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EB597929-93C0-4701-8A26-A4B55ABF5303}" xr6:coauthVersionLast="45" xr6:coauthVersionMax="45" xr10:uidLastSave="{00000000-0000-0000-0000-000000000000}"/>
  <bookViews>
    <workbookView xWindow="-120" yWindow="-120" windowWidth="29040" windowHeight="15840" activeTab="14"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'D5'!$A$11:$AW$4861</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0" i="3" l="1"/>
  <c r="F10" i="29" l="1"/>
  <c r="F10" i="3"/>
  <c r="S15" i="5" l="1"/>
  <c r="T15" i="5"/>
  <c r="S12" i="5"/>
  <c r="T12" i="5"/>
  <c r="S13" i="5"/>
  <c r="T13" i="5"/>
  <c r="S14" i="5"/>
  <c r="T14" i="5"/>
  <c r="S16" i="5"/>
  <c r="T16" i="5"/>
  <c r="S17" i="5"/>
  <c r="T17" i="5"/>
  <c r="S18" i="5"/>
  <c r="T18" i="5"/>
  <c r="S19" i="5"/>
  <c r="T19" i="5"/>
  <c r="S20" i="5"/>
  <c r="T20" i="5"/>
  <c r="S21" i="5"/>
  <c r="T21" i="5"/>
  <c r="S22" i="5"/>
  <c r="T22" i="5"/>
  <c r="S24" i="5"/>
  <c r="T24"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G11" i="29"/>
  <c r="H11" i="29" s="1"/>
  <c r="G12" i="29"/>
  <c r="H12" i="29" s="1"/>
  <c r="G13" i="29"/>
  <c r="H13" i="29" s="1"/>
  <c r="G14" i="29"/>
  <c r="H14" i="29" s="1"/>
  <c r="G15" i="29"/>
  <c r="H15" i="29" s="1"/>
  <c r="G16" i="29"/>
  <c r="H16" i="29" s="1"/>
  <c r="G17" i="29"/>
  <c r="H17" i="29" s="1"/>
  <c r="G18" i="29"/>
  <c r="H18" i="29" s="1"/>
  <c r="G19" i="29"/>
  <c r="H19" i="29" s="1"/>
  <c r="G20" i="29"/>
  <c r="H20" i="29" s="1"/>
  <c r="G21" i="29"/>
  <c r="H21" i="29" s="1"/>
  <c r="G22" i="29"/>
  <c r="H22" i="29" s="1"/>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B4855" i="5" l="1"/>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B51" i="5"/>
  <c r="E51" i="5" s="1"/>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B50" i="5"/>
  <c r="E50" i="5" s="1"/>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B63" i="5"/>
  <c r="E63" i="5" s="1"/>
  <c r="B55" i="5"/>
  <c r="E55" i="5" s="1"/>
  <c r="B47" i="5"/>
  <c r="E47" i="5" s="1"/>
  <c r="B42" i="5"/>
  <c r="E42" i="5" s="1"/>
  <c r="B35" i="5"/>
  <c r="E35" i="5" s="1"/>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B62" i="5"/>
  <c r="E62" i="5" s="1"/>
  <c r="B54" i="5"/>
  <c r="E54" i="5" s="1"/>
  <c r="B46" i="5"/>
  <c r="E46" i="5" s="1"/>
  <c r="B41" i="5"/>
  <c r="E41" i="5" s="1"/>
  <c r="B34" i="5"/>
  <c r="E34" i="5" s="1"/>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B61" i="5"/>
  <c r="E61" i="5" s="1"/>
  <c r="B53" i="5"/>
  <c r="E53" i="5" s="1"/>
  <c r="B45" i="5"/>
  <c r="E45" i="5" s="1"/>
  <c r="B40" i="5"/>
  <c r="E40" i="5" s="1"/>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44" i="5"/>
  <c r="E44"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B60" i="5"/>
  <c r="E60" i="5" s="1"/>
  <c r="B52" i="5"/>
  <c r="E52" i="5" s="1"/>
  <c r="B39" i="5"/>
  <c r="E39" i="5" s="1"/>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B59" i="5"/>
  <c r="E59" i="5" s="1"/>
  <c r="B43" i="5"/>
  <c r="E43" i="5" s="1"/>
  <c r="B38" i="5"/>
  <c r="E38" i="5" s="1"/>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B66" i="5"/>
  <c r="E66" i="5" s="1"/>
  <c r="B58" i="5"/>
  <c r="E58" i="5" s="1"/>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B65" i="5"/>
  <c r="E65" i="5" s="1"/>
  <c r="B57" i="5"/>
  <c r="E57" i="5" s="1"/>
  <c r="B49" i="5"/>
  <c r="E49" i="5" s="1"/>
  <c r="B37" i="5"/>
  <c r="E37" i="5" s="1"/>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B64" i="5"/>
  <c r="E64" i="5" s="1"/>
  <c r="B56" i="5"/>
  <c r="E56" i="5" s="1"/>
  <c r="B48" i="5"/>
  <c r="E48" i="5" s="1"/>
  <c r="B36" i="5"/>
  <c r="E36" i="5" s="1"/>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B67" i="5"/>
  <c r="E67"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E21" i="29"/>
  <c r="D21" i="29"/>
  <c r="C21" i="29"/>
  <c r="B21" i="29"/>
  <c r="F20" i="29"/>
  <c r="E20" i="29"/>
  <c r="D20" i="29"/>
  <c r="C20" i="29"/>
  <c r="B20" i="29"/>
  <c r="F19" i="29"/>
  <c r="E19" i="29"/>
  <c r="D19" i="29"/>
  <c r="C19" i="29"/>
  <c r="B19" i="29"/>
  <c r="F18" i="29"/>
  <c r="E18" i="29"/>
  <c r="D18" i="29"/>
  <c r="C18" i="29"/>
  <c r="B18" i="29"/>
  <c r="F17" i="29"/>
  <c r="E17" i="29"/>
  <c r="D17" i="29"/>
  <c r="C17" i="29"/>
  <c r="B17" i="29"/>
  <c r="F16" i="29"/>
  <c r="E16" i="29"/>
  <c r="D16" i="29"/>
  <c r="C16" i="29"/>
  <c r="B16" i="29"/>
  <c r="F15" i="29"/>
  <c r="E15" i="29"/>
  <c r="D15" i="29"/>
  <c r="C15" i="29"/>
  <c r="B15" i="29"/>
  <c r="F14" i="29"/>
  <c r="E14" i="29"/>
  <c r="D14" i="29"/>
  <c r="C14" i="29"/>
  <c r="B14" i="29"/>
  <c r="F13" i="29"/>
  <c r="E13" i="29"/>
  <c r="D13" i="29"/>
  <c r="C13" i="29"/>
  <c r="B13" i="29"/>
  <c r="F12" i="29"/>
  <c r="E12" i="29"/>
  <c r="D12" i="29"/>
  <c r="C12" i="29"/>
  <c r="B12" i="29"/>
  <c r="F11" i="29"/>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H9" i="29" s="1"/>
  <c r="F9" i="29"/>
  <c r="P22" i="27" l="1"/>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E13" i="22"/>
  <c r="AF13" i="22"/>
  <c r="AG13" i="22"/>
  <c r="AH13" i="22"/>
  <c r="AJ13" i="22"/>
  <c r="AB14" i="22"/>
  <c r="AC14" i="22"/>
  <c r="AD14" i="22"/>
  <c r="AE14" i="22"/>
  <c r="AF14" i="22"/>
  <c r="AG14" i="22"/>
  <c r="AH14" i="22"/>
  <c r="AJ14" i="22"/>
  <c r="AB15" i="22"/>
  <c r="AC15" i="22"/>
  <c r="AD15" i="22"/>
  <c r="AF15" i="22"/>
  <c r="AG15" i="22"/>
  <c r="AI15" i="22"/>
  <c r="AJ15" i="22"/>
  <c r="AB16" i="22"/>
  <c r="AC16" i="22"/>
  <c r="AD16" i="22"/>
  <c r="AE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D12" i="22" l="1"/>
  <c r="T10" i="22"/>
  <c r="X10" i="22"/>
  <c r="U10" i="22"/>
  <c r="Z10" i="22"/>
  <c r="Y10" i="22"/>
  <c r="S10" i="22"/>
  <c r="V10" i="22"/>
  <c r="R10" i="22"/>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X15" i="22"/>
  <c r="Y15" i="22"/>
  <c r="V15" i="22"/>
  <c r="T15" i="22"/>
  <c r="Z15" i="22"/>
  <c r="W15" i="22"/>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T13" i="22"/>
  <c r="Z13" i="22"/>
  <c r="X13" i="22"/>
  <c r="W13" i="22"/>
  <c r="U13" i="22"/>
  <c r="S13" i="22"/>
  <c r="R13" i="27"/>
  <c r="V13" i="27"/>
  <c r="S13" i="27"/>
  <c r="Q13" i="27"/>
  <c r="W13" i="27"/>
  <c r="T13" i="27"/>
  <c r="U13" i="27"/>
  <c r="U12" i="27" s="1"/>
  <c r="X13" i="27"/>
  <c r="J12" i="24"/>
  <c r="H12" i="24"/>
  <c r="K12" i="24" s="1"/>
  <c r="H10" i="24"/>
  <c r="H11" i="24"/>
  <c r="I12" i="24"/>
  <c r="Q12" i="27" l="1"/>
  <c r="T12" i="27"/>
  <c r="R12" i="27"/>
  <c r="W12" i="27"/>
  <c r="X12" i="27"/>
  <c r="V12" i="27"/>
  <c r="S12" i="27"/>
  <c r="AA13" i="27"/>
  <c r="AG13" i="27"/>
  <c r="G13" i="3"/>
  <c r="G16" i="3"/>
  <c r="G22" i="3"/>
  <c r="G23" i="3"/>
  <c r="G24" i="3"/>
  <c r="G25" i="3"/>
  <c r="G26" i="3"/>
  <c r="G27" i="3"/>
  <c r="G28" i="3"/>
  <c r="G29" i="3"/>
  <c r="G30" i="3"/>
  <c r="G31" i="3"/>
  <c r="G32" i="3"/>
  <c r="G33" i="3"/>
  <c r="G34" i="3"/>
  <c r="G10" i="3"/>
  <c r="G9" i="3" l="1"/>
  <c r="I12" i="22"/>
  <c r="J12" i="22"/>
  <c r="AD12" i="22" s="1"/>
  <c r="K12" i="22"/>
  <c r="L12" i="22"/>
  <c r="AF12" i="22" s="1"/>
  <c r="M12" i="22"/>
  <c r="AG12" i="22" s="1"/>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6" i="7"/>
  <c r="H17" i="7"/>
  <c r="H18" i="7"/>
  <c r="H19" i="7"/>
  <c r="H20" i="7"/>
  <c r="H21" i="7"/>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J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J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F14" i="21"/>
  <c r="AI14" i="21"/>
  <c r="BT14" i="21"/>
  <c r="BH14" i="21"/>
  <c r="AK14" i="21"/>
  <c r="BI14" i="21"/>
  <c r="AL14" i="21"/>
  <c r="BN14" i="21"/>
  <c r="BJ14" i="21"/>
  <c r="AM14" i="21"/>
  <c r="BO14" i="21"/>
  <c r="BK14" i="21"/>
  <c r="AN14" i="21"/>
  <c r="BP14" i="21"/>
  <c r="BX14" i="21" s="1"/>
  <c r="BL14" i="21"/>
  <c r="BG14" i="21"/>
  <c r="BS14" i="2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BG23" i="21"/>
  <c r="AJ23" i="21"/>
  <c r="BI23" i="21"/>
  <c r="AL23" i="21"/>
  <c r="BN23" i="21"/>
  <c r="BJ23" i="21"/>
  <c r="AM23" i="21"/>
  <c r="BO23" i="21"/>
  <c r="BK23" i="21"/>
  <c r="AN23" i="21"/>
  <c r="BP23" i="21"/>
  <c r="BX23" i="21" s="1"/>
  <c r="BL23" i="21"/>
  <c r="BQ23" i="21"/>
  <c r="AH23" i="21"/>
  <c r="BH23" i="21"/>
  <c r="BT23" i="2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Z15" i="21" s="1"/>
  <c r="BF15" i="21"/>
  <c r="AI15" i="21"/>
  <c r="BS15" i="21"/>
  <c r="CA15" i="21" s="1"/>
  <c r="BG15" i="21"/>
  <c r="AJ15" i="21"/>
  <c r="BI15" i="21"/>
  <c r="AL15" i="21"/>
  <c r="BN15" i="21"/>
  <c r="BV15" i="21" s="1"/>
  <c r="BJ15" i="21"/>
  <c r="AM15" i="21"/>
  <c r="BO15" i="21"/>
  <c r="BW15" i="21" s="1"/>
  <c r="BK15" i="2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I21" i="24"/>
  <c r="BQ22" i="21"/>
  <c r="BY22" i="21" s="1"/>
  <c r="AH22" i="21"/>
  <c r="BR22" i="21"/>
  <c r="BZ22" i="21" s="1"/>
  <c r="BF22" i="21"/>
  <c r="AI22" i="21"/>
  <c r="BT22" i="21"/>
  <c r="CB22" i="21" s="1"/>
  <c r="BH22" i="21"/>
  <c r="AK22" i="21"/>
  <c r="BI22" i="21"/>
  <c r="AL22" i="21"/>
  <c r="BN22" i="21"/>
  <c r="BV22" i="21" s="1"/>
  <c r="BJ22" i="21"/>
  <c r="AM22" i="21"/>
  <c r="BO22" i="21"/>
  <c r="BW22" i="21" s="1"/>
  <c r="BK22" i="21"/>
  <c r="AN22" i="21"/>
  <c r="BP22" i="21"/>
  <c r="BX22" i="21" s="1"/>
  <c r="BL22" i="21"/>
  <c r="BG22" i="21"/>
  <c r="BS22" i="21"/>
  <c r="CA22" i="21" s="1"/>
  <c r="AJ22" i="21"/>
  <c r="S22" i="21"/>
  <c r="AA22" i="21" s="1"/>
  <c r="U22" i="21"/>
  <c r="AC22" i="21" s="1"/>
  <c r="W22" i="21"/>
  <c r="AE22" i="21" s="1"/>
  <c r="L22" i="21"/>
  <c r="O22" i="21"/>
  <c r="AQ22" i="21"/>
  <c r="AY22" i="21" s="1"/>
  <c r="AS22" i="21"/>
  <c r="BA22" i="21" s="1"/>
  <c r="AU22" i="21"/>
  <c r="BC22" i="21" s="1"/>
  <c r="J22" i="21"/>
  <c r="M22" i="21"/>
  <c r="R22" i="21"/>
  <c r="Z22" i="21" s="1"/>
  <c r="T22" i="21"/>
  <c r="AB22" i="21" s="1"/>
  <c r="V22" i="21"/>
  <c r="AD22" i="21" s="1"/>
  <c r="X22" i="21"/>
  <c r="AF22" i="21" s="1"/>
  <c r="P22" i="21"/>
  <c r="K22" i="21"/>
  <c r="AP22" i="21"/>
  <c r="AX22" i="21" s="1"/>
  <c r="AR22" i="21"/>
  <c r="AZ22" i="21" s="1"/>
  <c r="AT22" i="21"/>
  <c r="BB22" i="21" s="1"/>
  <c r="AV22" i="21"/>
  <c r="BD22" i="21" s="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AH21" i="21"/>
  <c r="BS21" i="21"/>
  <c r="BG21" i="21"/>
  <c r="AJ21" i="21"/>
  <c r="BT21" i="21"/>
  <c r="BH21" i="21"/>
  <c r="AK21" i="21"/>
  <c r="BI21" i="21"/>
  <c r="AL21" i="21"/>
  <c r="BN21" i="21"/>
  <c r="BJ21" i="21"/>
  <c r="AM21" i="21"/>
  <c r="BO21" i="21"/>
  <c r="BK21" i="21"/>
  <c r="AN21" i="21"/>
  <c r="BR21" i="2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F20" i="21"/>
  <c r="AI20" i="21"/>
  <c r="BS20" i="21"/>
  <c r="BG20" i="21"/>
  <c r="AJ20" i="21"/>
  <c r="BT20" i="21"/>
  <c r="CB20" i="21" s="1"/>
  <c r="BH20" i="21"/>
  <c r="AK20" i="21"/>
  <c r="BI20" i="21"/>
  <c r="AL20" i="21"/>
  <c r="BN20" i="21"/>
  <c r="BJ20" i="21"/>
  <c r="AM20" i="21"/>
  <c r="AH20" i="21"/>
  <c r="BQ20" i="2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BG24" i="21"/>
  <c r="AJ24" i="21"/>
  <c r="BT24" i="21"/>
  <c r="CB24" i="21" s="1"/>
  <c r="BH24" i="21"/>
  <c r="AK24" i="21"/>
  <c r="BN24" i="21"/>
  <c r="BJ24" i="21"/>
  <c r="AM24" i="21"/>
  <c r="BO24" i="2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Y21" i="21"/>
  <c r="BW21" i="21"/>
  <c r="BV21" i="21"/>
  <c r="BY20" i="21"/>
  <c r="BW20" i="21"/>
  <c r="BV20" i="21"/>
  <c r="BV19" i="21"/>
  <c r="BW19" i="21"/>
  <c r="BY19" i="21"/>
  <c r="BW24" i="21"/>
  <c r="BV24" i="21"/>
  <c r="BY29" i="21"/>
  <c r="BY17" i="21"/>
  <c r="BW17" i="21"/>
  <c r="BV17" i="21"/>
  <c r="BV27" i="21"/>
  <c r="BW27" i="21"/>
  <c r="BY27" i="21"/>
  <c r="BY25" i="21"/>
  <c r="BW25" i="21"/>
  <c r="BV25" i="21"/>
  <c r="BV14" i="21"/>
  <c r="BY14" i="21"/>
  <c r="BW14" i="21"/>
  <c r="BY23" i="21"/>
  <c r="BW23" i="21"/>
  <c r="BV23" i="21"/>
  <c r="BZ21" i="21"/>
  <c r="BZ29" i="21"/>
  <c r="CA21" i="21"/>
  <c r="CB21" i="21"/>
  <c r="CA14" i="21"/>
  <c r="BZ14" i="21"/>
  <c r="CB14" i="21"/>
  <c r="CB23" i="21"/>
  <c r="BZ23" i="21"/>
  <c r="CA23" i="21"/>
  <c r="BZ25" i="21"/>
  <c r="CA25" i="21"/>
  <c r="CB25" i="21"/>
  <c r="BZ16" i="21"/>
  <c r="CB16" i="21"/>
  <c r="CA16" i="21"/>
  <c r="CA28" i="21"/>
  <c r="BZ28" i="21"/>
  <c r="CB28" i="21"/>
  <c r="BZ20" i="21"/>
  <c r="CA20" i="21"/>
  <c r="CA24"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E19" i="21"/>
  <c r="AO21" i="21"/>
  <c r="AW21" i="21" s="1"/>
  <c r="AX21" i="21"/>
  <c r="AG21" i="21"/>
  <c r="BE28" i="21"/>
  <c r="AG18" i="21"/>
  <c r="BM23" i="2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AG30" i="21"/>
  <c r="Q26" i="21"/>
  <c r="AG19" i="21"/>
  <c r="Q20" i="21"/>
  <c r="Y20" i="21" s="1"/>
  <c r="Z20" i="21"/>
  <c r="Q16" i="21"/>
  <c r="Y16" i="21" s="1"/>
  <c r="Z16" i="21"/>
  <c r="AG16" i="21"/>
  <c r="BM22" i="21"/>
  <c r="BU22" i="21" s="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Q37" i="21"/>
  <c r="AQ10" i="21"/>
  <c r="AY10" i="21" s="1"/>
  <c r="AV10" i="21"/>
  <c r="BD10" i="21" s="1"/>
  <c r="AV11" i="21"/>
  <c r="BD11" i="21" s="1"/>
  <c r="I27" i="21"/>
  <c r="I36" i="21"/>
  <c r="BE29" i="21"/>
  <c r="Q24" i="21"/>
  <c r="Y24" i="21" s="1"/>
  <c r="Z24" i="21"/>
  <c r="Q30" i="21"/>
  <c r="AO19" i="21"/>
  <c r="AW19" i="21" s="1"/>
  <c r="AX19" i="21"/>
  <c r="I20" i="21"/>
  <c r="AO20" i="21"/>
  <c r="AW20" i="21" s="1"/>
  <c r="AX20" i="21"/>
  <c r="BM20" i="2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BE26" i="21"/>
  <c r="Q19" i="21"/>
  <c r="Y19" i="21" s="1"/>
  <c r="Z19" i="21"/>
  <c r="Q22" i="21"/>
  <c r="Y22" i="21" s="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BU18" i="21" s="1"/>
  <c r="I23" i="21"/>
  <c r="I31" i="21"/>
  <c r="AO25" i="21"/>
  <c r="AW25" i="21" s="1"/>
  <c r="AX25" i="21"/>
  <c r="BM13" i="21"/>
  <c r="I34" i="21"/>
  <c r="AO17" i="21"/>
  <c r="AW17" i="21" s="1"/>
  <c r="AX17" i="21"/>
  <c r="BE36" i="21"/>
  <c r="AX29" i="21"/>
  <c r="AO29" i="21"/>
  <c r="AW29" i="21" s="1"/>
  <c r="AG26" i="21"/>
  <c r="BM21" i="21"/>
  <c r="AO16" i="21"/>
  <c r="AW16" i="21" s="1"/>
  <c r="AX16" i="21"/>
  <c r="AO22" i="21"/>
  <c r="AW22" i="21" s="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BU21" i="21"/>
  <c r="AM11" i="21"/>
  <c r="AL11" i="21"/>
  <c r="AN11" i="21"/>
  <c r="I11" i="24"/>
  <c r="I10" i="24"/>
  <c r="N11" i="21"/>
  <c r="BS11" i="21"/>
  <c r="CA11" i="21" s="1"/>
  <c r="BU25" i="21"/>
  <c r="BT11" i="21"/>
  <c r="CB11" i="21" s="1"/>
  <c r="BU20" i="21"/>
  <c r="BL11" i="21"/>
  <c r="P11" i="21"/>
  <c r="BU28" i="21"/>
  <c r="BU23" i="21"/>
  <c r="V11" i="21"/>
  <c r="AD11" i="21" s="1"/>
  <c r="BU16" i="21"/>
  <c r="BU14" i="21"/>
  <c r="BJ11" i="21"/>
  <c r="W11" i="21"/>
  <c r="AE11" i="21" s="1"/>
  <c r="BU24" i="21"/>
  <c r="O11" i="21"/>
  <c r="BR11" i="21"/>
  <c r="BZ11" i="21" s="1"/>
  <c r="BU19" i="21"/>
  <c r="BK11" i="21"/>
  <c r="X11" i="21"/>
  <c r="AF11" i="21" s="1"/>
  <c r="Z12" i="22"/>
  <c r="AA10" i="22"/>
  <c r="AK10" i="22" s="1"/>
  <c r="S12" i="22"/>
  <c r="AC12" i="22" s="1"/>
  <c r="W12" i="22"/>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J13" i="24"/>
  <c r="J22" i="24"/>
  <c r="K22" i="24" s="1"/>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<sst xmlns="http://schemas.openxmlformats.org/spreadsheetml/2006/main" count="2881" uniqueCount="1187">
  <si>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</si>
  <si>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</si>
  <si>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</si>
  <si>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</si>
  <si>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</si>
  <si>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</si>
  <si>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</si>
  <si>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</si>
  <si>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</si>
  <si>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</si>
  <si>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</si>
  <si>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</si>
  <si>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</si>
  <si>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</si>
  <si>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</si>
  <si>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</si>
  <si>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</si>
  <si>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</si>
  <si>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</si>
  <si>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</si>
  <si>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</si>
  <si>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</si>
  <si>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</si>
  <si>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</si>
  <si>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</si>
  <si>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</si>
  <si>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</si>
  <si>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</si>
  <si>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</si>
  <si>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</si>
  <si>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</si>
  <si>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</si>
  <si>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</si>
  <si>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</si>
  <si>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</si>
  <si>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</si>
  <si>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</si>
  <si>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</si>
  <si>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</si>
  <si>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</si>
  <si>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</si>
  <si>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</si>
  <si>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</si>
  <si>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</si>
  <si>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</si>
  <si>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</si>
  <si>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</si>
  <si>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</si>
  <si>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</si>
  <si>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</si>
  <si>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</si>
  <si>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</si>
  <si>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</si>
  <si>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</si>
  <si>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</si>
  <si>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</si>
  <si>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</si>
  <si>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</si>
  <si>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</si>
  <si>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</si>
  <si>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</si>
  <si>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</si>
  <si>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</si>
  <si>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</si>
  <si>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</si>
  <si>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</si>
  <si>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</si>
  <si>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</si>
  <si>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</si>
  <si>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</si>
  <si>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</si>
  <si>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</si>
  <si>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</si>
  <si>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</si>
  <si>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</si>
  <si>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</si>
  <si>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</si>
  <si>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</si>
  <si>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</si>
  <si>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</si>
  <si>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</si>
  <si>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</si>
  <si>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</si>
  <si>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</si>
  <si>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</si>
  <si>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</si>
  <si>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</si>
  <si>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</si>
  <si>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</si>
  <si>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</si>
  <si>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</si>
  <si>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</si>
  <si>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</si>
  <si>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</si>
  <si>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</si>
  <si>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</si>
  <si>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</si>
  <si>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</si>
  <si>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</si>
  <si>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</si>
  <si>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</si>
  <si>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</si>
  <si>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</si>
  <si>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</si>
  <si>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</si>
  <si>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</si>
  <si>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</si>
  <si>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</si>
  <si>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</si>
  <si>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</si>
  <si>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</si>
  <si>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</si>
  <si>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</si>
  <si>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</si>
  <si>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</si>
  <si>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</si>
  <si>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</si>
  <si>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</si>
  <si>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</si>
  <si>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</si>
  <si>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</si>
  <si>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</si>
  <si>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</si>
  <si>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</si>
  <si>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</si>
  <si>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</si>
  <si>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</si>
  <si>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</si>
  <si>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</si>
  <si>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</si>
  <si>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</si>
  <si>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</si>
  <si>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</si>
  <si>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</si>
  <si>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</si>
  <si>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</si>
  <si>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</si>
  <si>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</si>
  <si>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</si>
  <si>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</si>
  <si>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</si>
  <si>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</si>
  <si>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</si>
  <si>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</si>
  <si>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</si>
  <si>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</si>
  <si>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</si>
  <si>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</si>
  <si>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</si>
  <si>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</si>
  <si>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</si>
  <si>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</si>
  <si>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</si>
  <si>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</si>
  <si>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</si>
  <si>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</si>
  <si>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</si>
  <si>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</si>
  <si>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</si>
  <si>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</si>
  <si>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</si>
  <si>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</si>
  <si>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</si>
  <si>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</si>
  <si>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</si>
  <si>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</si>
  <si>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</si>
  <si>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</si>
  <si>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</si>
  <si>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</si>
  <si>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</si>
  <si>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</si>
  <si>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</si>
  <si>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</si>
  <si>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</si>
  <si>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</si>
  <si>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</si>
  <si>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</si>
  <si>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</si>
  <si>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</si>
  <si>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</si>
  <si>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</si>
  <si>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</si>
  <si>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</si>
  <si>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</si>
  <si>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</si>
  <si>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</si>
  <si>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</si>
  <si>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</si>
  <si>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</si>
  <si>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</si>
  <si>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</si>
  <si>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</si>
  <si>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</si>
  <si>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</si>
  <si>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</si>
  <si>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</si>
  <si>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</si>
  <si>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</si>
  <si>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</si>
  <si>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</si>
  <si>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</si>
  <si>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</si>
  <si>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</si>
  <si>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</si>
  <si>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</si>
  <si>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</si>
  <si>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</si>
  <si>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</si>
  <si>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</si>
  <si>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</si>
  <si>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</si>
  <si>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</si>
  <si>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</si>
  <si>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</si>
  <si>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</si>
  <si>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</si>
  <si>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</si>
  <si>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</si>
  <si>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</si>
  <si>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</si>
  <si>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</si>
  <si>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</si>
  <si>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</si>
  <si>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</si>
  <si>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</si>
  <si>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</si>
  <si>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</si>
  <si>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</si>
  <si>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</si>
  <si>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</si>
  <si>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</si>
  <si>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</si>
  <si>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</si>
  <si>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</si>
  <si>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</si>
  <si>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</si>
  <si>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</si>
  <si>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</si>
  <si>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</si>
  <si>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</si>
  <si>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</si>
  <si>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</si>
  <si>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</si>
  <si>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</si>
  <si>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</si>
  <si>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</si>
  <si>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</si>
  <si>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</si>
  <si>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</si>
  <si>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</si>
  <si>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</si>
  <si>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</si>
  <si>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</si>
  <si>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</si>
  <si>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</si>
  <si>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</si>
  <si>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</si>
  <si>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</si>
  <si>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</si>
  <si>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</si>
  <si>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</si>
  <si>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</si>
  <si>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</si>
  <si>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</si>
  <si>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</si>
  <si>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</si>
  <si>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</si>
  <si>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</si>
  <si>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</si>
  <si>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</si>
  <si>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</si>
  <si>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</si>
  <si>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</si>
  <si>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</si>
  <si>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</si>
  <si>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</si>
  <si>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</si>
  <si>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</si>
  <si>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</si>
  <si>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</si>
  <si>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</si>
  <si>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</si>
  <si>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</si>
  <si>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</si>
  <si>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</si>
  <si>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</si>
  <si>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</si>
  <si>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</si>
  <si>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</si>
  <si>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</si>
  <si>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</si>
  <si>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</si>
  <si>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</si>
  <si>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</si>
  <si>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</si>
  <si>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</si>
  <si>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</si>
  <si>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</si>
  <si>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</si>
  <si>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</si>
  <si>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</si>
  <si>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</si>
  <si>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</si>
  <si>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</si>
  <si>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</si>
  <si>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</si>
  <si>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</si>
  <si>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</si>
  <si>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</si>
  <si>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</si>
  <si>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</si>
  <si>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</si>
  <si>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</si>
  <si>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</si>
  <si>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</si>
  <si>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</si>
  <si>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</si>
  <si>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</si>
  <si>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</si>
  <si>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</si>
  <si>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</si>
  <si>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</si>
  <si>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</si>
  <si>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</si>
  <si>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</si>
  <si>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</si>
  <si>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</si>
  <si>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</si>
  <si>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</si>
  <si>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</si>
  <si>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</si>
  <si>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</si>
  <si>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</si>
  <si>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</si>
  <si>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</si>
  <si>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</si>
  <si>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</si>
  <si>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</si>
  <si>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</si>
  <si>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</si>
  <si>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</si>
  <si>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</si>
  <si>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</si>
  <si>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</si>
  <si>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</si>
  <si>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</si>
  <si>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</si>
  <si>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</si>
  <si>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</si>
  <si>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</si>
  <si>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</si>
  <si>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</si>
  <si>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</si>
  <si>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</si>
  <si>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</si>
  <si>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</si>
  <si>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</si>
  <si>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</si>
  <si>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</si>
  <si>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</si>
  <si>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</si>
  <si>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</si>
  <si>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</si>
  <si>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</si>
  <si>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</si>
  <si>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</si>
  <si>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</si>
  <si>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</si>
  <si>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</si>
  <si>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</si>
  <si>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</si>
  <si>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</si>
  <si>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</si>
  <si>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</si>
  <si>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</si>
  <si>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</si>
  <si>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</si>
  <si>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</si>
  <si>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</si>
  <si>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</si>
  <si>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</si>
  <si>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</si>
  <si>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</si>
  <si>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</si>
  <si>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</si>
  <si>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</si>
  <si>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</si>
  <si>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</si>
  <si>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</si>
  <si>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</si>
  <si>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</si>
  <si>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</si>
  <si>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</si>
  <si>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</si>
  <si>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</si>
  <si>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</si>
  <si>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</si>
  <si>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</si>
  <si>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</si>
  <si>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</si>
  <si>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</si>
  <si>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</si>
  <si>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</si>
  <si>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</si>
  <si>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</si>
  <si>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</si>
  <si>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</si>
  <si>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</si>
  <si>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</si>
  <si>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</si>
  <si>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</si>
  <si>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</si>
  <si>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</si>
  <si>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</si>
  <si>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</si>
  <si>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</si>
  <si>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</si>
  <si>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</si>
  <si>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</si>
  <si>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</si>
  <si>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</si>
  <si>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</si>
  <si>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</si>
  <si>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</si>
  <si>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</si>
  <si>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</si>
  <si>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</si>
  <si>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</si>
  <si>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</si>
  <si>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</si>
  <si>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</si>
  <si>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</si>
  <si>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</si>
  <si>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</si>
  <si>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</si>
  <si>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</si>
  <si>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</si>
  <si>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</si>
  <si>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</si>
  <si>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</si>
  <si>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</si>
  <si>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</si>
  <si>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</si>
  <si>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</si>
  <si>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</si>
  <si>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</si>
  <si>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</si>
  <si>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</si>
  <si>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</si>
  <si>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</si>
  <si>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</si>
  <si>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</si>
  <si>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</si>
  <si>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</si>
  <si>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</si>
  <si>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</si>
  <si>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</si>
  <si>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</si>
  <si>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</si>
  <si>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</si>
  <si>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</si>
  <si>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</si>
  <si>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</si>
  <si>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</si>
  <si>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</si>
  <si>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</si>
  <si>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</si>
  <si>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</si>
  <si>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</si>
  <si>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</si>
  <si>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</si>
  <si>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</si>
  <si>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</si>
  <si>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</si>
  <si>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</si>
  <si>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</si>
  <si>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</si>
  <si>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</si>
  <si>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</si>
  <si>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</si>
  <si>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</si>
  <si>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</si>
  <si>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</si>
  <si>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</si>
  <si>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</si>
  <si>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</si>
  <si>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</si>
  <si>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</si>
  <si>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</si>
  <si>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</si>
  <si>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</si>
  <si>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</si>
  <si>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</si>
  <si>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</si>
  <si>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</si>
  <si>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</si>
  <si>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</si>
  <si>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</si>
  <si>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</si>
  <si>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</si>
  <si>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</si>
  <si>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</si>
  <si>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</si>
  <si>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</si>
  <si>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</si>
  <si>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</si>
  <si>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</si>
  <si>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</si>
  <si>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</si>
  <si>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</si>
  <si>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</si>
  <si>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</si>
  <si>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</si>
  <si>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</si>
  <si>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</si>
  <si>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</si>
  <si>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</si>
  <si>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</si>
  <si>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</si>
  <si>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</si>
  <si>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</si>
  <si>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</si>
  <si>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</si>
  <si>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</si>
  <si>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</si>
  <si>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</si>
  <si>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</si>
  <si>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</si>
  <si>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</si>
  <si>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</si>
  <si>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</si>
  <si>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</si>
  <si>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</si>
  <si>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</si>
  <si>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</si>
  <si>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</si>
  <si>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</si>
  <si>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</si>
  <si>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</si>
  <si>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</si>
  <si>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</si>
  <si>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</si>
  <si>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</si>
  <si>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</si>
  <si>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</si>
  <si>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</si>
  <si>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</si>
  <si>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</si>
  <si>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</si>
  <si>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</si>
  <si>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</si>
  <si>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</si>
  <si>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</si>
  <si>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</si>
  <si>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</si>
  <si>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</si>
  <si>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</si>
  <si>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</si>
  <si>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</si>
  <si>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</si>
  <si>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</si>
  <si>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</si>
  <si>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</si>
  <si>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</si>
  <si>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</si>
  <si>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</si>
  <si>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</si>
  <si>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</si>
  <si>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</si>
  <si>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</si>
  <si>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</si>
  <si>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</si>
  <si>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</si>
  <si>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</si>
  <si>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</si>
  <si>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</si>
  <si>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</si>
  <si>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</si>
  <si>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</si>
  <si>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</si>
  <si>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</si>
  <si>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</si>
  <si>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</si>
  <si>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</si>
  <si>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</si>
  <si>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</si>
  <si>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</si>
  <si>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</si>
  <si>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</si>
  <si>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</si>
  <si>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</si>
  <si>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</si>
  <si>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</si>
  <si>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</si>
  <si>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</si>
  <si>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</si>
  <si>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</si>
  <si>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</si>
  <si>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</si>
  <si>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</si>
  <si>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</si>
  <si>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</si>
  <si>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</si>
  <si>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</si>
  <si>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</si>
  <si>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</si>
  <si>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</si>
  <si>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</si>
  <si>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</si>
  <si>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</si>
  <si>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</si>
  <si>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</si>
  <si>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</si>
  <si>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</si>
  <si>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</si>
  <si>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</si>
  <si>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</si>
  <si>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</si>
  <si>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</si>
  <si>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</si>
  <si>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</si>
  <si>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</si>
  <si>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</si>
  <si>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</si>
  <si>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</si>
  <si>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</si>
  <si>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</si>
  <si>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</si>
  <si>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</si>
  <si>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</si>
  <si>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</si>
  <si>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</si>
  <si>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</si>
  <si>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</si>
  <si>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</si>
  <si>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</si>
  <si>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</si>
  <si>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</si>
  <si>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</si>
  <si>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</si>
  <si>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</si>
  <si>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</si>
  <si>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</si>
  <si>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</si>
  <si>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</si>
  <si>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</si>
  <si>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</si>
  <si>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</si>
  <si>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</si>
  <si>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</si>
  <si>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</si>
  <si>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</si>
  <si>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</si>
  <si>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</si>
  <si>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</si>
  <si>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</si>
  <si>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</si>
  <si>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</si>
  <si>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</si>
  <si>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</si>
  <si>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</si>
  <si>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</si>
  <si>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</si>
  <si>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</si>
  <si>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</si>
  <si>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</si>
  <si>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</si>
  <si>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</si>
  <si>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</si>
  <si>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</si>
  <si>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</si>
  <si>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</si>
  <si>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</si>
  <si>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</si>
  <si>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</si>
  <si>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</si>
  <si>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</si>
  <si>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</si>
  <si>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</si>
  <si>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</si>
  <si>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</si>
  <si>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</si>
  <si>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</si>
  <si>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</si>
  <si>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</si>
  <si>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</si>
  <si>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</si>
  <si>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</si>
  <si>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</si>
  <si>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</si>
  <si>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</si>
  <si>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</si>
  <si>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</si>
  <si>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</si>
  <si>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</si>
  <si>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</si>
  <si>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</si>
  <si>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</si>
  <si>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</si>
  <si>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</si>
  <si>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</si>
  <si>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</si>
  <si>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</si>
  <si>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</si>
  <si>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</si>
  <si>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</si>
  <si>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</si>
  <si>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</si>
  <si>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</si>
  <si>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</si>
  <si>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</si>
  <si>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</si>
  <si>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</si>
  <si>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</si>
  <si>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</si>
  <si>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</si>
  <si>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</si>
  <si>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</si>
  <si>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</si>
  <si>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</si>
  <si>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</si>
  <si>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</si>
  <si>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</si>
  <si>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</si>
  <si>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</si>
  <si>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</si>
  <si>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</si>
  <si>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</si>
  <si>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</si>
  <si>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</si>
  <si>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</si>
  <si>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</si>
  <si>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</si>
  <si>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</si>
  <si>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</si>
  <si>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</si>
  <si>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</si>
  <si>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</si>
  <si>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</si>
  <si>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</si>
  <si>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</si>
  <si>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</si>
  <si>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</si>
  <si>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</si>
  <si>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</si>
  <si>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</si>
  <si>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</si>
  <si>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</si>
  <si>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</si>
  <si>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</si>
  <si>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</si>
  <si>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</si>
  <si>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</si>
  <si>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</si>
  <si>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</si>
  <si>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</si>
  <si>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</si>
  <si>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</si>
  <si>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</si>
  <si>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</si>
  <si>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</si>
  <si>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</si>
  <si>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</si>
  <si>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</si>
  <si>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</si>
  <si>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</si>
  <si>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</si>
  <si>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</si>
  <si>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</si>
  <si>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</si>
  <si>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</si>
  <si>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</si>
  <si>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</si>
  <si>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</si>
  <si>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</si>
  <si>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</si>
  <si>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</si>
  <si>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</si>
  <si>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</si>
  <si>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</si>
  <si>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</si>
  <si>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</si>
  <si>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</si>
  <si>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</si>
  <si>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</si>
  <si>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</si>
  <si>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</si>
  <si>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</si>
  <si>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</si>
  <si>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</si>
  <si>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</si>
  <si>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</si>
  <si>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</si>
  <si>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</si>
  <si>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</si>
  <si>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</si>
  <si>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</si>
  <si>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</si>
  <si>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</si>
  <si>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</si>
  <si>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</si>
  <si>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</si>
  <si>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</si>
  <si>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</si>
  <si>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</si>
  <si>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</si>
  <si>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</si>
  <si>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</si>
  <si>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</si>
  <si>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</si>
  <si>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</si>
  <si>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</si>
  <si>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</si>
  <si>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</si>
  <si>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</si>
  <si>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</si>
  <si>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</si>
  <si>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</si>
  <si>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</si>
  <si>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</si>
  <si>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</si>
  <si>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</si>
  <si>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</si>
  <si>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</si>
  <si>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</si>
  <si>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</si>
  <si>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</si>
  <si>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</si>
  <si>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</si>
  <si>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</si>
  <si>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</si>
  <si>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</si>
  <si>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</si>
  <si>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</si>
  <si>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</si>
  <si>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</si>
  <si>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</si>
  <si>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</si>
  <si>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</si>
  <si>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</si>
  <si>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</si>
  <si>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</si>
  <si>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</si>
  <si>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</si>
  <si>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</si>
  <si>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</si>
  <si>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</si>
  <si>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</si>
  <si>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</si>
  <si>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</si>
  <si>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</si>
  <si>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</si>
  <si>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</si>
  <si>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</si>
  <si>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</si>
  <si>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</si>
  <si>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</si>
  <si>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</si>
  <si>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</si>
  <si>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</si>
  <si>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</si>
  <si>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</si>
  <si>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</si>
  <si>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</si>
  <si>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</si>
  <si>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</si>
  <si>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</si>
  <si>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</si>
  <si>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</si>
  <si>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</si>
  <si>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</si>
  <si>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</si>
  <si>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</si>
  <si>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</si>
  <si>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</si>
  <si>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</si>
  <si>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</si>
  <si>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</si>
  <si>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</si>
  <si>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</si>
  <si>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</si>
  <si>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</si>
  <si>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</si>
  <si>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</si>
  <si>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</si>
  <si>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</si>
  <si>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</si>
  <si>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</si>
  <si>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</si>
  <si>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</si>
  <si>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</si>
  <si>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</si>
  <si>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</si>
  <si>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</si>
  <si>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</si>
  <si>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</si>
  <si>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</si>
  <si>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</si>
  <si>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</si>
  <si>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</si>
  <si>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</si>
  <si>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</si>
  <si>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</si>
  <si>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</si>
  <si>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</si>
  <si>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</si>
  <si>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</si>
  <si>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</si>
  <si>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</si>
  <si>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</si>
  <si>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</si>
  <si>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</si>
  <si>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</si>
  <si>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</si>
  <si>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</si>
  <si>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</si>
  <si>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</si>
  <si>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</si>
  <si>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</si>
  <si>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</si>
  <si>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</si>
  <si>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</si>
  <si>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</si>
  <si>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</si>
  <si>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</si>
  <si>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</si>
  <si>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</si>
  <si>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</si>
  <si>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</si>
  <si>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</si>
  <si>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</si>
  <si>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</si>
  <si>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</si>
  <si>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</si>
  <si>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</si>
  <si>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</si>
  <si>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</si>
  <si>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</si>
  <si>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</si>
  <si>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</si>
  <si>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</si>
  <si>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</si>
  <si>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</si>
  <si>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</si>
  <si>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</si>
  <si>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</si>
  <si>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</si>
  <si>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</si>
  <si>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</si>
  <si>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</si>
  <si>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</si>
  <si>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</si>
  <si>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</si>
  <si>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</si>
  <si>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</si>
  <si>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</si>
  <si>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</si>
  <si>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</si>
  <si>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</si>
  <si>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</si>
  <si>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</si>
  <si>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</si>
  <si>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</si>
  <si>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</si>
  <si>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</si>
  <si>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</si>
  <si>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</si>
  <si>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</si>
  <si>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</si>
  <si>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</si>
  <si>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</si>
  <si>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</si>
  <si>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</si>
  <si>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</si>
  <si>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</si>
  <si>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</si>
  <si>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</si>
  <si>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</si>
  <si>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</si>
  <si>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</si>
  <si>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</si>
  <si>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</si>
  <si>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</si>
  <si>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</si>
  <si>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</si>
  <si>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</si>
  <si>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</si>
  <si>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</si>
  <si>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</si>
  <si>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</si>
  <si>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</si>
  <si>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</si>
  <si>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</si>
  <si>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</si>
  <si>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</si>
  <si>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</si>
  <si>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</si>
  <si>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</si>
  <si>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</si>
  <si>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</si>
  <si>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</si>
  <si>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</si>
  <si>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</si>
  <si>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</si>
  <si>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</si>
  <si>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</si>
  <si>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</si>
  <si>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</si>
  <si>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</si>
  <si>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</si>
  <si>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</si>
  <si>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</si>
  <si>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</si>
  <si>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</si>
  <si>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</si>
  <si>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</si>
  <si>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</si>
  <si>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</si>
  <si>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</si>
  <si>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</si>
  <si>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</si>
  <si>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</si>
  <si>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</si>
  <si>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</si>
  <si>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</si>
  <si>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</si>
  <si>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</si>
  <si>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</si>
  <si>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</si>
  <si>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</si>
  <si>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</si>
  <si>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</si>
  <si>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</si>
  <si>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</si>
  <si>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</si>
  <si>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</si>
  <si>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</si>
  <si>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</si>
  <si>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</si>
  <si>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</si>
  <si>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</si>
  <si>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</si>
  <si>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</si>
  <si>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</si>
  <si>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</si>
  <si>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</si>
  <si>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</si>
  <si>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</si>
  <si>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</si>
  <si>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</si>
  <si>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</si>
  <si>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</si>
  <si>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</si>
  <si>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Priemonė „Ūkio ir verslo plėtra“</t>
  </si>
  <si>
    <t>- veiklos sritis „Parama ne žemės ūkio verslui kaimo vietovėse pradėti “</t>
  </si>
  <si>
    <t>- veiklos sritis „Parama ne žemės ūkio verslui kaimo vietovėse plėtoti “</t>
  </si>
  <si>
    <t>Priemonė „Investicijos j materialųjį turtą“</t>
  </si>
  <si>
    <t>- veiklos sritis „Parama žemės ūkio produktų perdirbimui, rinkodarai ir (arba) plėtrai “</t>
  </si>
  <si>
    <t>Priemonė „NVO socialinio verslo kūrimas ir plėtra“ (kai socialinio verslo iniciatorius - NVO)</t>
  </si>
  <si>
    <t>Priemonė „Pagrindinės paslaugos ir kaimų atnaujinimas kaimo vietovėse“</t>
  </si>
  <si>
    <t>- veiklos sritis „Parama investicijoms į visų rūšių mažos apimties infrastruktūrą “</t>
  </si>
  <si>
    <t>- veiklos sritis „Parama investicijoms į kaimo kultūros ir gamtos paveldą, kraštovaizdį „</t>
  </si>
  <si>
    <t>Priemonė „Vietos projektų pareiškėjų ir vykdytojų mokymas, įgūdžių įgijimas“ (kai mokymai susiję su VPS priemonėmis)</t>
  </si>
  <si>
    <t>Priemonė „Kultūros savitumo išsaugojimas, tradicijų tęstinumas”</t>
  </si>
  <si>
    <t>Priemonė „NVO socialinės veiklos skatinimas“</t>
  </si>
  <si>
    <t>I</t>
  </si>
  <si>
    <t>II</t>
  </si>
  <si>
    <t>ŠIAURĖS VAKARŲ LIETUVOS VIETOS VEIKLOS GRUPĖ, A</t>
  </si>
  <si>
    <t>UAB "MALORIJA", UAB</t>
  </si>
  <si>
    <t>166778750</t>
  </si>
  <si>
    <t>MAŽE-LEADER-6A-D-1-4</t>
  </si>
  <si>
    <t>42VS-PV-17-1-04263</t>
  </si>
  <si>
    <t>Pramogų ir poilsio plėtra</t>
  </si>
  <si>
    <t>UAB "VINITAS", UAB</t>
  </si>
  <si>
    <t>303388881</t>
  </si>
  <si>
    <t>MAŽE-LEADER-6A-D-1-3</t>
  </si>
  <si>
    <t>42VS-PV-17-1-04024</t>
  </si>
  <si>
    <t>VInių gamybos pajėgumų išplėtimas</t>
  </si>
  <si>
    <t>MAŽEIKIŲ R. TIRKŠLIŲ JUOZO VITKAUS-KAZIMIERAIČIO PAGRINDINĖ MOKYKLA, BĮ</t>
  </si>
  <si>
    <t>190176839</t>
  </si>
  <si>
    <t>MAŽE-LEADER-6B-I-6-2</t>
  </si>
  <si>
    <t>42VS-PV-18-1-06456</t>
  </si>
  <si>
    <t>Mažeikių r. Tirkšlių Juozo Vitkaus-Kazimieraičio pagrindinės mokyklos sporto aikštyno statyba</t>
  </si>
  <si>
    <t>MAŽEIKIŲ RAJONO SAVIVALDYBĖS ADMINISTRACIJA, BĮ</t>
  </si>
  <si>
    <t>167371234</t>
  </si>
  <si>
    <t>MAŽE-LEADER-6B-1-6-3</t>
  </si>
  <si>
    <t>42VS-PV-18-1-06656</t>
  </si>
  <si>
    <t>Pastato, Žemaitės g. 6, Palnosų k., Mažeikių r. sav., atnaujinimas ir pritaikymas bendruomenės ir viešosios bibliotekos poreikiams</t>
  </si>
  <si>
    <t>MAŽEIKIŲ RAJONO SEDOS VYTAUTO MAČERNIO GIMNAZIJA, BĮ</t>
  </si>
  <si>
    <t>190164331</t>
  </si>
  <si>
    <t>MAŽE-LEADER-6B-I-6-1</t>
  </si>
  <si>
    <t>42VS-PV-18-1-06455</t>
  </si>
  <si>
    <t>Sedos Vytauto Mačernio gimnazijos sporto aikštelės statyba</t>
  </si>
  <si>
    <t>MB "IŠMANIOS TECHNOLOGIJOS", MB</t>
  </si>
  <si>
    <t>304870012</t>
  </si>
  <si>
    <t>MAŽE-LEADER-6A-D-9-2</t>
  </si>
  <si>
    <t>42VS-KE-18-1-06433</t>
  </si>
  <si>
    <t>Naujas informacinių technologijų verslas Mažeikių rajone</t>
  </si>
  <si>
    <t>UAB "DANORA", UAB</t>
  </si>
  <si>
    <t>304713541</t>
  </si>
  <si>
    <t>MAŽE-LEADER-6A-D-9-1</t>
  </si>
  <si>
    <t>42VS-PV-18-1-06521</t>
  </si>
  <si>
    <t>UAB „Danora“ verslo pradžia Mažeikių rajone</t>
  </si>
  <si>
    <t>UAB "MEDINSTRUS", UAB</t>
  </si>
  <si>
    <t>167361998</t>
  </si>
  <si>
    <t>MAŽE-LEADER-6A-D-4-1</t>
  </si>
  <si>
    <t>42VS-KE-18-1-06424</t>
  </si>
  <si>
    <t>UAB "Medinstrus" veiklos plėtra</t>
  </si>
  <si>
    <t>UAB "SARIMA", UAB</t>
  </si>
  <si>
    <t>301577673</t>
  </si>
  <si>
    <t>MAŽE-LEADER-6A-D-4-2</t>
  </si>
  <si>
    <t>42VS-PV-18-1-06517</t>
  </si>
  <si>
    <t>UAB „Sarima“ investicijos į verslo plėtrą kaimo vietovėje“</t>
  </si>
  <si>
    <t>UKRINŲ KAIMO BENDRUOMENĖ, A</t>
  </si>
  <si>
    <t>167396230</t>
  </si>
  <si>
    <t>MAŽE-LEADER-1C-M-8-1-2018</t>
  </si>
  <si>
    <t>42VS-PV-18-1-06526</t>
  </si>
  <si>
    <t>„Ukrinų kaimo bendruomenės narių profesinių žinių ir įgūdžių įgijimas vaisių, daržovių perdirbimo srityje“</t>
  </si>
  <si>
    <t>VIEKŠNIŲ BENDRUOMENĖ, A</t>
  </si>
  <si>
    <t>167400351</t>
  </si>
  <si>
    <t>MAŽE-LEADER-6B-K-5-1</t>
  </si>
  <si>
    <t>42VS-PV-18-1-06523</t>
  </si>
  <si>
    <t>Diena Viekšniuose</t>
  </si>
  <si>
    <t>Andrius Bertulis</t>
  </si>
  <si>
    <t>38412240629</t>
  </si>
  <si>
    <t>MAŽE-LEADER-6A-D-15-2-2019</t>
  </si>
  <si>
    <t>42VS-PV-19-1-07650</t>
  </si>
  <si>
    <t>Andriaus Bertulio individualios veiklos plėtra</t>
  </si>
  <si>
    <t>AUKSODĖS KAIMO BENDRUOMENĖ, A</t>
  </si>
  <si>
    <t>167397713</t>
  </si>
  <si>
    <t>MAŽE-LEADER-6B-K-13-3-2019</t>
  </si>
  <si>
    <t>42VS-PV-19-1-03845</t>
  </si>
  <si>
    <t>Mažeikių rajono savivaldybės administracija;</t>
  </si>
  <si>
    <t>Aurelija Šmitė</t>
  </si>
  <si>
    <t>48406180984</t>
  </si>
  <si>
    <t>MAŽE-LEADER-6A-D-14-2-2019</t>
  </si>
  <si>
    <t>42VS-PV-19-1-08205</t>
  </si>
  <si>
    <t>Aurelijos Šmitės sodyboje poilsio ir pramogų paslaugų įkūrimas</t>
  </si>
  <si>
    <t>MAŽEIKIŲ MUZIEJUS, BĮ</t>
  </si>
  <si>
    <t>188208984</t>
  </si>
  <si>
    <t>MAŽE-LEADER-6B-I-17-1-2019</t>
  </si>
  <si>
    <t>42VS-PV-19-1-08986</t>
  </si>
  <si>
    <t>Kultūros paveldo objekto – Viekšnių vaistinės muziejaus pastato gerinimo darbai</t>
  </si>
  <si>
    <t>MAŽEIKIŲ RAJONO RENAVO DVARO SODYBA, BĮ</t>
  </si>
  <si>
    <t>303212367</t>
  </si>
  <si>
    <t>MAŽE-LEADER-6B-I-17-2-2019</t>
  </si>
  <si>
    <t>42VS-PV-19-1-09116</t>
  </si>
  <si>
    <t>Kultūros paveldo objekto Renavo dvaro sodo rūsio remonto darbai, pritaikant šikšnosparnių žiemojimui ir edukacinei veiklai</t>
  </si>
  <si>
    <t>MB "MEHMĖ", MB</t>
  </si>
  <si>
    <t>304037337</t>
  </si>
  <si>
    <t>MAŽE-LEADER-6A-D-15-3-2019</t>
  </si>
  <si>
    <t>42VS-PV-19-1-07649</t>
  </si>
  <si>
    <t>MB „Mehmė“ alternatyvios ne žemės ūkio veiklos plėtra</t>
  </si>
  <si>
    <t>SEDOS BENDRUOMENĖ, A</t>
  </si>
  <si>
    <t>167373961</t>
  </si>
  <si>
    <t>MAŽE-LEADER-6B-K-13-4-2019</t>
  </si>
  <si>
    <t>42VS-PV-19-1-03847</t>
  </si>
  <si>
    <t>„Joninės Sedoje“</t>
  </si>
  <si>
    <t>ŠERKŠNĖNŲ SENIŪNIJOS BENDRUOMENĖS CENTRAS, A</t>
  </si>
  <si>
    <t>300656089</t>
  </si>
  <si>
    <t>MAŽE-LEADER-6B-K-13-1-2019</t>
  </si>
  <si>
    <t>42VS-PV-19-1-03843</t>
  </si>
  <si>
    <t>Šerkšnėnų seniūnijos tradicinės šventės „Vasaros spalvų paletė“ organizavimas, išsaugojant ir populiarinant kultūrines tradicijas“</t>
  </si>
  <si>
    <t>UAB "MINDARTA", UAB</t>
  </si>
  <si>
    <t>305181123</t>
  </si>
  <si>
    <t>MAŽE-LEADER-6A-D-14-1-2019</t>
  </si>
  <si>
    <t>42VS-PV-19-1-08189</t>
  </si>
  <si>
    <t>UAB  „MINDARTA” VERSLO PRADŽIA KAIMO VIETOVĖJE</t>
  </si>
  <si>
    <t>UAB "VIGIRA", UAB</t>
  </si>
  <si>
    <t>302648116</t>
  </si>
  <si>
    <t>MAŽE-LEADER-6A-D-15-1-2019</t>
  </si>
  <si>
    <t>42VS-PV-19-1-08206</t>
  </si>
  <si>
    <t>UAB „Vigira“ vykdomos veiklos plėtra</t>
  </si>
  <si>
    <t>MAŽE-LEADER-6B-K-13-2-2019</t>
  </si>
  <si>
    <t>42VS-PV-19-1-03844</t>
  </si>
  <si>
    <t>„Išsaugokime praeitį, praturtinkime ateitį“</t>
  </si>
  <si>
    <t>Paramos administravimas</t>
  </si>
  <si>
    <t>Sutarties rengimas</t>
  </si>
  <si>
    <t>197 554,34</t>
  </si>
  <si>
    <t>466 106,21</t>
  </si>
  <si>
    <t>163 821,99</t>
  </si>
  <si>
    <t>59 636,00 </t>
  </si>
  <si>
    <t>195 238,00</t>
  </si>
  <si>
    <t>227 659,23 </t>
  </si>
  <si>
    <t>119 354,79</t>
  </si>
  <si>
    <t>29 152,50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</si>
</sst>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39"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18" fillId="0" borderId="0" applyFont="0" applyFill="0" applyBorder="0" applyAlignment="0" applyProtection="0"/>
  </cellStyleXfs>
  <cellXfs count="270">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pplyProtection="1">
      <alignment horizontal="right" vertical="top" wrapText="1"/>
    </xf>
    <xf numFmtId="4" fontId="3" fillId="3" borderId="1" xfId="0" applyNumberFormat="1" applyFont="1" applyFill="1" applyBorder="1" applyAlignment="1" applyProtection="1">
      <alignment horizontal="right"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164"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164" fontId="12" fillId="6" borderId="1" xfId="0" applyNumberFormat="1" applyFont="1" applyFill="1" applyBorder="1" applyAlignment="1" applyProtection="1">
      <alignment vertical="top"/>
    </xf>
    <xf numFmtId="3" fontId="3" fillId="3" borderId="2" xfId="0" applyNumberFormat="1" applyFont="1" applyFill="1" applyBorder="1" applyAlignment="1" applyProtection="1">
      <alignment horizontal="center" vertical="top" wrapText="1"/>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164"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6" fontId="12" fillId="6" borderId="1" xfId="0" applyNumberFormat="1" applyFont="1" applyFill="1" applyBorder="1" applyAlignment="1" applyProtection="1">
      <alignment horizontal="center" vertical="top" wrapText="1"/>
    </xf>
    <xf numFmtId="166"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164"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164" fontId="12" fillId="3" borderId="1" xfId="0" applyNumberFormat="1" applyFont="1" applyFill="1" applyBorder="1" applyAlignment="1" applyProtection="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pplyProtection="1">
      <alignment horizontal="center" vertical="top" wrapText="1"/>
    </xf>
    <xf numFmtId="167"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11" fillId="0" borderId="1" xfId="0" applyFont="1" applyBorder="1" applyAlignment="1" applyProtection="1">
      <alignment horizontal="center" vertical="top"/>
    </xf>
    <xf numFmtId="4" fontId="11" fillId="0" borderId="1" xfId="0" applyNumberFormat="1" applyFont="1" applyBorder="1" applyAlignment="1" applyProtection="1">
      <alignment vertical="top"/>
    </xf>
    <xf numFmtId="4" fontId="11" fillId="0" borderId="1" xfId="0" applyNumberFormat="1" applyFont="1" applyBorder="1" applyAlignment="1" applyProtection="1">
      <alignment horizontal="center" vertical="top"/>
    </xf>
    <xf numFmtId="1" fontId="11" fillId="0" borderId="1" xfId="0" applyNumberFormat="1" applyFont="1" applyBorder="1" applyAlignment="1" applyProtection="1">
      <alignment horizontal="center" vertical="top"/>
    </xf>
    <xf numFmtId="2" fontId="11" fillId="0" borderId="1" xfId="0" applyNumberFormat="1" applyFont="1" applyBorder="1" applyAlignment="1" applyProtection="1">
      <alignment vertical="top"/>
    </xf>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zoomScaleNormal="100" zoomScaleSheetLayoutView="100" workbookViewId="0">
      <selection activeCell="D20" sqref="D20"/>
    </sheetView>
  </sheetViews>
  <sheetFormatPr defaultColWidth="8.7109375" defaultRowHeight="12" x14ac:dyDescent="0.25"/>
  <cols>
    <col min="1" max="1" width="16.5703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54" t="s">
        <v>256</v>
      </c>
      <c r="B1" s="231" t="s">
        <v>165</v>
      </c>
      <c r="C1" s="231"/>
      <c r="D1" s="231"/>
      <c r="E1" s="231"/>
      <c r="F1" s="231"/>
      <c r="G1" s="231"/>
      <c r="H1" s="231"/>
      <c r="I1" s="231"/>
      <c r="J1" s="231"/>
    </row>
    <row r="2" spans="1:10" s="3" customFormat="1" x14ac:dyDescent="0.25">
      <c r="A2" s="9"/>
      <c r="B2" s="9"/>
      <c r="C2" s="20"/>
      <c r="D2" s="9"/>
      <c r="E2" s="9"/>
      <c r="F2" s="9"/>
      <c r="G2" s="230" t="s">
        <v>987</v>
      </c>
      <c r="H2" s="230"/>
      <c r="I2" s="230"/>
      <c r="J2" s="230"/>
    </row>
    <row r="3" spans="1:10" s="3" customFormat="1" x14ac:dyDescent="0.25">
      <c r="A3" s="8" t="s">
        <v>5</v>
      </c>
      <c r="B3" s="45" t="s">
        <v>217</v>
      </c>
      <c r="C3" s="21"/>
      <c r="D3" s="9"/>
      <c r="E3" s="9"/>
      <c r="F3" s="9"/>
      <c r="G3" s="230"/>
      <c r="H3" s="230"/>
      <c r="I3" s="230"/>
      <c r="J3" s="230"/>
    </row>
    <row r="4" spans="1:10" s="10" customFormat="1" ht="27.75" customHeight="1" x14ac:dyDescent="0.25">
      <c r="A4" s="8" t="s">
        <v>6</v>
      </c>
      <c r="B4" s="45" t="s">
        <v>68</v>
      </c>
      <c r="C4" s="21"/>
      <c r="G4" s="230"/>
      <c r="H4" s="230"/>
      <c r="I4" s="230"/>
      <c r="J4" s="230"/>
    </row>
    <row r="5" spans="1:10" s="10" customFormat="1" x14ac:dyDescent="0.25">
      <c r="C5" s="21"/>
      <c r="G5" s="21"/>
      <c r="H5" s="21"/>
    </row>
    <row r="6" spans="1:10" s="74" customFormat="1" ht="48" x14ac:dyDescent="0.25">
      <c r="A6" s="36" t="s">
        <v>96</v>
      </c>
      <c r="B6" s="36" t="s">
        <v>7</v>
      </c>
      <c r="C6" s="36" t="s">
        <v>8</v>
      </c>
      <c r="D6" s="36" t="s">
        <v>9</v>
      </c>
      <c r="E6" s="36" t="s">
        <v>10</v>
      </c>
      <c r="F6" s="36" t="s">
        <v>33</v>
      </c>
      <c r="G6" s="36" t="s">
        <v>39</v>
      </c>
      <c r="H6" s="36" t="s">
        <v>64</v>
      </c>
      <c r="I6" s="36" t="s">
        <v>62</v>
      </c>
      <c r="J6" s="36" t="s">
        <v>60</v>
      </c>
    </row>
    <row r="7" spans="1:10" s="88" customFormat="1" ht="180" x14ac:dyDescent="0.25">
      <c r="A7" s="16" t="s">
        <v>34</v>
      </c>
      <c r="B7" s="16" t="s">
        <v>157</v>
      </c>
      <c r="C7" s="16" t="s">
        <v>45</v>
      </c>
      <c r="D7" s="16" t="s">
        <v>1041</v>
      </c>
      <c r="E7" s="16" t="s">
        <v>1042</v>
      </c>
      <c r="F7" s="16" t="s">
        <v>95</v>
      </c>
      <c r="G7" s="16" t="s">
        <v>92</v>
      </c>
      <c r="H7" s="16" t="s">
        <v>65</v>
      </c>
      <c r="I7" s="16" t="s">
        <v>63</v>
      </c>
      <c r="J7" s="16" t="s">
        <v>122</v>
      </c>
    </row>
    <row r="8" spans="1:10" s="74" customFormat="1" x14ac:dyDescent="0.25">
      <c r="A8" s="149"/>
      <c r="B8" s="149" t="s">
        <v>61</v>
      </c>
      <c r="C8" s="149"/>
      <c r="D8" s="149"/>
      <c r="E8" s="149"/>
      <c r="F8" s="25">
        <f>SUM(F9:F33)</f>
        <v>1774890</v>
      </c>
      <c r="G8" s="25"/>
      <c r="H8" s="149"/>
      <c r="I8" s="29">
        <f>SUM(I9:I33)</f>
        <v>27</v>
      </c>
      <c r="J8" s="29">
        <f>SUM(J9:J33)</f>
        <v>41</v>
      </c>
    </row>
    <row r="9" spans="1:10" s="162" customFormat="1" x14ac:dyDescent="0.25">
      <c r="A9" s="27" t="str">
        <f>CONCATENATE(LEFT(B9,4),"-",E9)</f>
        <v>MAŽE-LEADER-19.2-6</v>
      </c>
      <c r="B9" s="41" t="s">
        <v>336</v>
      </c>
      <c r="C9" s="225">
        <v>1</v>
      </c>
      <c r="D9" s="41" t="s">
        <v>1054</v>
      </c>
      <c r="E9" s="41" t="s">
        <v>991</v>
      </c>
      <c r="F9" s="226"/>
      <c r="G9" s="227" t="s">
        <v>66</v>
      </c>
      <c r="H9" s="225"/>
      <c r="I9" s="228"/>
      <c r="J9" s="228"/>
    </row>
    <row r="10" spans="1:10" s="162" customFormat="1" x14ac:dyDescent="0.25">
      <c r="A10" s="27" t="str">
        <f t="shared" ref="A10:A33" si="0">CONCATENATE(LEFT(B10,4),"-",E10)</f>
        <v>MAŽE-LEADER-19.2-6.2</v>
      </c>
      <c r="B10" s="41" t="s">
        <v>336</v>
      </c>
      <c r="C10" s="225">
        <v>2</v>
      </c>
      <c r="D10" s="41" t="s">
        <v>1055</v>
      </c>
      <c r="E10" s="41" t="s">
        <v>992</v>
      </c>
      <c r="F10" s="226">
        <v>292679</v>
      </c>
      <c r="G10" s="227" t="s">
        <v>66</v>
      </c>
      <c r="H10" s="225" t="s">
        <v>1066</v>
      </c>
      <c r="I10" s="228">
        <v>6</v>
      </c>
      <c r="J10" s="228">
        <v>6</v>
      </c>
    </row>
    <row r="11" spans="1:10" s="162" customFormat="1" x14ac:dyDescent="0.25">
      <c r="A11" s="27" t="str">
        <f t="shared" si="0"/>
        <v>MAŽE-LEADER-19.2-6.4</v>
      </c>
      <c r="B11" s="41" t="s">
        <v>336</v>
      </c>
      <c r="C11" s="225">
        <v>2</v>
      </c>
      <c r="D11" s="41" t="s">
        <v>1056</v>
      </c>
      <c r="E11" s="41" t="s">
        <v>993</v>
      </c>
      <c r="F11" s="226">
        <v>682978</v>
      </c>
      <c r="G11" s="227" t="s">
        <v>66</v>
      </c>
      <c r="H11" s="225" t="s">
        <v>1066</v>
      </c>
      <c r="I11" s="228">
        <v>15</v>
      </c>
      <c r="J11" s="228">
        <v>9</v>
      </c>
    </row>
    <row r="12" spans="1:10" s="162" customFormat="1" x14ac:dyDescent="0.25">
      <c r="A12" s="27" t="str">
        <f t="shared" si="0"/>
        <v>MAŽE-LEADER-19.2-4</v>
      </c>
      <c r="B12" s="41" t="s">
        <v>336</v>
      </c>
      <c r="C12" s="225">
        <v>1</v>
      </c>
      <c r="D12" s="41" t="s">
        <v>1057</v>
      </c>
      <c r="E12" s="41" t="s">
        <v>1017</v>
      </c>
      <c r="F12" s="226"/>
      <c r="G12" s="227" t="s">
        <v>66</v>
      </c>
      <c r="H12" s="225"/>
      <c r="I12" s="228"/>
      <c r="J12" s="228"/>
    </row>
    <row r="13" spans="1:10" s="162" customFormat="1" x14ac:dyDescent="0.25">
      <c r="A13" s="27" t="str">
        <f t="shared" si="0"/>
        <v>MAŽE-LEADER-19.2-4.2</v>
      </c>
      <c r="B13" s="41" t="s">
        <v>336</v>
      </c>
      <c r="C13" s="225">
        <v>2</v>
      </c>
      <c r="D13" s="41" t="s">
        <v>1058</v>
      </c>
      <c r="E13" s="41" t="s">
        <v>1018</v>
      </c>
      <c r="F13" s="226">
        <v>195238</v>
      </c>
      <c r="G13" s="227" t="s">
        <v>66</v>
      </c>
      <c r="H13" s="225" t="s">
        <v>1066</v>
      </c>
      <c r="I13" s="228">
        <v>3</v>
      </c>
      <c r="J13" s="228">
        <v>3</v>
      </c>
    </row>
    <row r="14" spans="1:10" s="162" customFormat="1" x14ac:dyDescent="0.25">
      <c r="A14" s="27" t="str">
        <f t="shared" si="0"/>
        <v>MAŽE-LEADER-19.2-SAVA-1</v>
      </c>
      <c r="B14" s="41" t="s">
        <v>336</v>
      </c>
      <c r="C14" s="225">
        <v>3</v>
      </c>
      <c r="D14" s="41" t="s">
        <v>1059</v>
      </c>
      <c r="E14" s="41" t="s">
        <v>1006</v>
      </c>
      <c r="F14" s="226">
        <v>163822</v>
      </c>
      <c r="G14" s="227" t="s">
        <v>66</v>
      </c>
      <c r="H14" s="225" t="s">
        <v>1066</v>
      </c>
      <c r="I14" s="228">
        <v>3</v>
      </c>
      <c r="J14" s="228">
        <v>3</v>
      </c>
    </row>
    <row r="15" spans="1:10" s="162" customFormat="1" x14ac:dyDescent="0.25">
      <c r="A15" s="27" t="str">
        <f t="shared" si="0"/>
        <v>MAŽE-LEADER-19.2-7</v>
      </c>
      <c r="B15" s="41" t="s">
        <v>336</v>
      </c>
      <c r="C15" s="225">
        <v>1</v>
      </c>
      <c r="D15" s="41" t="s">
        <v>1060</v>
      </c>
      <c r="E15" s="41" t="s">
        <v>994</v>
      </c>
      <c r="F15" s="226"/>
      <c r="G15" s="227" t="s">
        <v>66</v>
      </c>
      <c r="H15" s="225"/>
      <c r="I15" s="228"/>
      <c r="J15" s="228"/>
    </row>
    <row r="16" spans="1:10" s="162" customFormat="1" x14ac:dyDescent="0.25">
      <c r="A16" s="27" t="str">
        <f t="shared" si="0"/>
        <v>MAŽE-LEADER-19.2-7.2</v>
      </c>
      <c r="B16" s="41" t="s">
        <v>336</v>
      </c>
      <c r="C16" s="225">
        <v>2</v>
      </c>
      <c r="D16" s="41" t="s">
        <v>1061</v>
      </c>
      <c r="E16" s="41" t="s">
        <v>995</v>
      </c>
      <c r="F16" s="226">
        <v>146428.5</v>
      </c>
      <c r="G16" s="227" t="s">
        <v>66</v>
      </c>
      <c r="H16" s="225" t="s">
        <v>1067</v>
      </c>
      <c r="I16" s="228"/>
      <c r="J16" s="228">
        <v>3</v>
      </c>
    </row>
    <row r="17" spans="1:10" s="162" customFormat="1" x14ac:dyDescent="0.25">
      <c r="A17" s="27" t="str">
        <f t="shared" si="0"/>
        <v>MAŽE-LEADER-19.2-7.6</v>
      </c>
      <c r="B17" s="41" t="s">
        <v>336</v>
      </c>
      <c r="C17" s="225">
        <v>2</v>
      </c>
      <c r="D17" s="41" t="s">
        <v>1062</v>
      </c>
      <c r="E17" s="41" t="s">
        <v>1002</v>
      </c>
      <c r="F17" s="226">
        <v>146428.5</v>
      </c>
      <c r="G17" s="227" t="s">
        <v>66</v>
      </c>
      <c r="H17" s="225" t="s">
        <v>1067</v>
      </c>
      <c r="I17" s="228"/>
      <c r="J17" s="228">
        <v>3</v>
      </c>
    </row>
    <row r="18" spans="1:10" s="162" customFormat="1" x14ac:dyDescent="0.25">
      <c r="A18" s="27" t="str">
        <f t="shared" si="0"/>
        <v>MAŽE-LEADER-19.2-SAVA-3</v>
      </c>
      <c r="B18" s="41" t="s">
        <v>336</v>
      </c>
      <c r="C18" s="225">
        <v>3</v>
      </c>
      <c r="D18" s="41" t="s">
        <v>1063</v>
      </c>
      <c r="E18" s="41" t="s">
        <v>1003</v>
      </c>
      <c r="F18" s="226">
        <v>38870</v>
      </c>
      <c r="G18" s="227" t="s">
        <v>66</v>
      </c>
      <c r="H18" s="225" t="s">
        <v>1067</v>
      </c>
      <c r="I18" s="228"/>
      <c r="J18" s="228">
        <v>4</v>
      </c>
    </row>
    <row r="19" spans="1:10" s="162" customFormat="1" x14ac:dyDescent="0.25">
      <c r="A19" s="27" t="str">
        <f t="shared" si="0"/>
        <v>MAŽE-LEADER-19.2-SAVA-4</v>
      </c>
      <c r="B19" s="41" t="s">
        <v>336</v>
      </c>
      <c r="C19" s="225">
        <v>3</v>
      </c>
      <c r="D19" s="41" t="s">
        <v>1064</v>
      </c>
      <c r="E19" s="41" t="s">
        <v>1008</v>
      </c>
      <c r="F19" s="226">
        <v>48810</v>
      </c>
      <c r="G19" s="227" t="s">
        <v>66</v>
      </c>
      <c r="H19" s="225" t="s">
        <v>1067</v>
      </c>
      <c r="I19" s="228"/>
      <c r="J19" s="228">
        <v>5</v>
      </c>
    </row>
    <row r="20" spans="1:10" s="162" customFormat="1" x14ac:dyDescent="0.25">
      <c r="A20" s="27" t="str">
        <f t="shared" si="0"/>
        <v>MAŽE-LEADER-19.2-SAVA-5</v>
      </c>
      <c r="B20" s="41" t="s">
        <v>336</v>
      </c>
      <c r="C20" s="225">
        <v>3</v>
      </c>
      <c r="D20" s="41" t="s">
        <v>1065</v>
      </c>
      <c r="E20" s="41" t="s">
        <v>997</v>
      </c>
      <c r="F20" s="226">
        <v>59636</v>
      </c>
      <c r="G20" s="227" t="s">
        <v>66</v>
      </c>
      <c r="H20" s="225" t="s">
        <v>1067</v>
      </c>
      <c r="I20" s="228"/>
      <c r="J20" s="228">
        <v>5</v>
      </c>
    </row>
    <row r="21" spans="1:10" s="162" customFormat="1" x14ac:dyDescent="0.25">
      <c r="A21" s="27" t="str">
        <f t="shared" si="0"/>
        <v>-</v>
      </c>
      <c r="B21" s="157"/>
      <c r="C21" s="158"/>
      <c r="D21" s="157"/>
      <c r="E21" s="157"/>
      <c r="F21" s="159"/>
      <c r="G21" s="160"/>
      <c r="H21" s="158"/>
      <c r="I21" s="161"/>
      <c r="J21" s="161"/>
    </row>
    <row r="22" spans="1:10" s="162" customFormat="1" x14ac:dyDescent="0.25">
      <c r="A22" s="27" t="str">
        <f t="shared" si="0"/>
        <v>-</v>
      </c>
      <c r="B22" s="157"/>
      <c r="C22" s="158"/>
      <c r="D22" s="157"/>
      <c r="E22" s="157"/>
      <c r="F22" s="159"/>
      <c r="G22" s="160"/>
      <c r="H22" s="158"/>
      <c r="I22" s="161"/>
      <c r="J22" s="161"/>
    </row>
    <row r="23" spans="1:10" s="162" customFormat="1" x14ac:dyDescent="0.25">
      <c r="A23" s="27" t="str">
        <f t="shared" si="0"/>
        <v>-</v>
      </c>
      <c r="B23" s="157"/>
      <c r="C23" s="158"/>
      <c r="D23" s="157"/>
      <c r="E23" s="157"/>
      <c r="F23" s="159"/>
      <c r="G23" s="160"/>
      <c r="H23" s="158"/>
      <c r="I23" s="161"/>
      <c r="J23" s="161"/>
    </row>
    <row r="24" spans="1:10" s="162" customFormat="1" x14ac:dyDescent="0.25">
      <c r="A24" s="27" t="str">
        <f t="shared" si="0"/>
        <v>-</v>
      </c>
      <c r="B24" s="157"/>
      <c r="C24" s="158"/>
      <c r="D24" s="157"/>
      <c r="E24" s="157"/>
      <c r="F24" s="159"/>
      <c r="G24" s="160"/>
      <c r="H24" s="158"/>
      <c r="I24" s="161"/>
      <c r="J24" s="161"/>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sheetProtection algorithmName="SHA-512" hashValue="0hkxa4zmLDnIXtzsls185eVd6Zt6aPjvZLvJcXLe4SMCI+4TshmfYZ+7inPPNcFeZxy+t3qjibC7eH5Wk/CDFg==" saltValue="p1jM2EXlpTGI2yhhL0mkcg==" spinCount="100000" sheet="1" objects="1" scenarios="1" insertColumns="0" insertRows="0" deleteColumns="0" deleteRows="0"/>
  <mergeCells count="2">
    <mergeCell ref="G2:J4"/>
    <mergeCell ref="B1:J1"/>
  </mergeCells>
  <dataValidations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topLeftCell="R7" zoomScaleNormal="100" workbookViewId="0">
      <selection activeCell="W31" sqref="W31"/>
    </sheetView>
  </sheetViews>
  <sheetFormatPr defaultColWidth="8.7109375" defaultRowHeight="12" x14ac:dyDescent="0.25"/>
  <cols>
    <col min="1" max="1" width="15.85546875" style="8" customWidth="1"/>
    <col min="2" max="2" width="16.5703125" style="8" customWidth="1"/>
    <col min="3" max="4" width="10.5703125" style="10" customWidth="1"/>
    <col min="5" max="5" width="16.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54" t="s">
        <v>256</v>
      </c>
      <c r="C1" s="231" t="s">
        <v>166</v>
      </c>
      <c r="D1" s="231"/>
      <c r="E1" s="231"/>
      <c r="F1" s="231"/>
      <c r="G1" s="231"/>
      <c r="H1" s="231"/>
      <c r="I1" s="231"/>
      <c r="J1" s="231"/>
      <c r="P1" s="20"/>
      <c r="U1" s="20"/>
      <c r="X1" s="20"/>
    </row>
    <row r="2" spans="1:37" s="9" customFormat="1" x14ac:dyDescent="0.25">
      <c r="A2" s="8"/>
      <c r="B2" s="8"/>
      <c r="P2" s="20"/>
      <c r="U2" s="20"/>
      <c r="X2" s="20"/>
    </row>
    <row r="3" spans="1:37" s="9" customFormat="1" x14ac:dyDescent="0.25">
      <c r="A3" s="8"/>
      <c r="B3" s="8" t="s">
        <v>5</v>
      </c>
      <c r="C3" s="45" t="s">
        <v>247</v>
      </c>
      <c r="D3" s="80"/>
      <c r="E3" s="80"/>
      <c r="F3" s="80"/>
      <c r="P3" s="20"/>
      <c r="U3" s="20"/>
      <c r="X3" s="20"/>
    </row>
    <row r="4" spans="1:37" x14ac:dyDescent="0.25">
      <c r="B4" s="8" t="s">
        <v>6</v>
      </c>
      <c r="C4" s="45" t="s">
        <v>68</v>
      </c>
      <c r="D4" s="80"/>
      <c r="E4" s="80"/>
      <c r="F4" s="80"/>
    </row>
    <row r="6" spans="1:37" s="119" customFormat="1" x14ac:dyDescent="0.2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25">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x14ac:dyDescent="0.2">
      <c r="B12" s="27" t="str">
        <f t="shared" ref="B12:B58" si="0">CONCATENATE(C12,"-",G12)</f>
        <v>MAŽE-LEADER-19.2-6.4</v>
      </c>
      <c r="C12" s="123" t="str">
        <f t="shared" ref="C12:C58" si="1">LEFT(K12,4)</f>
        <v>MAŽE</v>
      </c>
      <c r="D12" s="123" t="str">
        <f>VLOOKUP(C12,Kodai_VVG!$C$4:$C$52,1,FALSE)</f>
        <v>MAŽE</v>
      </c>
      <c r="E12" s="123" t="str">
        <f>VLOOKUP(B12,Kodai_priem!$D$4:$D$564,1,FALSE)</f>
        <v>Maže-LEADER-19.2-6.4</v>
      </c>
      <c r="F12" s="127" t="s">
        <v>1068</v>
      </c>
      <c r="G12" s="127" t="s">
        <v>993</v>
      </c>
      <c r="H12" s="42">
        <v>42864</v>
      </c>
      <c r="I12" s="127" t="s">
        <v>1069</v>
      </c>
      <c r="J12" s="127" t="s">
        <v>1070</v>
      </c>
      <c r="K12" s="127" t="s">
        <v>1071</v>
      </c>
      <c r="L12" s="127" t="s">
        <v>1072</v>
      </c>
      <c r="M12" s="127" t="s">
        <v>1073</v>
      </c>
      <c r="N12" s="128">
        <v>32557.48</v>
      </c>
      <c r="O12" s="129" t="s">
        <v>66</v>
      </c>
      <c r="P12" s="130" t="s">
        <v>75</v>
      </c>
      <c r="Q12" s="127" t="s">
        <v>181</v>
      </c>
      <c r="R12" s="127" t="s">
        <v>99</v>
      </c>
      <c r="S12" s="129" t="str">
        <f t="shared" ref="S12:T75" si="2">IF($R12="fizinis asmuo","užpildykite","nepildyti")</f>
        <v>nepildyti</v>
      </c>
      <c r="T12" s="126" t="str">
        <f t="shared" si="2"/>
        <v>nepildyti</v>
      </c>
      <c r="U12" s="127" t="s">
        <v>1177</v>
      </c>
      <c r="V12" s="127">
        <v>73</v>
      </c>
      <c r="W12" s="128">
        <v>32557.48</v>
      </c>
      <c r="X12" s="169">
        <v>43117</v>
      </c>
      <c r="Y12" s="169">
        <v>43160</v>
      </c>
      <c r="Z12" s="169">
        <v>43375</v>
      </c>
      <c r="AA12" s="127">
        <v>1</v>
      </c>
      <c r="AB12" s="127">
        <v>22</v>
      </c>
      <c r="AC12" s="127">
        <v>1</v>
      </c>
      <c r="AD12" s="127">
        <v>21</v>
      </c>
      <c r="AE12" s="124">
        <f t="shared" ref="AE12:AE58" si="3">IF($H12&gt;0,YEAR($H12),)</f>
        <v>2017</v>
      </c>
      <c r="AF12" s="124">
        <f t="shared" ref="AF12:AF58" si="4">IF($X12&gt;0,YEAR($X12),)</f>
        <v>2018</v>
      </c>
      <c r="AG12" s="124">
        <f t="shared" ref="AG12:AG58" si="5">IF($Y12&gt;0,YEAR($Y12),)</f>
        <v>2018</v>
      </c>
      <c r="AH12" s="124">
        <f t="shared" ref="AH12:AH58" si="6">IF($Z12&gt;0,YEAR($Z12),)</f>
        <v>2018</v>
      </c>
      <c r="AI12" s="27" t="str">
        <f>IF(AF12&gt;0,"taip","ne")</f>
        <v>taip</v>
      </c>
      <c r="AJ12" s="27" t="str">
        <f>IF(AG12&gt;0,"taip","ne")</f>
        <v>taip</v>
      </c>
      <c r="AK12" s="27" t="str">
        <f>IF(AH12&gt;0,"taip","ne")</f>
        <v>taip</v>
      </c>
    </row>
    <row r="13" spans="1:37" s="71" customFormat="1" x14ac:dyDescent="0.2">
      <c r="B13" s="27" t="str">
        <f t="shared" si="0"/>
        <v>MAŽE-LEADER-19.2-6.4</v>
      </c>
      <c r="C13" s="123" t="str">
        <f t="shared" si="1"/>
        <v>MAŽE</v>
      </c>
      <c r="D13" s="123" t="str">
        <f>VLOOKUP(C13,Kodai_VVG!$C$4:$C$52,1,FALSE)</f>
        <v>MAŽE</v>
      </c>
      <c r="E13" s="123" t="str">
        <f>VLOOKUP(B13,Kodai_priem!$D$4:$D$564,1,FALSE)</f>
        <v>Maže-LEADER-19.2-6.4</v>
      </c>
      <c r="F13" s="127" t="s">
        <v>1068</v>
      </c>
      <c r="G13" s="127" t="s">
        <v>993</v>
      </c>
      <c r="H13" s="42">
        <v>42864</v>
      </c>
      <c r="I13" s="127" t="s">
        <v>1074</v>
      </c>
      <c r="J13" s="127" t="s">
        <v>1075</v>
      </c>
      <c r="K13" s="127" t="s">
        <v>1076</v>
      </c>
      <c r="L13" s="127" t="s">
        <v>1077</v>
      </c>
      <c r="M13" s="127" t="s">
        <v>1078</v>
      </c>
      <c r="N13" s="128">
        <v>75308</v>
      </c>
      <c r="O13" s="129" t="s">
        <v>66</v>
      </c>
      <c r="P13" s="130" t="s">
        <v>75</v>
      </c>
      <c r="Q13" s="127" t="s">
        <v>181</v>
      </c>
      <c r="R13" s="127" t="s">
        <v>99</v>
      </c>
      <c r="S13" s="129" t="str">
        <f t="shared" si="2"/>
        <v>nepildyti</v>
      </c>
      <c r="T13" s="126" t="str">
        <f t="shared" si="2"/>
        <v>nepildyti</v>
      </c>
      <c r="U13" s="127" t="s">
        <v>1177</v>
      </c>
      <c r="V13" s="127">
        <v>90</v>
      </c>
      <c r="W13" s="128">
        <v>75308</v>
      </c>
      <c r="X13" s="169">
        <v>43117</v>
      </c>
      <c r="Y13" s="169">
        <v>43162</v>
      </c>
      <c r="Z13" s="169">
        <v>43644</v>
      </c>
      <c r="AA13" s="127">
        <v>2</v>
      </c>
      <c r="AB13" s="127">
        <v>8</v>
      </c>
      <c r="AC13" s="127">
        <v>2</v>
      </c>
      <c r="AD13" s="127">
        <v>6</v>
      </c>
      <c r="AE13" s="124">
        <f t="shared" si="3"/>
        <v>2017</v>
      </c>
      <c r="AF13" s="124">
        <f t="shared" si="4"/>
        <v>2018</v>
      </c>
      <c r="AG13" s="124">
        <f t="shared" si="5"/>
        <v>2018</v>
      </c>
      <c r="AH13" s="124">
        <f t="shared" si="6"/>
        <v>2019</v>
      </c>
      <c r="AI13" s="27" t="str">
        <f t="shared" ref="AI13:AI76" si="7">IF(AF13&gt;0,"taip","ne")</f>
        <v>taip</v>
      </c>
      <c r="AJ13" s="27" t="str">
        <f t="shared" ref="AJ13:AJ76" si="8">IF(AG13&gt;0,"taip","ne")</f>
        <v>taip</v>
      </c>
      <c r="AK13" s="27" t="str">
        <f t="shared" ref="AK13:AK76" si="9">IF(AH13&gt;0,"taip","ne")</f>
        <v>taip</v>
      </c>
    </row>
    <row r="14" spans="1:37" s="71" customFormat="1" x14ac:dyDescent="0.2">
      <c r="B14" s="27" t="str">
        <f t="shared" si="0"/>
        <v>MAŽE-LEADER-19.2-7.2</v>
      </c>
      <c r="C14" s="123" t="str">
        <f t="shared" si="1"/>
        <v>MAŽE</v>
      </c>
      <c r="D14" s="123" t="str">
        <f>VLOOKUP(C14,Kodai_VVG!$C$4:$C$52,1,FALSE)</f>
        <v>MAŽE</v>
      </c>
      <c r="E14" s="123" t="str">
        <f>VLOOKUP(B14,Kodai_priem!$D$4:$D$564,1,FALSE)</f>
        <v>Maže-LEADER-19.2-7.2</v>
      </c>
      <c r="F14" s="127" t="s">
        <v>1068</v>
      </c>
      <c r="G14" s="127" t="s">
        <v>995</v>
      </c>
      <c r="H14" s="42">
        <v>43244</v>
      </c>
      <c r="I14" s="127" t="s">
        <v>1079</v>
      </c>
      <c r="J14" s="127" t="s">
        <v>1080</v>
      </c>
      <c r="K14" s="127" t="s">
        <v>1081</v>
      </c>
      <c r="L14" s="127" t="s">
        <v>1082</v>
      </c>
      <c r="M14" s="127" t="s">
        <v>1083</v>
      </c>
      <c r="N14" s="128">
        <v>48809.5</v>
      </c>
      <c r="O14" s="129" t="s">
        <v>66</v>
      </c>
      <c r="P14" s="130" t="s">
        <v>76</v>
      </c>
      <c r="Q14" s="127" t="s">
        <v>181</v>
      </c>
      <c r="R14" s="127" t="s">
        <v>929</v>
      </c>
      <c r="S14" s="129" t="str">
        <f t="shared" si="2"/>
        <v>nepildyti</v>
      </c>
      <c r="T14" s="126" t="str">
        <f t="shared" si="2"/>
        <v>nepildyti</v>
      </c>
      <c r="U14" s="127" t="s">
        <v>1177</v>
      </c>
      <c r="V14" s="127">
        <v>90</v>
      </c>
      <c r="W14" s="128">
        <v>48810</v>
      </c>
      <c r="X14" s="169">
        <v>43517</v>
      </c>
      <c r="Y14" s="169">
        <v>43644</v>
      </c>
      <c r="Z14" s="169">
        <v>43819</v>
      </c>
      <c r="AA14" s="127"/>
      <c r="AB14" s="127"/>
      <c r="AC14" s="127"/>
      <c r="AD14" s="127"/>
      <c r="AE14" s="124">
        <f t="shared" si="3"/>
        <v>2018</v>
      </c>
      <c r="AF14" s="124">
        <f t="shared" si="4"/>
        <v>2019</v>
      </c>
      <c r="AG14" s="124">
        <f t="shared" si="5"/>
        <v>2019</v>
      </c>
      <c r="AH14" s="124">
        <f t="shared" si="6"/>
        <v>2019</v>
      </c>
      <c r="AI14" s="27" t="str">
        <f t="shared" si="7"/>
        <v>taip</v>
      </c>
      <c r="AJ14" s="27" t="str">
        <f t="shared" si="8"/>
        <v>taip</v>
      </c>
      <c r="AK14" s="27" t="str">
        <f t="shared" si="9"/>
        <v>taip</v>
      </c>
    </row>
    <row r="15" spans="1:37" s="71" customFormat="1" x14ac:dyDescent="0.2">
      <c r="B15" s="27" t="str">
        <f t="shared" si="0"/>
        <v>MAŽE-LEADER-19.2-7.2</v>
      </c>
      <c r="C15" s="123" t="str">
        <f t="shared" si="1"/>
        <v>MAŽE</v>
      </c>
      <c r="D15" s="123" t="str">
        <f>VLOOKUP(C15,Kodai_VVG!$C$4:$C$52,1,FALSE)</f>
        <v>MAŽE</v>
      </c>
      <c r="E15" s="123" t="str">
        <f>VLOOKUP(B15,Kodai_priem!$D$4:$D$564,1,FALSE)</f>
        <v>Maže-LEADER-19.2-7.2</v>
      </c>
      <c r="F15" s="127" t="s">
        <v>1068</v>
      </c>
      <c r="G15" s="127" t="s">
        <v>995</v>
      </c>
      <c r="H15" s="42">
        <v>43252</v>
      </c>
      <c r="I15" s="127" t="s">
        <v>1084</v>
      </c>
      <c r="J15" s="127" t="s">
        <v>1085</v>
      </c>
      <c r="K15" s="127" t="s">
        <v>1086</v>
      </c>
      <c r="L15" s="127" t="s">
        <v>1087</v>
      </c>
      <c r="M15" s="127" t="s">
        <v>1088</v>
      </c>
      <c r="N15" s="128">
        <v>48809.5</v>
      </c>
      <c r="O15" s="129" t="s">
        <v>66</v>
      </c>
      <c r="P15" s="130" t="s">
        <v>76</v>
      </c>
      <c r="Q15" s="127" t="s">
        <v>181</v>
      </c>
      <c r="R15" s="127" t="s">
        <v>928</v>
      </c>
      <c r="S15" s="129" t="str">
        <f t="shared" si="2"/>
        <v>nepildyti</v>
      </c>
      <c r="T15" s="126" t="str">
        <f t="shared" si="2"/>
        <v>nepildyti</v>
      </c>
      <c r="U15" s="127" t="s">
        <v>1177</v>
      </c>
      <c r="V15" s="127">
        <v>60</v>
      </c>
      <c r="W15" s="128">
        <v>48810</v>
      </c>
      <c r="X15" s="169">
        <v>43551</v>
      </c>
      <c r="Y15" s="169">
        <v>43584</v>
      </c>
      <c r="Z15" s="169"/>
      <c r="AA15" s="127"/>
      <c r="AB15" s="127"/>
      <c r="AC15" s="127"/>
      <c r="AD15" s="127"/>
      <c r="AE15" s="124">
        <f t="shared" si="3"/>
        <v>2018</v>
      </c>
      <c r="AF15" s="124">
        <f t="shared" si="4"/>
        <v>2019</v>
      </c>
      <c r="AG15" s="124">
        <f t="shared" si="5"/>
        <v>2019</v>
      </c>
      <c r="AH15" s="124">
        <f t="shared" si="6"/>
        <v>0</v>
      </c>
      <c r="AI15" s="27" t="str">
        <f t="shared" si="7"/>
        <v>taip</v>
      </c>
      <c r="AJ15" s="27" t="str">
        <f t="shared" si="8"/>
        <v>taip</v>
      </c>
      <c r="AK15" s="27" t="str">
        <f t="shared" si="9"/>
        <v>ne</v>
      </c>
    </row>
    <row r="16" spans="1:37" s="71" customFormat="1" x14ac:dyDescent="0.2">
      <c r="B16" s="27" t="str">
        <f t="shared" si="0"/>
        <v>MAŽE-LEADER-19.2-7.2</v>
      </c>
      <c r="C16" s="123" t="str">
        <f t="shared" si="1"/>
        <v>MAŽE</v>
      </c>
      <c r="D16" s="123" t="str">
        <f>VLOOKUP(C16,Kodai_VVG!$C$4:$C$52,1,FALSE)</f>
        <v>MAŽE</v>
      </c>
      <c r="E16" s="123" t="str">
        <f>VLOOKUP(B16,Kodai_priem!$D$4:$D$564,1,FALSE)</f>
        <v>Maže-LEADER-19.2-7.2</v>
      </c>
      <c r="F16" s="127" t="s">
        <v>1068</v>
      </c>
      <c r="G16" s="127" t="s">
        <v>995</v>
      </c>
      <c r="H16" s="42">
        <v>43243</v>
      </c>
      <c r="I16" s="127" t="s">
        <v>1089</v>
      </c>
      <c r="J16" s="127" t="s">
        <v>1090</v>
      </c>
      <c r="K16" s="127" t="s">
        <v>1091</v>
      </c>
      <c r="L16" s="127" t="s">
        <v>1092</v>
      </c>
      <c r="M16" s="127" t="s">
        <v>1093</v>
      </c>
      <c r="N16" s="128">
        <v>48809.5</v>
      </c>
      <c r="O16" s="129" t="s">
        <v>66</v>
      </c>
      <c r="P16" s="130" t="s">
        <v>76</v>
      </c>
      <c r="Q16" s="127" t="s">
        <v>181</v>
      </c>
      <c r="R16" s="127" t="s">
        <v>929</v>
      </c>
      <c r="S16" s="129" t="str">
        <f t="shared" si="2"/>
        <v>nepildyti</v>
      </c>
      <c r="T16" s="126" t="str">
        <f t="shared" si="2"/>
        <v>nepildyti</v>
      </c>
      <c r="U16" s="127" t="s">
        <v>1177</v>
      </c>
      <c r="V16" s="127">
        <v>80</v>
      </c>
      <c r="W16" s="128">
        <v>48810</v>
      </c>
      <c r="X16" s="169">
        <v>43517</v>
      </c>
      <c r="Y16" s="169">
        <v>44195</v>
      </c>
      <c r="Z16" s="169"/>
      <c r="AA16" s="127"/>
      <c r="AB16" s="127"/>
      <c r="AC16" s="127"/>
      <c r="AD16" s="127"/>
      <c r="AE16" s="124">
        <f t="shared" si="3"/>
        <v>2018</v>
      </c>
      <c r="AF16" s="124">
        <f t="shared" si="4"/>
        <v>2019</v>
      </c>
      <c r="AG16" s="124">
        <f t="shared" si="5"/>
        <v>2020</v>
      </c>
      <c r="AH16" s="124">
        <f t="shared" si="6"/>
        <v>0</v>
      </c>
      <c r="AI16" s="27" t="str">
        <f t="shared" si="7"/>
        <v>taip</v>
      </c>
      <c r="AJ16" s="27" t="str">
        <f t="shared" si="8"/>
        <v>taip</v>
      </c>
      <c r="AK16" s="27" t="str">
        <f t="shared" si="9"/>
        <v>ne</v>
      </c>
    </row>
    <row r="17" spans="2:37" s="71" customFormat="1" x14ac:dyDescent="0.2">
      <c r="B17" s="27" t="str">
        <f t="shared" si="0"/>
        <v>MAŽE-LEADER-19.2-6.2</v>
      </c>
      <c r="C17" s="123" t="str">
        <f t="shared" si="1"/>
        <v>MAŽE</v>
      </c>
      <c r="D17" s="123" t="str">
        <f>VLOOKUP(C17,Kodai_VVG!$C$4:$C$52,1,FALSE)</f>
        <v>MAŽE</v>
      </c>
      <c r="E17" s="123" t="str">
        <f>VLOOKUP(B17,Kodai_priem!$D$4:$D$564,1,FALSE)</f>
        <v>Maže-LEADER-19.2-6.2</v>
      </c>
      <c r="F17" s="127" t="s">
        <v>1068</v>
      </c>
      <c r="G17" s="127" t="s">
        <v>992</v>
      </c>
      <c r="H17" s="42">
        <v>43286</v>
      </c>
      <c r="I17" s="127" t="s">
        <v>1094</v>
      </c>
      <c r="J17" s="127" t="s">
        <v>1095</v>
      </c>
      <c r="K17" s="127" t="s">
        <v>1096</v>
      </c>
      <c r="L17" s="127" t="s">
        <v>1097</v>
      </c>
      <c r="M17" s="127" t="s">
        <v>1098</v>
      </c>
      <c r="N17" s="128">
        <v>48416.65</v>
      </c>
      <c r="O17" s="129" t="s">
        <v>66</v>
      </c>
      <c r="P17" s="130" t="s">
        <v>75</v>
      </c>
      <c r="Q17" s="127" t="s">
        <v>181</v>
      </c>
      <c r="R17" s="127" t="s">
        <v>99</v>
      </c>
      <c r="S17" s="129" t="str">
        <f t="shared" si="2"/>
        <v>nepildyti</v>
      </c>
      <c r="T17" s="126" t="str">
        <f t="shared" si="2"/>
        <v>nepildyti</v>
      </c>
      <c r="U17" s="127" t="s">
        <v>1177</v>
      </c>
      <c r="V17" s="127">
        <v>80</v>
      </c>
      <c r="W17" s="128">
        <v>46345</v>
      </c>
      <c r="X17" s="169">
        <v>43544</v>
      </c>
      <c r="Y17" s="169">
        <v>43592</v>
      </c>
      <c r="Z17" s="169"/>
      <c r="AA17" s="127">
        <v>1</v>
      </c>
      <c r="AB17" s="127">
        <v>1</v>
      </c>
      <c r="AC17" s="127"/>
      <c r="AD17" s="127"/>
      <c r="AE17" s="124">
        <f t="shared" si="3"/>
        <v>2018</v>
      </c>
      <c r="AF17" s="124">
        <f t="shared" si="4"/>
        <v>2019</v>
      </c>
      <c r="AG17" s="124">
        <f t="shared" si="5"/>
        <v>2019</v>
      </c>
      <c r="AH17" s="124">
        <f t="shared" si="6"/>
        <v>0</v>
      </c>
      <c r="AI17" s="27" t="str">
        <f t="shared" si="7"/>
        <v>taip</v>
      </c>
      <c r="AJ17" s="27" t="str">
        <f t="shared" si="8"/>
        <v>taip</v>
      </c>
      <c r="AK17" s="27" t="str">
        <f t="shared" si="9"/>
        <v>ne</v>
      </c>
    </row>
    <row r="18" spans="2:37" s="71" customFormat="1" x14ac:dyDescent="0.2">
      <c r="B18" s="27" t="str">
        <f t="shared" si="0"/>
        <v>MAŽE-LEADER-19.2-6.2</v>
      </c>
      <c r="C18" s="123" t="str">
        <f t="shared" si="1"/>
        <v>MAŽE</v>
      </c>
      <c r="D18" s="123" t="str">
        <f>VLOOKUP(C18,Kodai_VVG!$C$4:$C$52,1,FALSE)</f>
        <v>MAŽE</v>
      </c>
      <c r="E18" s="123" t="str">
        <f>VLOOKUP(B18,Kodai_priem!$D$4:$D$564,1,FALSE)</f>
        <v>Maže-LEADER-19.2-6.2</v>
      </c>
      <c r="F18" s="127" t="s">
        <v>1068</v>
      </c>
      <c r="G18" s="127" t="s">
        <v>992</v>
      </c>
      <c r="H18" s="42">
        <v>43234</v>
      </c>
      <c r="I18" s="127" t="s">
        <v>1099</v>
      </c>
      <c r="J18" s="127" t="s">
        <v>1100</v>
      </c>
      <c r="K18" s="127" t="s">
        <v>1101</v>
      </c>
      <c r="L18" s="127" t="s">
        <v>1102</v>
      </c>
      <c r="M18" s="127" t="s">
        <v>1103</v>
      </c>
      <c r="N18" s="128">
        <v>48779.89</v>
      </c>
      <c r="O18" s="129" t="s">
        <v>66</v>
      </c>
      <c r="P18" s="130" t="s">
        <v>75</v>
      </c>
      <c r="Q18" s="127" t="s">
        <v>181</v>
      </c>
      <c r="R18" s="127" t="s">
        <v>99</v>
      </c>
      <c r="S18" s="129" t="str">
        <f t="shared" si="2"/>
        <v>nepildyti</v>
      </c>
      <c r="T18" s="126" t="str">
        <f t="shared" si="2"/>
        <v>nepildyti</v>
      </c>
      <c r="U18" s="127" t="s">
        <v>1177</v>
      </c>
      <c r="V18" s="127">
        <v>95</v>
      </c>
      <c r="W18" s="128">
        <v>48780</v>
      </c>
      <c r="X18" s="169">
        <v>43544</v>
      </c>
      <c r="Y18" s="169">
        <v>43584</v>
      </c>
      <c r="Z18" s="169">
        <v>43662</v>
      </c>
      <c r="AA18" s="127">
        <v>1</v>
      </c>
      <c r="AB18" s="127">
        <v>2</v>
      </c>
      <c r="AC18" s="127">
        <v>1</v>
      </c>
      <c r="AD18" s="127">
        <v>1</v>
      </c>
      <c r="AE18" s="124">
        <f t="shared" si="3"/>
        <v>2018</v>
      </c>
      <c r="AF18" s="124">
        <f t="shared" si="4"/>
        <v>2019</v>
      </c>
      <c r="AG18" s="124">
        <f t="shared" si="5"/>
        <v>2019</v>
      </c>
      <c r="AH18" s="124">
        <f t="shared" si="6"/>
        <v>2019</v>
      </c>
      <c r="AI18" s="27" t="str">
        <f t="shared" si="7"/>
        <v>taip</v>
      </c>
      <c r="AJ18" s="27" t="str">
        <f t="shared" si="8"/>
        <v>taip</v>
      </c>
      <c r="AK18" s="27" t="str">
        <f t="shared" si="9"/>
        <v>taip</v>
      </c>
    </row>
    <row r="19" spans="2:37" s="71" customFormat="1" x14ac:dyDescent="0.2">
      <c r="B19" s="27" t="str">
        <f t="shared" si="0"/>
        <v>MAŽE-LEADER-19.2-6.4</v>
      </c>
      <c r="C19" s="123" t="str">
        <f t="shared" si="1"/>
        <v>MAŽE</v>
      </c>
      <c r="D19" s="123" t="str">
        <f>VLOOKUP(C19,Kodai_VVG!$C$4:$C$52,1,FALSE)</f>
        <v>MAŽE</v>
      </c>
      <c r="E19" s="123" t="str">
        <f>VLOOKUP(B19,Kodai_priem!$D$4:$D$564,1,FALSE)</f>
        <v>Maže-LEADER-19.2-6.4</v>
      </c>
      <c r="F19" s="127" t="s">
        <v>1068</v>
      </c>
      <c r="G19" s="127" t="s">
        <v>993</v>
      </c>
      <c r="H19" s="42">
        <v>43208</v>
      </c>
      <c r="I19" s="127" t="s">
        <v>1104</v>
      </c>
      <c r="J19" s="127" t="s">
        <v>1105</v>
      </c>
      <c r="K19" s="127" t="s">
        <v>1106</v>
      </c>
      <c r="L19" s="127" t="s">
        <v>1107</v>
      </c>
      <c r="M19" s="127" t="s">
        <v>1108</v>
      </c>
      <c r="N19" s="128">
        <v>33120</v>
      </c>
      <c r="O19" s="129" t="s">
        <v>66</v>
      </c>
      <c r="P19" s="130" t="s">
        <v>75</v>
      </c>
      <c r="Q19" s="127" t="s">
        <v>181</v>
      </c>
      <c r="R19" s="127" t="s">
        <v>99</v>
      </c>
      <c r="S19" s="129" t="str">
        <f t="shared" si="2"/>
        <v>nepildyti</v>
      </c>
      <c r="T19" s="126" t="str">
        <f t="shared" si="2"/>
        <v>nepildyti</v>
      </c>
      <c r="U19" s="127" t="s">
        <v>1177</v>
      </c>
      <c r="V19" s="127">
        <v>90</v>
      </c>
      <c r="W19" s="128">
        <v>33120</v>
      </c>
      <c r="X19" s="169">
        <v>43530</v>
      </c>
      <c r="Y19" s="169">
        <v>43584</v>
      </c>
      <c r="Z19" s="169">
        <v>43819</v>
      </c>
      <c r="AA19" s="127">
        <v>2</v>
      </c>
      <c r="AB19" s="127">
        <v>33.04</v>
      </c>
      <c r="AC19" s="127">
        <v>2</v>
      </c>
      <c r="AD19" s="127">
        <v>31.04</v>
      </c>
      <c r="AE19" s="124">
        <f t="shared" si="3"/>
        <v>2018</v>
      </c>
      <c r="AF19" s="124">
        <f t="shared" si="4"/>
        <v>2019</v>
      </c>
      <c r="AG19" s="124">
        <f t="shared" si="5"/>
        <v>2019</v>
      </c>
      <c r="AH19" s="124">
        <f t="shared" si="6"/>
        <v>2019</v>
      </c>
      <c r="AI19" s="27" t="str">
        <f t="shared" si="7"/>
        <v>taip</v>
      </c>
      <c r="AJ19" s="27" t="str">
        <f t="shared" si="8"/>
        <v>taip</v>
      </c>
      <c r="AK19" s="27" t="str">
        <f t="shared" si="9"/>
        <v>taip</v>
      </c>
    </row>
    <row r="20" spans="2:37" s="71" customFormat="1" x14ac:dyDescent="0.2">
      <c r="B20" s="27" t="str">
        <f t="shared" si="0"/>
        <v>MAŽE-LEADER-19.2-6.4</v>
      </c>
      <c r="C20" s="123" t="str">
        <f t="shared" si="1"/>
        <v>MAŽE</v>
      </c>
      <c r="D20" s="123" t="str">
        <f>VLOOKUP(C20,Kodai_VVG!$C$4:$C$52,1,FALSE)</f>
        <v>MAŽE</v>
      </c>
      <c r="E20" s="123" t="str">
        <f>VLOOKUP(B20,Kodai_priem!$D$4:$D$564,1,FALSE)</f>
        <v>Maže-LEADER-19.2-6.4</v>
      </c>
      <c r="F20" s="127" t="s">
        <v>1068</v>
      </c>
      <c r="G20" s="127" t="s">
        <v>993</v>
      </c>
      <c r="H20" s="42">
        <v>43228</v>
      </c>
      <c r="I20" s="127" t="s">
        <v>1109</v>
      </c>
      <c r="J20" s="127" t="s">
        <v>1110</v>
      </c>
      <c r="K20" s="127" t="s">
        <v>1111</v>
      </c>
      <c r="L20" s="127" t="s">
        <v>1112</v>
      </c>
      <c r="M20" s="127" t="s">
        <v>1113</v>
      </c>
      <c r="N20" s="128">
        <v>75886</v>
      </c>
      <c r="O20" s="129" t="s">
        <v>66</v>
      </c>
      <c r="P20" s="130" t="s">
        <v>75</v>
      </c>
      <c r="Q20" s="127" t="s">
        <v>181</v>
      </c>
      <c r="R20" s="127" t="s">
        <v>99</v>
      </c>
      <c r="S20" s="129" t="str">
        <f t="shared" si="2"/>
        <v>nepildyti</v>
      </c>
      <c r="T20" s="126" t="str">
        <f t="shared" si="2"/>
        <v>nepildyti</v>
      </c>
      <c r="U20" s="127" t="s">
        <v>1177</v>
      </c>
      <c r="V20" s="127">
        <v>82</v>
      </c>
      <c r="W20" s="128">
        <v>75886</v>
      </c>
      <c r="X20" s="169">
        <v>43544</v>
      </c>
      <c r="Y20" s="169">
        <v>43705</v>
      </c>
      <c r="Z20" s="169"/>
      <c r="AA20" s="127">
        <v>2</v>
      </c>
      <c r="AB20" s="127">
        <v>15.38</v>
      </c>
      <c r="AC20" s="127"/>
      <c r="AD20" s="127"/>
      <c r="AE20" s="124">
        <f t="shared" si="3"/>
        <v>2018</v>
      </c>
      <c r="AF20" s="124">
        <f t="shared" si="4"/>
        <v>2019</v>
      </c>
      <c r="AG20" s="124">
        <f t="shared" si="5"/>
        <v>2019</v>
      </c>
      <c r="AH20" s="124">
        <f t="shared" si="6"/>
        <v>0</v>
      </c>
      <c r="AI20" s="27" t="str">
        <f t="shared" si="7"/>
        <v>taip</v>
      </c>
      <c r="AJ20" s="27" t="str">
        <f t="shared" si="8"/>
        <v>taip</v>
      </c>
      <c r="AK20" s="27" t="str">
        <f t="shared" si="9"/>
        <v>ne</v>
      </c>
    </row>
    <row r="21" spans="2:37" s="71" customFormat="1" x14ac:dyDescent="0.2">
      <c r="B21" s="27" t="str">
        <f t="shared" si="0"/>
        <v>MAŽE-LEADER-19.2-SAVA-3</v>
      </c>
      <c r="C21" s="123" t="str">
        <f t="shared" si="1"/>
        <v>MAŽE</v>
      </c>
      <c r="D21" s="123" t="str">
        <f>VLOOKUP(C21,Kodai_VVG!$C$4:$C$52,1,FALSE)</f>
        <v>MAŽE</v>
      </c>
      <c r="E21" s="123" t="str">
        <f>VLOOKUP(B21,Kodai_priem!$D$4:$D$564,1,FALSE)</f>
        <v>Maže-LEADER-19.2-SAVA-3</v>
      </c>
      <c r="F21" s="127" t="s">
        <v>1068</v>
      </c>
      <c r="G21" s="127" t="s">
        <v>1003</v>
      </c>
      <c r="H21" s="42">
        <v>43280</v>
      </c>
      <c r="I21" s="127" t="s">
        <v>1114</v>
      </c>
      <c r="J21" s="127" t="s">
        <v>1115</v>
      </c>
      <c r="K21" s="127" t="s">
        <v>1116</v>
      </c>
      <c r="L21" s="127" t="s">
        <v>1117</v>
      </c>
      <c r="M21" s="127" t="s">
        <v>1118</v>
      </c>
      <c r="N21" s="128">
        <v>9573.89</v>
      </c>
      <c r="O21" s="129" t="s">
        <v>66</v>
      </c>
      <c r="P21" s="130" t="s">
        <v>70</v>
      </c>
      <c r="Q21" s="127" t="s">
        <v>181</v>
      </c>
      <c r="R21" s="127" t="s">
        <v>67</v>
      </c>
      <c r="S21" s="129" t="str">
        <f t="shared" si="2"/>
        <v>nepildyti</v>
      </c>
      <c r="T21" s="126" t="str">
        <f t="shared" si="2"/>
        <v>nepildyti</v>
      </c>
      <c r="U21" s="127" t="s">
        <v>1177</v>
      </c>
      <c r="V21" s="127">
        <v>95</v>
      </c>
      <c r="W21" s="128">
        <v>9574</v>
      </c>
      <c r="X21" s="169">
        <v>43544</v>
      </c>
      <c r="Y21" s="169">
        <v>43552</v>
      </c>
      <c r="Z21" s="169">
        <v>43745</v>
      </c>
      <c r="AA21" s="127"/>
      <c r="AB21" s="127"/>
      <c r="AC21" s="127"/>
      <c r="AD21" s="127"/>
      <c r="AE21" s="124">
        <f t="shared" si="3"/>
        <v>2018</v>
      </c>
      <c r="AF21" s="124">
        <f t="shared" si="4"/>
        <v>2019</v>
      </c>
      <c r="AG21" s="124">
        <f t="shared" si="5"/>
        <v>2019</v>
      </c>
      <c r="AH21" s="124">
        <f t="shared" si="6"/>
        <v>2019</v>
      </c>
      <c r="AI21" s="27" t="str">
        <f t="shared" si="7"/>
        <v>taip</v>
      </c>
      <c r="AJ21" s="27" t="str">
        <f t="shared" si="8"/>
        <v>taip</v>
      </c>
      <c r="AK21" s="27" t="str">
        <f t="shared" si="9"/>
        <v>taip</v>
      </c>
    </row>
    <row r="22" spans="2:37" s="71" customFormat="1" x14ac:dyDescent="0.2">
      <c r="B22" s="27" t="str">
        <f t="shared" si="0"/>
        <v>MAŽE-LEADER-19.2-SAVA-4</v>
      </c>
      <c r="C22" s="123" t="str">
        <f t="shared" si="1"/>
        <v>MAŽE</v>
      </c>
      <c r="D22" s="123" t="str">
        <f>VLOOKUP(C22,Kodai_VVG!$C$4:$C$52,1,FALSE)</f>
        <v>MAŽE</v>
      </c>
      <c r="E22" s="123" t="str">
        <f>VLOOKUP(B22,Kodai_priem!$D$4:$D$564,1,FALSE)</f>
        <v>Maže-LEADER-19.2-SAVA-4</v>
      </c>
      <c r="F22" s="127" t="s">
        <v>1068</v>
      </c>
      <c r="G22" s="127" t="s">
        <v>1008</v>
      </c>
      <c r="H22" s="42">
        <v>43228</v>
      </c>
      <c r="I22" s="127" t="s">
        <v>1119</v>
      </c>
      <c r="J22" s="127" t="s">
        <v>1120</v>
      </c>
      <c r="K22" s="127" t="s">
        <v>1121</v>
      </c>
      <c r="L22" s="127" t="s">
        <v>1122</v>
      </c>
      <c r="M22" s="127" t="s">
        <v>1123</v>
      </c>
      <c r="N22" s="128">
        <v>9762</v>
      </c>
      <c r="O22" s="129" t="s">
        <v>66</v>
      </c>
      <c r="P22" s="130" t="s">
        <v>76</v>
      </c>
      <c r="Q22" s="127" t="s">
        <v>181</v>
      </c>
      <c r="R22" s="127" t="s">
        <v>67</v>
      </c>
      <c r="S22" s="129" t="str">
        <f t="shared" si="2"/>
        <v>nepildyti</v>
      </c>
      <c r="T22" s="126" t="str">
        <f t="shared" si="2"/>
        <v>nepildyti</v>
      </c>
      <c r="U22" s="127" t="s">
        <v>1177</v>
      </c>
      <c r="V22" s="127">
        <v>70</v>
      </c>
      <c r="W22" s="128">
        <v>9762</v>
      </c>
      <c r="X22" s="169">
        <v>43544</v>
      </c>
      <c r="Y22" s="169">
        <v>43549</v>
      </c>
      <c r="Z22" s="169">
        <v>43663</v>
      </c>
      <c r="AA22" s="127"/>
      <c r="AB22" s="127"/>
      <c r="AC22" s="127"/>
      <c r="AD22" s="127"/>
      <c r="AE22" s="124">
        <f t="shared" si="3"/>
        <v>2018</v>
      </c>
      <c r="AF22" s="124">
        <f t="shared" si="4"/>
        <v>2019</v>
      </c>
      <c r="AG22" s="124">
        <f t="shared" si="5"/>
        <v>2019</v>
      </c>
      <c r="AH22" s="124">
        <f t="shared" si="6"/>
        <v>2019</v>
      </c>
      <c r="AI22" s="27" t="str">
        <f t="shared" si="7"/>
        <v>taip</v>
      </c>
      <c r="AJ22" s="27" t="str">
        <f t="shared" si="8"/>
        <v>taip</v>
      </c>
      <c r="AK22" s="27" t="str">
        <f t="shared" si="9"/>
        <v>taip</v>
      </c>
    </row>
    <row r="23" spans="2:37" s="71" customFormat="1" x14ac:dyDescent="0.2">
      <c r="B23" s="27" t="str">
        <f t="shared" si="0"/>
        <v>MAŽE-LEADER-19.2-6.4</v>
      </c>
      <c r="C23" s="123" t="str">
        <f t="shared" si="1"/>
        <v>MAŽE</v>
      </c>
      <c r="D23" s="123" t="str">
        <f>VLOOKUP(C23,Kodai_VVG!$C$4:$C$52,1,FALSE)</f>
        <v>MAŽE</v>
      </c>
      <c r="E23" s="123" t="str">
        <f>VLOOKUP(B23,Kodai_priem!$D$4:$D$564,1,FALSE)</f>
        <v>Maže-LEADER-19.2-6.4</v>
      </c>
      <c r="F23" s="127" t="s">
        <v>1068</v>
      </c>
      <c r="G23" s="127" t="s">
        <v>993</v>
      </c>
      <c r="H23" s="42">
        <v>43641</v>
      </c>
      <c r="I23" s="127" t="s">
        <v>1124</v>
      </c>
      <c r="J23" s="127" t="s">
        <v>1125</v>
      </c>
      <c r="K23" s="127" t="s">
        <v>1126</v>
      </c>
      <c r="L23" s="127" t="s">
        <v>1127</v>
      </c>
      <c r="M23" s="127" t="s">
        <v>1128</v>
      </c>
      <c r="N23" s="128">
        <v>68298</v>
      </c>
      <c r="O23" s="129" t="s">
        <v>66</v>
      </c>
      <c r="P23" s="130" t="s">
        <v>75</v>
      </c>
      <c r="Q23" s="127" t="s">
        <v>182</v>
      </c>
      <c r="R23" s="127" t="s">
        <v>182</v>
      </c>
      <c r="S23" s="129" t="s">
        <v>101</v>
      </c>
      <c r="T23" s="126" t="s">
        <v>101</v>
      </c>
      <c r="U23" s="127" t="s">
        <v>1177</v>
      </c>
      <c r="V23" s="127">
        <v>75</v>
      </c>
      <c r="W23" s="128">
        <v>68298</v>
      </c>
      <c r="X23" s="169">
        <v>43745</v>
      </c>
      <c r="Y23" s="169">
        <v>43761</v>
      </c>
      <c r="Z23" s="169"/>
      <c r="AA23" s="127">
        <v>1.5</v>
      </c>
      <c r="AB23" s="127">
        <v>2.5</v>
      </c>
      <c r="AC23" s="127"/>
      <c r="AD23" s="127"/>
      <c r="AE23" s="124">
        <f t="shared" si="3"/>
        <v>2019</v>
      </c>
      <c r="AF23" s="124">
        <f t="shared" si="4"/>
        <v>2019</v>
      </c>
      <c r="AG23" s="124">
        <f t="shared" si="5"/>
        <v>2019</v>
      </c>
      <c r="AH23" s="124">
        <f t="shared" si="6"/>
        <v>0</v>
      </c>
      <c r="AI23" s="27" t="str">
        <f t="shared" si="7"/>
        <v>taip</v>
      </c>
      <c r="AJ23" s="27" t="str">
        <f t="shared" si="8"/>
        <v>taip</v>
      </c>
      <c r="AK23" s="27" t="str">
        <f t="shared" si="9"/>
        <v>ne</v>
      </c>
    </row>
    <row r="24" spans="2:37" s="71" customFormat="1" x14ac:dyDescent="0.2">
      <c r="B24" s="27" t="str">
        <f t="shared" si="0"/>
        <v>MAŽE-LEADER-19.2-SAVA-4</v>
      </c>
      <c r="C24" s="123" t="str">
        <f t="shared" si="1"/>
        <v>MAŽE</v>
      </c>
      <c r="D24" s="123" t="str">
        <f>VLOOKUP(C24,Kodai_VVG!$C$4:$C$52,1,FALSE)</f>
        <v>MAŽE</v>
      </c>
      <c r="E24" s="123" t="str">
        <f>VLOOKUP(B24,Kodai_priem!$D$4:$D$564,1,FALSE)</f>
        <v>Maže-LEADER-19.2-SAVA-4</v>
      </c>
      <c r="F24" s="127" t="s">
        <v>1068</v>
      </c>
      <c r="G24" s="127" t="s">
        <v>1008</v>
      </c>
      <c r="H24" s="42">
        <v>43544</v>
      </c>
      <c r="I24" s="127" t="s">
        <v>1129</v>
      </c>
      <c r="J24" s="127" t="s">
        <v>1130</v>
      </c>
      <c r="K24" s="127" t="s">
        <v>1131</v>
      </c>
      <c r="L24" s="127" t="s">
        <v>1132</v>
      </c>
      <c r="M24" s="127" t="s">
        <v>1133</v>
      </c>
      <c r="N24" s="128">
        <v>9762</v>
      </c>
      <c r="O24" s="129" t="s">
        <v>66</v>
      </c>
      <c r="P24" s="130" t="s">
        <v>76</v>
      </c>
      <c r="Q24" s="127" t="s">
        <v>181</v>
      </c>
      <c r="R24" s="127" t="s">
        <v>67</v>
      </c>
      <c r="S24" s="129" t="str">
        <f t="shared" si="2"/>
        <v>nepildyti</v>
      </c>
      <c r="T24" s="126" t="str">
        <f t="shared" si="2"/>
        <v>nepildyti</v>
      </c>
      <c r="U24" s="127" t="s">
        <v>1177</v>
      </c>
      <c r="V24" s="127">
        <v>90</v>
      </c>
      <c r="W24" s="128">
        <v>9762</v>
      </c>
      <c r="X24" s="169">
        <v>43647</v>
      </c>
      <c r="Y24" s="169">
        <v>43647</v>
      </c>
      <c r="Z24" s="169"/>
      <c r="AA24" s="127"/>
      <c r="AB24" s="127"/>
      <c r="AC24" s="127"/>
      <c r="AD24" s="127"/>
      <c r="AE24" s="124">
        <f t="shared" si="3"/>
        <v>2019</v>
      </c>
      <c r="AF24" s="124">
        <f t="shared" si="4"/>
        <v>2019</v>
      </c>
      <c r="AG24" s="124">
        <f t="shared" si="5"/>
        <v>2019</v>
      </c>
      <c r="AH24" s="124">
        <f t="shared" si="6"/>
        <v>0</v>
      </c>
      <c r="AI24" s="27" t="str">
        <f t="shared" si="7"/>
        <v>taip</v>
      </c>
      <c r="AJ24" s="27" t="str">
        <f t="shared" si="8"/>
        <v>taip</v>
      </c>
      <c r="AK24" s="27" t="str">
        <f t="shared" si="9"/>
        <v>ne</v>
      </c>
    </row>
    <row r="25" spans="2:37" s="71" customFormat="1" x14ac:dyDescent="0.2">
      <c r="B25" s="27" t="str">
        <f t="shared" si="0"/>
        <v>MAŽE-LEADER-19.2-6.2</v>
      </c>
      <c r="C25" s="123" t="str">
        <f t="shared" si="1"/>
        <v>MAŽE</v>
      </c>
      <c r="D25" s="123" t="str">
        <f>VLOOKUP(C25,Kodai_VVG!$C$4:$C$52,1,FALSE)</f>
        <v>MAŽE</v>
      </c>
      <c r="E25" s="123" t="str">
        <f>VLOOKUP(B25,Kodai_priem!$D$4:$D$564,1,FALSE)</f>
        <v>Maže-LEADER-19.2-6.2</v>
      </c>
      <c r="F25" s="127" t="s">
        <v>1068</v>
      </c>
      <c r="G25" s="127" t="s">
        <v>992</v>
      </c>
      <c r="H25" s="42">
        <v>43641</v>
      </c>
      <c r="I25" s="127" t="s">
        <v>1134</v>
      </c>
      <c r="J25" s="127" t="s">
        <v>1135</v>
      </c>
      <c r="K25" s="127" t="s">
        <v>1136</v>
      </c>
      <c r="L25" s="127" t="s">
        <v>1137</v>
      </c>
      <c r="M25" s="127" t="s">
        <v>1138</v>
      </c>
      <c r="N25" s="128">
        <v>48779.89</v>
      </c>
      <c r="O25" s="129" t="s">
        <v>66</v>
      </c>
      <c r="P25" s="130" t="s">
        <v>75</v>
      </c>
      <c r="Q25" s="127" t="s">
        <v>182</v>
      </c>
      <c r="R25" s="127" t="s">
        <v>182</v>
      </c>
      <c r="S25" s="129" t="s">
        <v>102</v>
      </c>
      <c r="T25" s="126" t="s">
        <v>101</v>
      </c>
      <c r="U25" s="127" t="s">
        <v>1177</v>
      </c>
      <c r="V25" s="127">
        <v>75</v>
      </c>
      <c r="W25" s="128">
        <v>48780</v>
      </c>
      <c r="X25" s="169">
        <v>43745</v>
      </c>
      <c r="Y25" s="169">
        <v>43763</v>
      </c>
      <c r="Z25" s="169"/>
      <c r="AA25" s="127">
        <v>1.5</v>
      </c>
      <c r="AB25" s="127">
        <v>1.5</v>
      </c>
      <c r="AC25" s="127"/>
      <c r="AD25" s="127"/>
      <c r="AE25" s="124">
        <f t="shared" si="3"/>
        <v>2019</v>
      </c>
      <c r="AF25" s="124">
        <f t="shared" si="4"/>
        <v>2019</v>
      </c>
      <c r="AG25" s="124">
        <f t="shared" si="5"/>
        <v>2019</v>
      </c>
      <c r="AH25" s="124">
        <f t="shared" si="6"/>
        <v>0</v>
      </c>
      <c r="AI25" s="27" t="str">
        <f t="shared" si="7"/>
        <v>taip</v>
      </c>
      <c r="AJ25" s="27" t="str">
        <f t="shared" si="8"/>
        <v>taip</v>
      </c>
      <c r="AK25" s="27" t="str">
        <f t="shared" si="9"/>
        <v>ne</v>
      </c>
    </row>
    <row r="26" spans="2:37" s="71" customFormat="1" x14ac:dyDescent="0.2">
      <c r="B26" s="27" t="str">
        <f t="shared" si="0"/>
        <v>MAŽE-LEADER-19.2-7.6</v>
      </c>
      <c r="C26" s="123" t="str">
        <f t="shared" si="1"/>
        <v>MAŽE</v>
      </c>
      <c r="D26" s="123" t="str">
        <f>VLOOKUP(C26,Kodai_VVG!$C$4:$C$52,1,FALSE)</f>
        <v>MAŽE</v>
      </c>
      <c r="E26" s="123" t="str">
        <f>VLOOKUP(B26,Kodai_priem!$D$4:$D$564,1,FALSE)</f>
        <v>Maže-LEADER-19.2-7.6</v>
      </c>
      <c r="F26" s="127" t="s">
        <v>1068</v>
      </c>
      <c r="G26" s="127" t="s">
        <v>1002</v>
      </c>
      <c r="H26" s="42">
        <v>43738</v>
      </c>
      <c r="I26" s="127" t="s">
        <v>1139</v>
      </c>
      <c r="J26" s="127" t="s">
        <v>1140</v>
      </c>
      <c r="K26" s="127" t="s">
        <v>1141</v>
      </c>
      <c r="L26" s="127" t="s">
        <v>1142</v>
      </c>
      <c r="M26" s="127" t="s">
        <v>1143</v>
      </c>
      <c r="N26" s="128">
        <v>48810</v>
      </c>
      <c r="O26" s="129" t="s">
        <v>66</v>
      </c>
      <c r="P26" s="130" t="s">
        <v>76</v>
      </c>
      <c r="Q26" s="127" t="s">
        <v>181</v>
      </c>
      <c r="R26" s="127" t="s">
        <v>929</v>
      </c>
      <c r="S26" s="129" t="str">
        <f t="shared" si="2"/>
        <v>nepildyti</v>
      </c>
      <c r="T26" s="126" t="str">
        <f t="shared" si="2"/>
        <v>nepildyti</v>
      </c>
      <c r="U26" s="127" t="s">
        <v>1178</v>
      </c>
      <c r="V26" s="127">
        <v>90</v>
      </c>
      <c r="W26" s="128">
        <v>48810</v>
      </c>
      <c r="X26" s="169">
        <v>43839</v>
      </c>
      <c r="Y26" s="169"/>
      <c r="Z26" s="169"/>
      <c r="AA26" s="127"/>
      <c r="AB26" s="127"/>
      <c r="AC26" s="127"/>
      <c r="AD26" s="127"/>
      <c r="AE26" s="124">
        <f t="shared" si="3"/>
        <v>2019</v>
      </c>
      <c r="AF26" s="124">
        <f t="shared" si="4"/>
        <v>2020</v>
      </c>
      <c r="AG26" s="124">
        <f t="shared" si="5"/>
        <v>0</v>
      </c>
      <c r="AH26" s="124">
        <f t="shared" si="6"/>
        <v>0</v>
      </c>
      <c r="AI26" s="27" t="str">
        <f t="shared" si="7"/>
        <v>taip</v>
      </c>
      <c r="AJ26" s="27" t="str">
        <f t="shared" si="8"/>
        <v>ne</v>
      </c>
      <c r="AK26" s="27" t="str">
        <f t="shared" si="9"/>
        <v>ne</v>
      </c>
    </row>
    <row r="27" spans="2:37" s="71" customFormat="1" x14ac:dyDescent="0.2">
      <c r="B27" s="27" t="str">
        <f t="shared" si="0"/>
        <v>MAŽE-LEADER-19.2-7.6</v>
      </c>
      <c r="C27" s="123" t="str">
        <f t="shared" si="1"/>
        <v>MAŽE</v>
      </c>
      <c r="D27" s="123" t="str">
        <f>VLOOKUP(C27,Kodai_VVG!$C$4:$C$52,1,FALSE)</f>
        <v>MAŽE</v>
      </c>
      <c r="E27" s="123" t="str">
        <f>VLOOKUP(B27,Kodai_priem!$D$4:$D$564,1,FALSE)</f>
        <v>Maže-LEADER-19.2-7.6</v>
      </c>
      <c r="F27" s="127" t="s">
        <v>1068</v>
      </c>
      <c r="G27" s="127" t="s">
        <v>1002</v>
      </c>
      <c r="H27" s="42">
        <v>43738</v>
      </c>
      <c r="I27" s="127" t="s">
        <v>1144</v>
      </c>
      <c r="J27" s="127" t="s">
        <v>1145</v>
      </c>
      <c r="K27" s="127" t="s">
        <v>1146</v>
      </c>
      <c r="L27" s="127" t="s">
        <v>1147</v>
      </c>
      <c r="M27" s="127" t="s">
        <v>1148</v>
      </c>
      <c r="N27" s="128">
        <v>46857</v>
      </c>
      <c r="O27" s="129" t="s">
        <v>66</v>
      </c>
      <c r="P27" s="130" t="s">
        <v>76</v>
      </c>
      <c r="Q27" s="127" t="s">
        <v>181</v>
      </c>
      <c r="R27" s="127" t="s">
        <v>929</v>
      </c>
      <c r="S27" s="129" t="str">
        <f t="shared" si="2"/>
        <v>nepildyti</v>
      </c>
      <c r="T27" s="126" t="str">
        <f t="shared" si="2"/>
        <v>nepildyti</v>
      </c>
      <c r="U27" s="127" t="s">
        <v>1178</v>
      </c>
      <c r="V27" s="127">
        <v>90</v>
      </c>
      <c r="W27" s="128">
        <v>46857</v>
      </c>
      <c r="X27" s="169">
        <v>43839</v>
      </c>
      <c r="Y27" s="169"/>
      <c r="Z27" s="169"/>
      <c r="AA27" s="127"/>
      <c r="AB27" s="127"/>
      <c r="AC27" s="127"/>
      <c r="AD27" s="127"/>
      <c r="AE27" s="124">
        <f t="shared" si="3"/>
        <v>2019</v>
      </c>
      <c r="AF27" s="124">
        <f t="shared" si="4"/>
        <v>2020</v>
      </c>
      <c r="AG27" s="124">
        <f t="shared" si="5"/>
        <v>0</v>
      </c>
      <c r="AH27" s="124">
        <f t="shared" si="6"/>
        <v>0</v>
      </c>
      <c r="AI27" s="27" t="str">
        <f t="shared" si="7"/>
        <v>taip</v>
      </c>
      <c r="AJ27" s="27" t="str">
        <f t="shared" si="8"/>
        <v>ne</v>
      </c>
      <c r="AK27" s="27" t="str">
        <f t="shared" si="9"/>
        <v>ne</v>
      </c>
    </row>
    <row r="28" spans="2:37" s="71" customFormat="1" x14ac:dyDescent="0.2">
      <c r="B28" s="27" t="str">
        <f t="shared" si="0"/>
        <v>MAŽE-LEADER-19.2-6.4</v>
      </c>
      <c r="C28" s="123" t="str">
        <f t="shared" si="1"/>
        <v>MAŽE</v>
      </c>
      <c r="D28" s="123" t="str">
        <f>VLOOKUP(C28,Kodai_VVG!$C$4:$C$52,1,FALSE)</f>
        <v>MAŽE</v>
      </c>
      <c r="E28" s="123" t="str">
        <f>VLOOKUP(B28,Kodai_priem!$D$4:$D$564,1,FALSE)</f>
        <v>Maže-LEADER-19.2-6.4</v>
      </c>
      <c r="F28" s="127" t="s">
        <v>1068</v>
      </c>
      <c r="G28" s="127" t="s">
        <v>993</v>
      </c>
      <c r="H28" s="42">
        <v>43641</v>
      </c>
      <c r="I28" s="127" t="s">
        <v>1149</v>
      </c>
      <c r="J28" s="127" t="s">
        <v>1150</v>
      </c>
      <c r="K28" s="127" t="s">
        <v>1151</v>
      </c>
      <c r="L28" s="127" t="s">
        <v>1152</v>
      </c>
      <c r="M28" s="127" t="s">
        <v>1153</v>
      </c>
      <c r="N28" s="128">
        <v>68297.67</v>
      </c>
      <c r="O28" s="129" t="s">
        <v>66</v>
      </c>
      <c r="P28" s="130" t="s">
        <v>75</v>
      </c>
      <c r="Q28" s="127" t="s">
        <v>181</v>
      </c>
      <c r="R28" s="127" t="s">
        <v>99</v>
      </c>
      <c r="S28" s="129" t="str">
        <f t="shared" si="2"/>
        <v>nepildyti</v>
      </c>
      <c r="T28" s="126" t="str">
        <f t="shared" si="2"/>
        <v>nepildyti</v>
      </c>
      <c r="U28" s="127" t="s">
        <v>1177</v>
      </c>
      <c r="V28" s="127">
        <v>75</v>
      </c>
      <c r="W28" s="128">
        <v>68298</v>
      </c>
      <c r="X28" s="169">
        <v>43745</v>
      </c>
      <c r="Y28" s="169">
        <v>43763</v>
      </c>
      <c r="Z28" s="169"/>
      <c r="AA28" s="127">
        <v>1.5</v>
      </c>
      <c r="AB28" s="127">
        <v>2.5</v>
      </c>
      <c r="AC28" s="127"/>
      <c r="AD28" s="127"/>
      <c r="AE28" s="124">
        <f t="shared" si="3"/>
        <v>2019</v>
      </c>
      <c r="AF28" s="124">
        <f t="shared" si="4"/>
        <v>2019</v>
      </c>
      <c r="AG28" s="124">
        <f t="shared" si="5"/>
        <v>2019</v>
      </c>
      <c r="AH28" s="124">
        <f t="shared" si="6"/>
        <v>0</v>
      </c>
      <c r="AI28" s="27" t="str">
        <f t="shared" si="7"/>
        <v>taip</v>
      </c>
      <c r="AJ28" s="27" t="str">
        <f t="shared" si="8"/>
        <v>taip</v>
      </c>
      <c r="AK28" s="27" t="str">
        <f t="shared" si="9"/>
        <v>ne</v>
      </c>
    </row>
    <row r="29" spans="2:37" s="71" customFormat="1" x14ac:dyDescent="0.2">
      <c r="B29" s="27" t="str">
        <f t="shared" si="0"/>
        <v>MAŽE-LEADER-19.2-SAVA-4</v>
      </c>
      <c r="C29" s="123" t="str">
        <f t="shared" si="1"/>
        <v>MAŽE</v>
      </c>
      <c r="D29" s="123" t="str">
        <f>VLOOKUP(C29,Kodai_VVG!$C$4:$C$52,1,FALSE)</f>
        <v>MAŽE</v>
      </c>
      <c r="E29" s="123" t="str">
        <f>VLOOKUP(B29,Kodai_priem!$D$4:$D$564,1,FALSE)</f>
        <v>Maže-LEADER-19.2-SAVA-4</v>
      </c>
      <c r="F29" s="127" t="s">
        <v>1068</v>
      </c>
      <c r="G29" s="127" t="s">
        <v>1008</v>
      </c>
      <c r="H29" s="42">
        <v>43544</v>
      </c>
      <c r="I29" s="127" t="s">
        <v>1154</v>
      </c>
      <c r="J29" s="127" t="s">
        <v>1155</v>
      </c>
      <c r="K29" s="127" t="s">
        <v>1156</v>
      </c>
      <c r="L29" s="127" t="s">
        <v>1157</v>
      </c>
      <c r="M29" s="127" t="s">
        <v>1158</v>
      </c>
      <c r="N29" s="128">
        <v>9762</v>
      </c>
      <c r="O29" s="129" t="s">
        <v>66</v>
      </c>
      <c r="P29" s="130" t="s">
        <v>76</v>
      </c>
      <c r="Q29" s="127" t="s">
        <v>181</v>
      </c>
      <c r="R29" s="127" t="s">
        <v>67</v>
      </c>
      <c r="S29" s="129" t="str">
        <f t="shared" si="2"/>
        <v>nepildyti</v>
      </c>
      <c r="T29" s="126" t="str">
        <f t="shared" si="2"/>
        <v>nepildyti</v>
      </c>
      <c r="U29" s="127" t="s">
        <v>1177</v>
      </c>
      <c r="V29" s="127">
        <v>90</v>
      </c>
      <c r="W29" s="128">
        <v>9762</v>
      </c>
      <c r="X29" s="169">
        <v>43637</v>
      </c>
      <c r="Y29" s="169">
        <v>43648</v>
      </c>
      <c r="Z29" s="169"/>
      <c r="AA29" s="127"/>
      <c r="AB29" s="127"/>
      <c r="AC29" s="127"/>
      <c r="AD29" s="127"/>
      <c r="AE29" s="124">
        <f t="shared" si="3"/>
        <v>2019</v>
      </c>
      <c r="AF29" s="124">
        <f t="shared" si="4"/>
        <v>2019</v>
      </c>
      <c r="AG29" s="124">
        <f t="shared" si="5"/>
        <v>2019</v>
      </c>
      <c r="AH29" s="124">
        <f t="shared" si="6"/>
        <v>0</v>
      </c>
      <c r="AI29" s="27" t="str">
        <f t="shared" si="7"/>
        <v>taip</v>
      </c>
      <c r="AJ29" s="27" t="str">
        <f t="shared" si="8"/>
        <v>taip</v>
      </c>
      <c r="AK29" s="27" t="str">
        <f t="shared" si="9"/>
        <v>ne</v>
      </c>
    </row>
    <row r="30" spans="2:37" s="71" customFormat="1" x14ac:dyDescent="0.2">
      <c r="B30" s="27" t="str">
        <f t="shared" si="0"/>
        <v>MAŽE-LEADER-19.2-SAVA-4</v>
      </c>
      <c r="C30" s="123" t="str">
        <f t="shared" si="1"/>
        <v>MAŽE</v>
      </c>
      <c r="D30" s="123" t="str">
        <f>VLOOKUP(C30,Kodai_VVG!$C$4:$C$52,1,FALSE)</f>
        <v>MAŽE</v>
      </c>
      <c r="E30" s="123" t="str">
        <f>VLOOKUP(B30,Kodai_priem!$D$4:$D$564,1,FALSE)</f>
        <v>Maže-LEADER-19.2-SAVA-4</v>
      </c>
      <c r="F30" s="127" t="s">
        <v>1068</v>
      </c>
      <c r="G30" s="127" t="s">
        <v>1008</v>
      </c>
      <c r="H30" s="42">
        <v>43544</v>
      </c>
      <c r="I30" s="127" t="s">
        <v>1159</v>
      </c>
      <c r="J30" s="127" t="s">
        <v>1160</v>
      </c>
      <c r="K30" s="127" t="s">
        <v>1161</v>
      </c>
      <c r="L30" s="127" t="s">
        <v>1162</v>
      </c>
      <c r="M30" s="127" t="s">
        <v>1163</v>
      </c>
      <c r="N30" s="128">
        <v>9762</v>
      </c>
      <c r="O30" s="129" t="s">
        <v>66</v>
      </c>
      <c r="P30" s="130" t="s">
        <v>76</v>
      </c>
      <c r="Q30" s="127" t="s">
        <v>181</v>
      </c>
      <c r="R30" s="127" t="s">
        <v>67</v>
      </c>
      <c r="S30" s="129" t="str">
        <f t="shared" si="2"/>
        <v>nepildyti</v>
      </c>
      <c r="T30" s="126" t="str">
        <f t="shared" si="2"/>
        <v>nepildyti</v>
      </c>
      <c r="U30" s="127" t="s">
        <v>1177</v>
      </c>
      <c r="V30" s="127">
        <v>90</v>
      </c>
      <c r="W30" s="128">
        <v>9762</v>
      </c>
      <c r="X30" s="169">
        <v>43649</v>
      </c>
      <c r="Y30" s="169">
        <v>43649</v>
      </c>
      <c r="Z30" s="169"/>
      <c r="AA30" s="127"/>
      <c r="AB30" s="127"/>
      <c r="AC30" s="127"/>
      <c r="AD30" s="127"/>
      <c r="AE30" s="124">
        <f t="shared" si="3"/>
        <v>2019</v>
      </c>
      <c r="AF30" s="124">
        <f t="shared" si="4"/>
        <v>2019</v>
      </c>
      <c r="AG30" s="124">
        <f t="shared" si="5"/>
        <v>2019</v>
      </c>
      <c r="AH30" s="124">
        <f t="shared" si="6"/>
        <v>0</v>
      </c>
      <c r="AI30" s="27" t="str">
        <f t="shared" si="7"/>
        <v>taip</v>
      </c>
      <c r="AJ30" s="27" t="str">
        <f t="shared" si="8"/>
        <v>taip</v>
      </c>
      <c r="AK30" s="27" t="str">
        <f t="shared" si="9"/>
        <v>ne</v>
      </c>
    </row>
    <row r="31" spans="2:37" s="71" customFormat="1" x14ac:dyDescent="0.2">
      <c r="B31" s="27" t="str">
        <f t="shared" si="0"/>
        <v>MAŽE-LEADER-19.2-6.2</v>
      </c>
      <c r="C31" s="123" t="str">
        <f t="shared" si="1"/>
        <v>MAŽE</v>
      </c>
      <c r="D31" s="123" t="str">
        <f>VLOOKUP(C31,Kodai_VVG!$C$4:$C$52,1,FALSE)</f>
        <v>MAŽE</v>
      </c>
      <c r="E31" s="123" t="str">
        <f>VLOOKUP(B31,Kodai_priem!$D$4:$D$564,1,FALSE)</f>
        <v>Maže-LEADER-19.2-6.2</v>
      </c>
      <c r="F31" s="127" t="s">
        <v>1068</v>
      </c>
      <c r="G31" s="127" t="s">
        <v>992</v>
      </c>
      <c r="H31" s="42">
        <v>43641</v>
      </c>
      <c r="I31" s="127" t="s">
        <v>1164</v>
      </c>
      <c r="J31" s="127" t="s">
        <v>1165</v>
      </c>
      <c r="K31" s="127" t="s">
        <v>1166</v>
      </c>
      <c r="L31" s="127" t="s">
        <v>1167</v>
      </c>
      <c r="M31" s="127" t="s">
        <v>1168</v>
      </c>
      <c r="N31" s="128">
        <v>29419.66</v>
      </c>
      <c r="O31" s="129" t="s">
        <v>66</v>
      </c>
      <c r="P31" s="130" t="s">
        <v>75</v>
      </c>
      <c r="Q31" s="127" t="s">
        <v>181</v>
      </c>
      <c r="R31" s="127" t="s">
        <v>99</v>
      </c>
      <c r="S31" s="129" t="str">
        <f t="shared" si="2"/>
        <v>nepildyti</v>
      </c>
      <c r="T31" s="126" t="str">
        <f t="shared" si="2"/>
        <v>nepildyti</v>
      </c>
      <c r="U31" s="127" t="s">
        <v>1177</v>
      </c>
      <c r="V31" s="127">
        <v>85</v>
      </c>
      <c r="W31" s="128">
        <v>29420</v>
      </c>
      <c r="X31" s="169">
        <v>43745</v>
      </c>
      <c r="Y31" s="169">
        <v>43763</v>
      </c>
      <c r="Z31" s="169"/>
      <c r="AA31" s="127">
        <v>2</v>
      </c>
      <c r="AB31" s="127">
        <v>2.15</v>
      </c>
      <c r="AC31" s="127"/>
      <c r="AD31" s="127"/>
      <c r="AE31" s="124">
        <f t="shared" si="3"/>
        <v>2019</v>
      </c>
      <c r="AF31" s="124">
        <f t="shared" si="4"/>
        <v>2019</v>
      </c>
      <c r="AG31" s="124">
        <f t="shared" si="5"/>
        <v>2019</v>
      </c>
      <c r="AH31" s="124">
        <f t="shared" si="6"/>
        <v>0</v>
      </c>
      <c r="AI31" s="27" t="str">
        <f t="shared" si="7"/>
        <v>taip</v>
      </c>
      <c r="AJ31" s="27" t="str">
        <f t="shared" si="8"/>
        <v>taip</v>
      </c>
      <c r="AK31" s="27" t="str">
        <f t="shared" si="9"/>
        <v>ne</v>
      </c>
    </row>
    <row r="32" spans="2:37" s="71" customFormat="1" x14ac:dyDescent="0.2">
      <c r="B32" s="27" t="str">
        <f t="shared" si="0"/>
        <v>MAŽE-LEADER-19.2-6.4</v>
      </c>
      <c r="C32" s="123" t="str">
        <f t="shared" si="1"/>
        <v>MAŽE</v>
      </c>
      <c r="D32" s="123" t="str">
        <f>VLOOKUP(C32,Kodai_VVG!$C$4:$C$52,1,FALSE)</f>
        <v>MAŽE</v>
      </c>
      <c r="E32" s="123" t="str">
        <f>VLOOKUP(B32,Kodai_priem!$D$4:$D$564,1,FALSE)</f>
        <v>Maže-LEADER-19.2-6.4</v>
      </c>
      <c r="F32" s="127" t="s">
        <v>1068</v>
      </c>
      <c r="G32" s="127" t="s">
        <v>993</v>
      </c>
      <c r="H32" s="42">
        <v>43641</v>
      </c>
      <c r="I32" s="127" t="s">
        <v>1169</v>
      </c>
      <c r="J32" s="127" t="s">
        <v>1170</v>
      </c>
      <c r="K32" s="127" t="s">
        <v>1171</v>
      </c>
      <c r="L32" s="127" t="s">
        <v>1172</v>
      </c>
      <c r="M32" s="127" t="s">
        <v>1173</v>
      </c>
      <c r="N32" s="128">
        <v>54568</v>
      </c>
      <c r="O32" s="129" t="s">
        <v>66</v>
      </c>
      <c r="P32" s="130" t="s">
        <v>75</v>
      </c>
      <c r="Q32" s="127" t="s">
        <v>181</v>
      </c>
      <c r="R32" s="127" t="s">
        <v>99</v>
      </c>
      <c r="S32" s="129" t="str">
        <f t="shared" si="2"/>
        <v>nepildyti</v>
      </c>
      <c r="T32" s="126" t="str">
        <f t="shared" si="2"/>
        <v>nepildyti</v>
      </c>
      <c r="U32" s="127" t="s">
        <v>1177</v>
      </c>
      <c r="V32" s="127">
        <v>80</v>
      </c>
      <c r="W32" s="128">
        <v>54568</v>
      </c>
      <c r="X32" s="169">
        <v>43745</v>
      </c>
      <c r="Y32" s="169">
        <v>43761</v>
      </c>
      <c r="Z32" s="169"/>
      <c r="AA32" s="127">
        <v>2</v>
      </c>
      <c r="AB32" s="127">
        <v>14.2</v>
      </c>
      <c r="AC32" s="127"/>
      <c r="AD32" s="127"/>
      <c r="AE32" s="124">
        <f t="shared" si="3"/>
        <v>2019</v>
      </c>
      <c r="AF32" s="124">
        <f t="shared" si="4"/>
        <v>2019</v>
      </c>
      <c r="AG32" s="124">
        <f t="shared" si="5"/>
        <v>2019</v>
      </c>
      <c r="AH32" s="124">
        <f t="shared" si="6"/>
        <v>0</v>
      </c>
      <c r="AI32" s="27" t="str">
        <f t="shared" si="7"/>
        <v>taip</v>
      </c>
      <c r="AJ32" s="27" t="str">
        <f t="shared" si="8"/>
        <v>taip</v>
      </c>
      <c r="AK32" s="27" t="str">
        <f t="shared" si="9"/>
        <v>ne</v>
      </c>
    </row>
    <row r="33" spans="2:37" s="71" customFormat="1" x14ac:dyDescent="0.2">
      <c r="B33" s="27" t="str">
        <f t="shared" si="0"/>
        <v>MAŽE-LEADER-19.2-SAVA-4</v>
      </c>
      <c r="C33" s="123" t="str">
        <f t="shared" si="1"/>
        <v>MAŽE</v>
      </c>
      <c r="D33" s="123" t="str">
        <f>VLOOKUP(C33,Kodai_VVG!$C$4:$C$52,1,FALSE)</f>
        <v>MAŽE</v>
      </c>
      <c r="E33" s="123" t="str">
        <f>VLOOKUP(B33,Kodai_priem!$D$4:$D$564,1,FALSE)</f>
        <v>Maže-LEADER-19.2-SAVA-4</v>
      </c>
      <c r="F33" s="127" t="s">
        <v>1068</v>
      </c>
      <c r="G33" s="127" t="s">
        <v>1008</v>
      </c>
      <c r="H33" s="42">
        <v>43544</v>
      </c>
      <c r="I33" s="127" t="s">
        <v>1114</v>
      </c>
      <c r="J33" s="127" t="s">
        <v>1115</v>
      </c>
      <c r="K33" s="127" t="s">
        <v>1174</v>
      </c>
      <c r="L33" s="127" t="s">
        <v>1175</v>
      </c>
      <c r="M33" s="127" t="s">
        <v>1176</v>
      </c>
      <c r="N33" s="128">
        <v>9762</v>
      </c>
      <c r="O33" s="129" t="s">
        <v>66</v>
      </c>
      <c r="P33" s="130" t="s">
        <v>76</v>
      </c>
      <c r="Q33" s="127" t="s">
        <v>181</v>
      </c>
      <c r="R33" s="127" t="s">
        <v>67</v>
      </c>
      <c r="S33" s="129" t="str">
        <f t="shared" si="2"/>
        <v>nepildyti</v>
      </c>
      <c r="T33" s="126" t="str">
        <f t="shared" si="2"/>
        <v>nepildyti</v>
      </c>
      <c r="U33" s="127" t="s">
        <v>1177</v>
      </c>
      <c r="V33" s="127">
        <v>90</v>
      </c>
      <c r="W33" s="128">
        <v>9762</v>
      </c>
      <c r="X33" s="169">
        <v>43637</v>
      </c>
      <c r="Y33" s="169">
        <v>43644</v>
      </c>
      <c r="Z33" s="169"/>
      <c r="AA33" s="127"/>
      <c r="AB33" s="127"/>
      <c r="AC33" s="127"/>
      <c r="AD33" s="127"/>
      <c r="AE33" s="124">
        <f t="shared" si="3"/>
        <v>2019</v>
      </c>
      <c r="AF33" s="124">
        <f t="shared" si="4"/>
        <v>2019</v>
      </c>
      <c r="AG33" s="124">
        <f t="shared" si="5"/>
        <v>2019</v>
      </c>
      <c r="AH33" s="124">
        <f t="shared" si="6"/>
        <v>0</v>
      </c>
      <c r="AI33" s="27" t="str">
        <f t="shared" si="7"/>
        <v>taip</v>
      </c>
      <c r="AJ33" s="27" t="str">
        <f t="shared" si="8"/>
        <v>taip</v>
      </c>
      <c r="AK33" s="27" t="str">
        <f t="shared" si="9"/>
        <v>ne</v>
      </c>
    </row>
    <row r="34" spans="2:37" s="71" customFormat="1" x14ac:dyDescent="0.2">
      <c r="B34" s="27" t="str">
        <f t="shared" si="0"/>
        <v>-</v>
      </c>
      <c r="C34" s="123" t="str">
        <f t="shared" si="1"/>
        <v/>
      </c>
      <c r="D34" s="123" t="e">
        <f>VLOOKUP(C34,Kodai_VVG!$C$4:$C$52,1,FALSE)</f>
        <v>#N/A</v>
      </c>
      <c r="E34" s="123" t="e">
        <f>VLOOKUP(B34,Kodai_priem!$D$4:$D$564,1,FALSE)</f>
        <v>#N/A</v>
      </c>
      <c r="F34" s="127"/>
      <c r="G34" s="127"/>
      <c r="H34" s="42"/>
      <c r="I34" s="127"/>
      <c r="J34" s="127"/>
      <c r="K34" s="127"/>
      <c r="L34" s="127"/>
      <c r="M34" s="127"/>
      <c r="N34" s="128"/>
      <c r="O34" s="129"/>
      <c r="P34" s="130"/>
      <c r="Q34" s="127"/>
      <c r="R34" s="127"/>
      <c r="S34" s="129" t="str">
        <f t="shared" si="2"/>
        <v>nepildyti</v>
      </c>
      <c r="T34" s="126" t="str">
        <f t="shared" si="2"/>
        <v>nepildyti</v>
      </c>
      <c r="U34" s="127"/>
      <c r="V34" s="127"/>
      <c r="W34" s="128"/>
      <c r="X34" s="169"/>
      <c r="Y34" s="169"/>
      <c r="Z34" s="169"/>
      <c r="AA34" s="127"/>
      <c r="AB34" s="127"/>
      <c r="AC34" s="127"/>
      <c r="AD34" s="127"/>
      <c r="AE34" s="124">
        <f t="shared" si="3"/>
        <v>0</v>
      </c>
      <c r="AF34" s="124">
        <f t="shared" si="4"/>
        <v>0</v>
      </c>
      <c r="AG34" s="124">
        <f t="shared" si="5"/>
        <v>0</v>
      </c>
      <c r="AH34" s="124">
        <f t="shared" si="6"/>
        <v>0</v>
      </c>
      <c r="AI34" s="27" t="str">
        <f t="shared" si="7"/>
        <v>ne</v>
      </c>
      <c r="AJ34" s="27" t="str">
        <f t="shared" si="8"/>
        <v>ne</v>
      </c>
      <c r="AK34" s="27" t="str">
        <f t="shared" si="9"/>
        <v>ne</v>
      </c>
    </row>
    <row r="35" spans="2:37" s="71" customFormat="1" x14ac:dyDescent="0.2">
      <c r="B35" s="27" t="str">
        <f t="shared" si="0"/>
        <v>-</v>
      </c>
      <c r="C35" s="123" t="str">
        <f t="shared" si="1"/>
        <v/>
      </c>
      <c r="D35" s="123" t="e">
        <f>VLOOKUP(C35,Kodai_VVG!$C$4:$C$52,1,FALSE)</f>
        <v>#N/A</v>
      </c>
      <c r="E35" s="123" t="e">
        <f>VLOOKUP(B35,Kodai_priem!$D$4:$D$564,1,FALSE)</f>
        <v>#N/A</v>
      </c>
      <c r="F35" s="127"/>
      <c r="G35" s="127"/>
      <c r="H35" s="42"/>
      <c r="I35" s="127"/>
      <c r="J35" s="127"/>
      <c r="K35" s="127"/>
      <c r="L35" s="127"/>
      <c r="M35" s="127"/>
      <c r="N35" s="128"/>
      <c r="O35" s="129"/>
      <c r="P35" s="130"/>
      <c r="Q35" s="127"/>
      <c r="R35" s="127"/>
      <c r="S35" s="129" t="str">
        <f t="shared" si="2"/>
        <v>nepildyti</v>
      </c>
      <c r="T35" s="126" t="str">
        <f t="shared" si="2"/>
        <v>nepildyti</v>
      </c>
      <c r="U35" s="127"/>
      <c r="V35" s="127"/>
      <c r="W35" s="128"/>
      <c r="X35" s="169"/>
      <c r="Y35" s="169"/>
      <c r="Z35" s="169"/>
      <c r="AA35" s="127"/>
      <c r="AB35" s="127"/>
      <c r="AC35" s="127"/>
      <c r="AD35" s="127"/>
      <c r="AE35" s="124">
        <f t="shared" si="3"/>
        <v>0</v>
      </c>
      <c r="AF35" s="124">
        <f t="shared" si="4"/>
        <v>0</v>
      </c>
      <c r="AG35" s="124">
        <f t="shared" si="5"/>
        <v>0</v>
      </c>
      <c r="AH35" s="124">
        <f t="shared" si="6"/>
        <v>0</v>
      </c>
      <c r="AI35" s="27" t="str">
        <f t="shared" si="7"/>
        <v>ne</v>
      </c>
      <c r="AJ35" s="27" t="str">
        <f t="shared" si="8"/>
        <v>ne</v>
      </c>
      <c r="AK35" s="27" t="str">
        <f t="shared" si="9"/>
        <v>ne</v>
      </c>
    </row>
    <row r="36" spans="2:37" s="71" customFormat="1" x14ac:dyDescent="0.2">
      <c r="B36" s="27" t="str">
        <f t="shared" si="0"/>
        <v>-</v>
      </c>
      <c r="C36" s="123" t="str">
        <f t="shared" si="1"/>
        <v/>
      </c>
      <c r="D36" s="123" t="e">
        <f>VLOOKUP(C36,Kodai_VVG!$C$4:$C$52,1,FALSE)</f>
        <v>#N/A</v>
      </c>
      <c r="E36" s="123" t="e">
        <f>VLOOKUP(B36,Kodai_priem!$D$4:$D$564,1,FALSE)</f>
        <v>#N/A</v>
      </c>
      <c r="F36" s="127"/>
      <c r="G36" s="127"/>
      <c r="H36" s="42"/>
      <c r="I36" s="127"/>
      <c r="J36" s="127"/>
      <c r="K36" s="127"/>
      <c r="L36" s="127"/>
      <c r="M36" s="127"/>
      <c r="N36" s="128"/>
      <c r="O36" s="129"/>
      <c r="P36" s="130"/>
      <c r="Q36" s="127"/>
      <c r="R36" s="127"/>
      <c r="S36" s="129" t="str">
        <f t="shared" si="2"/>
        <v>nepildyti</v>
      </c>
      <c r="T36" s="126" t="str">
        <f t="shared" si="2"/>
        <v>nepildyti</v>
      </c>
      <c r="U36" s="127"/>
      <c r="V36" s="127"/>
      <c r="W36" s="128"/>
      <c r="X36" s="169"/>
      <c r="Y36" s="169"/>
      <c r="Z36" s="169"/>
      <c r="AA36" s="127"/>
      <c r="AB36" s="127"/>
      <c r="AC36" s="127"/>
      <c r="AD36" s="127"/>
      <c r="AE36" s="124">
        <f t="shared" si="3"/>
        <v>0</v>
      </c>
      <c r="AF36" s="124">
        <f t="shared" si="4"/>
        <v>0</v>
      </c>
      <c r="AG36" s="124">
        <f t="shared" si="5"/>
        <v>0</v>
      </c>
      <c r="AH36" s="124">
        <f t="shared" si="6"/>
        <v>0</v>
      </c>
      <c r="AI36" s="27" t="str">
        <f t="shared" si="7"/>
        <v>ne</v>
      </c>
      <c r="AJ36" s="27" t="str">
        <f t="shared" si="8"/>
        <v>ne</v>
      </c>
      <c r="AK36" s="27" t="str">
        <f t="shared" si="9"/>
        <v>ne</v>
      </c>
    </row>
    <row r="37" spans="2:37" s="71" customFormat="1" x14ac:dyDescent="0.2">
      <c r="B37" s="27" t="str">
        <f t="shared" si="0"/>
        <v>-</v>
      </c>
      <c r="C37" s="123" t="str">
        <f t="shared" si="1"/>
        <v/>
      </c>
      <c r="D37" s="123" t="e">
        <f>VLOOKUP(C37,Kodai_VVG!$C$4:$C$52,1,FALSE)</f>
        <v>#N/A</v>
      </c>
      <c r="E37" s="123" t="e">
        <f>VLOOKUP(B37,Kodai_priem!$D$4:$D$564,1,FALSE)</f>
        <v>#N/A</v>
      </c>
      <c r="F37" s="127"/>
      <c r="G37" s="127"/>
      <c r="H37" s="42"/>
      <c r="I37" s="127"/>
      <c r="J37" s="127"/>
      <c r="K37" s="127"/>
      <c r="L37" s="127"/>
      <c r="M37" s="127"/>
      <c r="N37" s="128"/>
      <c r="O37" s="129"/>
      <c r="P37" s="130"/>
      <c r="Q37" s="127"/>
      <c r="R37" s="127"/>
      <c r="S37" s="129" t="str">
        <f t="shared" si="2"/>
        <v>nepildyti</v>
      </c>
      <c r="T37" s="126" t="str">
        <f t="shared" si="2"/>
        <v>nepildyti</v>
      </c>
      <c r="U37" s="127"/>
      <c r="V37" s="127"/>
      <c r="W37" s="128"/>
      <c r="X37" s="169"/>
      <c r="Y37" s="169"/>
      <c r="Z37" s="169"/>
      <c r="AA37" s="127"/>
      <c r="AB37" s="127"/>
      <c r="AC37" s="127"/>
      <c r="AD37" s="127"/>
      <c r="AE37" s="124">
        <f t="shared" si="3"/>
        <v>0</v>
      </c>
      <c r="AF37" s="124">
        <f t="shared" si="4"/>
        <v>0</v>
      </c>
      <c r="AG37" s="124">
        <f t="shared" si="5"/>
        <v>0</v>
      </c>
      <c r="AH37" s="124">
        <f t="shared" si="6"/>
        <v>0</v>
      </c>
      <c r="AI37" s="27" t="str">
        <f t="shared" si="7"/>
        <v>ne</v>
      </c>
      <c r="AJ37" s="27" t="str">
        <f t="shared" si="8"/>
        <v>ne</v>
      </c>
      <c r="AK37" s="27" t="str">
        <f t="shared" si="9"/>
        <v>ne</v>
      </c>
    </row>
    <row r="38" spans="2:37" s="71" customFormat="1" x14ac:dyDescent="0.2">
      <c r="B38" s="27" t="str">
        <f t="shared" si="0"/>
        <v>-</v>
      </c>
      <c r="C38" s="123" t="str">
        <f t="shared" si="1"/>
        <v/>
      </c>
      <c r="D38" s="123" t="e">
        <f>VLOOKUP(C38,Kodai_VVG!$C$4:$C$52,1,FALSE)</f>
        <v>#N/A</v>
      </c>
      <c r="E38" s="123" t="e">
        <f>VLOOKUP(B38,Kodai_priem!$D$4:$D$564,1,FALSE)</f>
        <v>#N/A</v>
      </c>
      <c r="F38" s="127"/>
      <c r="G38" s="127"/>
      <c r="H38" s="42"/>
      <c r="I38" s="127"/>
      <c r="J38" s="127"/>
      <c r="K38" s="127"/>
      <c r="L38" s="127"/>
      <c r="M38" s="127"/>
      <c r="N38" s="128"/>
      <c r="O38" s="129"/>
      <c r="P38" s="130"/>
      <c r="Q38" s="127"/>
      <c r="R38" s="127"/>
      <c r="S38" s="129" t="str">
        <f t="shared" si="2"/>
        <v>nepildyti</v>
      </c>
      <c r="T38" s="126" t="str">
        <f t="shared" si="2"/>
        <v>nepildyti</v>
      </c>
      <c r="U38" s="127"/>
      <c r="V38" s="127"/>
      <c r="W38" s="128"/>
      <c r="X38" s="169"/>
      <c r="Y38" s="169"/>
      <c r="Z38" s="169"/>
      <c r="AA38" s="127"/>
      <c r="AB38" s="127"/>
      <c r="AC38" s="127"/>
      <c r="AD38" s="127"/>
      <c r="AE38" s="124">
        <f t="shared" si="3"/>
        <v>0</v>
      </c>
      <c r="AF38" s="124">
        <f t="shared" si="4"/>
        <v>0</v>
      </c>
      <c r="AG38" s="124">
        <f t="shared" si="5"/>
        <v>0</v>
      </c>
      <c r="AH38" s="124">
        <f t="shared" si="6"/>
        <v>0</v>
      </c>
      <c r="AI38" s="27" t="str">
        <f t="shared" si="7"/>
        <v>ne</v>
      </c>
      <c r="AJ38" s="27" t="str">
        <f t="shared" si="8"/>
        <v>ne</v>
      </c>
      <c r="AK38" s="27" t="str">
        <f t="shared" si="9"/>
        <v>ne</v>
      </c>
    </row>
    <row r="39" spans="2:37" s="71" customFormat="1" x14ac:dyDescent="0.2">
      <c r="B39" s="27" t="str">
        <f t="shared" si="0"/>
        <v>-</v>
      </c>
      <c r="C39" s="123" t="str">
        <f t="shared" si="1"/>
        <v/>
      </c>
      <c r="D39" s="123" t="e">
        <f>VLOOKUP(C39,Kodai_VVG!$C$4:$C$52,1,FALSE)</f>
        <v>#N/A</v>
      </c>
      <c r="E39" s="123" t="e">
        <f>VLOOKUP(B39,Kodai_priem!$D$4:$D$564,1,FALSE)</f>
        <v>#N/A</v>
      </c>
      <c r="F39" s="127"/>
      <c r="G39" s="127"/>
      <c r="H39" s="42"/>
      <c r="I39" s="127"/>
      <c r="J39" s="127"/>
      <c r="K39" s="127"/>
      <c r="L39" s="127"/>
      <c r="M39" s="127"/>
      <c r="N39" s="128"/>
      <c r="O39" s="129"/>
      <c r="P39" s="130"/>
      <c r="Q39" s="127"/>
      <c r="R39" s="127"/>
      <c r="S39" s="129" t="str">
        <f t="shared" si="2"/>
        <v>nepildyti</v>
      </c>
      <c r="T39" s="126" t="str">
        <f t="shared" si="2"/>
        <v>nepildyti</v>
      </c>
      <c r="U39" s="127"/>
      <c r="V39" s="127"/>
      <c r="W39" s="128"/>
      <c r="X39" s="169"/>
      <c r="Y39" s="169"/>
      <c r="Z39" s="169"/>
      <c r="AA39" s="127"/>
      <c r="AB39" s="127"/>
      <c r="AC39" s="127"/>
      <c r="AD39" s="127"/>
      <c r="AE39" s="124">
        <f t="shared" si="3"/>
        <v>0</v>
      </c>
      <c r="AF39" s="124">
        <f t="shared" si="4"/>
        <v>0</v>
      </c>
      <c r="AG39" s="124">
        <f t="shared" si="5"/>
        <v>0</v>
      </c>
      <c r="AH39" s="124">
        <f t="shared" si="6"/>
        <v>0</v>
      </c>
      <c r="AI39" s="27" t="str">
        <f t="shared" si="7"/>
        <v>ne</v>
      </c>
      <c r="AJ39" s="27" t="str">
        <f t="shared" si="8"/>
        <v>ne</v>
      </c>
      <c r="AK39" s="27" t="str">
        <f t="shared" si="9"/>
        <v>ne</v>
      </c>
    </row>
    <row r="40" spans="2:37" s="71" customFormat="1" x14ac:dyDescent="0.2">
      <c r="B40" s="27" t="str">
        <f t="shared" si="0"/>
        <v>-</v>
      </c>
      <c r="C40" s="123" t="str">
        <f t="shared" si="1"/>
        <v/>
      </c>
      <c r="D40" s="123" t="e">
        <f>VLOOKUP(C40,Kodai_VVG!$C$4:$C$52,1,FALSE)</f>
        <v>#N/A</v>
      </c>
      <c r="E40" s="123" t="e">
        <f>VLOOKUP(B40,Kodai_priem!$D$4:$D$564,1,FALSE)</f>
        <v>#N/A</v>
      </c>
      <c r="F40" s="127"/>
      <c r="G40" s="127"/>
      <c r="H40" s="42"/>
      <c r="I40" s="127"/>
      <c r="J40" s="127"/>
      <c r="K40" s="127"/>
      <c r="L40" s="127"/>
      <c r="M40" s="127"/>
      <c r="N40" s="128"/>
      <c r="O40" s="129"/>
      <c r="P40" s="130"/>
      <c r="Q40" s="127"/>
      <c r="R40" s="127"/>
      <c r="S40" s="129" t="str">
        <f t="shared" si="2"/>
        <v>nepildyti</v>
      </c>
      <c r="T40" s="126" t="str">
        <f t="shared" si="2"/>
        <v>nepildyti</v>
      </c>
      <c r="U40" s="127"/>
      <c r="V40" s="127"/>
      <c r="W40" s="128"/>
      <c r="X40" s="169"/>
      <c r="Y40" s="169"/>
      <c r="Z40" s="169"/>
      <c r="AA40" s="127"/>
      <c r="AB40" s="127"/>
      <c r="AC40" s="127"/>
      <c r="AD40" s="127"/>
      <c r="AE40" s="124">
        <f t="shared" si="3"/>
        <v>0</v>
      </c>
      <c r="AF40" s="124">
        <f t="shared" si="4"/>
        <v>0</v>
      </c>
      <c r="AG40" s="124">
        <f t="shared" si="5"/>
        <v>0</v>
      </c>
      <c r="AH40" s="124">
        <f t="shared" si="6"/>
        <v>0</v>
      </c>
      <c r="AI40" s="27" t="str">
        <f t="shared" si="7"/>
        <v>ne</v>
      </c>
      <c r="AJ40" s="27" t="str">
        <f t="shared" si="8"/>
        <v>ne</v>
      </c>
      <c r="AK40" s="27" t="str">
        <f t="shared" si="9"/>
        <v>ne</v>
      </c>
    </row>
    <row r="41" spans="2:37" s="71" customFormat="1" x14ac:dyDescent="0.2">
      <c r="B41" s="27" t="str">
        <f t="shared" si="0"/>
        <v>-</v>
      </c>
      <c r="C41" s="123" t="str">
        <f t="shared" si="1"/>
        <v/>
      </c>
      <c r="D41" s="123" t="e">
        <f>VLOOKUP(C41,Kodai_VVG!$C$4:$C$52,1,FALSE)</f>
        <v>#N/A</v>
      </c>
      <c r="E41" s="123" t="e">
        <f>VLOOKUP(B41,Kodai_priem!$D$4:$D$564,1,FALSE)</f>
        <v>#N/A</v>
      </c>
      <c r="F41" s="127"/>
      <c r="G41" s="127"/>
      <c r="H41" s="42"/>
      <c r="I41" s="127"/>
      <c r="J41" s="127"/>
      <c r="K41" s="127"/>
      <c r="L41" s="127"/>
      <c r="M41" s="127"/>
      <c r="N41" s="128"/>
      <c r="O41" s="129"/>
      <c r="P41" s="130"/>
      <c r="Q41" s="127"/>
      <c r="R41" s="127"/>
      <c r="S41" s="129" t="str">
        <f t="shared" si="2"/>
        <v>nepildyti</v>
      </c>
      <c r="T41" s="126" t="str">
        <f t="shared" si="2"/>
        <v>nepildyti</v>
      </c>
      <c r="U41" s="127"/>
      <c r="V41" s="127"/>
      <c r="W41" s="128"/>
      <c r="X41" s="169"/>
      <c r="Y41" s="169"/>
      <c r="Z41" s="169"/>
      <c r="AA41" s="127"/>
      <c r="AB41" s="127"/>
      <c r="AC41" s="127"/>
      <c r="AD41" s="127"/>
      <c r="AE41" s="124">
        <f t="shared" si="3"/>
        <v>0</v>
      </c>
      <c r="AF41" s="124">
        <f t="shared" si="4"/>
        <v>0</v>
      </c>
      <c r="AG41" s="124">
        <f t="shared" si="5"/>
        <v>0</v>
      </c>
      <c r="AH41" s="124">
        <f t="shared" si="6"/>
        <v>0</v>
      </c>
      <c r="AI41" s="27" t="str">
        <f t="shared" si="7"/>
        <v>ne</v>
      </c>
      <c r="AJ41" s="27" t="str">
        <f t="shared" si="8"/>
        <v>ne</v>
      </c>
      <c r="AK41" s="27" t="str">
        <f t="shared" si="9"/>
        <v>ne</v>
      </c>
    </row>
    <row r="42" spans="2:37" s="71" customFormat="1" x14ac:dyDescent="0.2">
      <c r="B42" s="27" t="str">
        <f t="shared" si="0"/>
        <v>-</v>
      </c>
      <c r="C42" s="123" t="str">
        <f t="shared" si="1"/>
        <v/>
      </c>
      <c r="D42" s="123" t="e">
        <f>VLOOKUP(C42,Kodai_VVG!$C$4:$C$52,1,FALSE)</f>
        <v>#N/A</v>
      </c>
      <c r="E42" s="123" t="e">
        <f>VLOOKUP(B42,Kodai_priem!$D$4:$D$564,1,FALSE)</f>
        <v>#N/A</v>
      </c>
      <c r="F42" s="127"/>
      <c r="G42" s="127"/>
      <c r="H42" s="42"/>
      <c r="I42" s="127"/>
      <c r="J42" s="127"/>
      <c r="K42" s="127"/>
      <c r="L42" s="127"/>
      <c r="M42" s="127"/>
      <c r="N42" s="128"/>
      <c r="O42" s="129"/>
      <c r="P42" s="130"/>
      <c r="Q42" s="127"/>
      <c r="R42" s="127"/>
      <c r="S42" s="129" t="str">
        <f t="shared" si="2"/>
        <v>nepildyti</v>
      </c>
      <c r="T42" s="126" t="str">
        <f t="shared" si="2"/>
        <v>nepildyti</v>
      </c>
      <c r="U42" s="127"/>
      <c r="V42" s="127"/>
      <c r="W42" s="128"/>
      <c r="X42" s="169"/>
      <c r="Y42" s="169"/>
      <c r="Z42" s="169"/>
      <c r="AA42" s="127"/>
      <c r="AB42" s="127"/>
      <c r="AC42" s="127"/>
      <c r="AD42" s="127"/>
      <c r="AE42" s="124">
        <f t="shared" si="3"/>
        <v>0</v>
      </c>
      <c r="AF42" s="124">
        <f t="shared" si="4"/>
        <v>0</v>
      </c>
      <c r="AG42" s="124">
        <f t="shared" si="5"/>
        <v>0</v>
      </c>
      <c r="AH42" s="124">
        <f t="shared" si="6"/>
        <v>0</v>
      </c>
      <c r="AI42" s="27" t="str">
        <f t="shared" si="7"/>
        <v>ne</v>
      </c>
      <c r="AJ42" s="27" t="str">
        <f t="shared" si="8"/>
        <v>ne</v>
      </c>
      <c r="AK42" s="27" t="str">
        <f t="shared" si="9"/>
        <v>ne</v>
      </c>
    </row>
    <row r="43" spans="2:37" s="71" customFormat="1" x14ac:dyDescent="0.2">
      <c r="B43" s="27" t="str">
        <f t="shared" si="0"/>
        <v>-</v>
      </c>
      <c r="C43" s="123" t="str">
        <f t="shared" si="1"/>
        <v/>
      </c>
      <c r="D43" s="123" t="e">
        <f>VLOOKUP(C43,Kodai_VVG!$C$4:$C$52,1,FALSE)</f>
        <v>#N/A</v>
      </c>
      <c r="E43" s="123" t="e">
        <f>VLOOKUP(B43,Kodai_priem!$D$4:$D$564,1,FALSE)</f>
        <v>#N/A</v>
      </c>
      <c r="F43" s="127"/>
      <c r="G43" s="127"/>
      <c r="H43" s="42"/>
      <c r="I43" s="127"/>
      <c r="J43" s="127"/>
      <c r="K43" s="127"/>
      <c r="L43" s="127"/>
      <c r="M43" s="127"/>
      <c r="N43" s="128"/>
      <c r="O43" s="129"/>
      <c r="P43" s="130"/>
      <c r="Q43" s="127"/>
      <c r="R43" s="127"/>
      <c r="S43" s="129" t="str">
        <f t="shared" si="2"/>
        <v>nepildyti</v>
      </c>
      <c r="T43" s="126" t="str">
        <f t="shared" si="2"/>
        <v>nepildyti</v>
      </c>
      <c r="U43" s="127"/>
      <c r="V43" s="127"/>
      <c r="W43" s="128"/>
      <c r="X43" s="169"/>
      <c r="Y43" s="169"/>
      <c r="Z43" s="169"/>
      <c r="AA43" s="127"/>
      <c r="AB43" s="127"/>
      <c r="AC43" s="127"/>
      <c r="AD43" s="127"/>
      <c r="AE43" s="124">
        <f t="shared" si="3"/>
        <v>0</v>
      </c>
      <c r="AF43" s="124">
        <f t="shared" si="4"/>
        <v>0</v>
      </c>
      <c r="AG43" s="124">
        <f t="shared" si="5"/>
        <v>0</v>
      </c>
      <c r="AH43" s="124">
        <f t="shared" si="6"/>
        <v>0</v>
      </c>
      <c r="AI43" s="27" t="str">
        <f t="shared" si="7"/>
        <v>ne</v>
      </c>
      <c r="AJ43" s="27" t="str">
        <f t="shared" si="8"/>
        <v>ne</v>
      </c>
      <c r="AK43" s="27" t="str">
        <f t="shared" si="9"/>
        <v>ne</v>
      </c>
    </row>
    <row r="44" spans="2:37" s="71" customFormat="1" x14ac:dyDescent="0.2">
      <c r="B44" s="27" t="str">
        <f t="shared" si="0"/>
        <v>-</v>
      </c>
      <c r="C44" s="123" t="str">
        <f t="shared" si="1"/>
        <v/>
      </c>
      <c r="D44" s="123" t="e">
        <f>VLOOKUP(C44,Kodai_VVG!$C$4:$C$52,1,FALSE)</f>
        <v>#N/A</v>
      </c>
      <c r="E44" s="123" t="e">
        <f>VLOOKUP(B44,Kodai_priem!$D$4:$D$564,1,FALSE)</f>
        <v>#N/A</v>
      </c>
      <c r="F44" s="127"/>
      <c r="G44" s="127"/>
      <c r="H44" s="42"/>
      <c r="I44" s="127"/>
      <c r="J44" s="127"/>
      <c r="K44" s="127"/>
      <c r="L44" s="127"/>
      <c r="M44" s="127"/>
      <c r="N44" s="128"/>
      <c r="O44" s="129"/>
      <c r="P44" s="130"/>
      <c r="Q44" s="127"/>
      <c r="R44" s="127"/>
      <c r="S44" s="129" t="str">
        <f t="shared" si="2"/>
        <v>nepildyti</v>
      </c>
      <c r="T44" s="126" t="str">
        <f t="shared" si="2"/>
        <v>nepildyti</v>
      </c>
      <c r="U44" s="127"/>
      <c r="V44" s="127"/>
      <c r="W44" s="128"/>
      <c r="X44" s="169"/>
      <c r="Y44" s="169"/>
      <c r="Z44" s="169"/>
      <c r="AA44" s="127"/>
      <c r="AB44" s="127"/>
      <c r="AC44" s="127"/>
      <c r="AD44" s="127"/>
      <c r="AE44" s="124">
        <f t="shared" si="3"/>
        <v>0</v>
      </c>
      <c r="AF44" s="124">
        <f t="shared" si="4"/>
        <v>0</v>
      </c>
      <c r="AG44" s="124">
        <f t="shared" si="5"/>
        <v>0</v>
      </c>
      <c r="AH44" s="124">
        <f t="shared" si="6"/>
        <v>0</v>
      </c>
      <c r="AI44" s="27" t="str">
        <f t="shared" si="7"/>
        <v>ne</v>
      </c>
      <c r="AJ44" s="27" t="str">
        <f t="shared" si="8"/>
        <v>ne</v>
      </c>
      <c r="AK44" s="27" t="str">
        <f t="shared" si="9"/>
        <v>ne</v>
      </c>
    </row>
    <row r="45" spans="2:37" s="71" customFormat="1" x14ac:dyDescent="0.2">
      <c r="B45" s="27" t="str">
        <f t="shared" si="0"/>
        <v>-</v>
      </c>
      <c r="C45" s="123" t="str">
        <f t="shared" si="1"/>
        <v/>
      </c>
      <c r="D45" s="123" t="e">
        <f>VLOOKUP(C45,Kodai_VVG!$C$4:$C$52,1,FALSE)</f>
        <v>#N/A</v>
      </c>
      <c r="E45" s="123" t="e">
        <f>VLOOKUP(B45,Kodai_priem!$D$4:$D$564,1,FALSE)</f>
        <v>#N/A</v>
      </c>
      <c r="F45" s="127"/>
      <c r="G45" s="127"/>
      <c r="H45" s="42"/>
      <c r="I45" s="127"/>
      <c r="J45" s="127"/>
      <c r="K45" s="127"/>
      <c r="L45" s="127"/>
      <c r="M45" s="127"/>
      <c r="N45" s="128"/>
      <c r="O45" s="129"/>
      <c r="P45" s="130"/>
      <c r="Q45" s="127"/>
      <c r="R45" s="127"/>
      <c r="S45" s="129" t="str">
        <f t="shared" si="2"/>
        <v>nepildyti</v>
      </c>
      <c r="T45" s="126" t="str">
        <f t="shared" si="2"/>
        <v>nepildyti</v>
      </c>
      <c r="U45" s="127"/>
      <c r="V45" s="127"/>
      <c r="W45" s="128"/>
      <c r="X45" s="169"/>
      <c r="Y45" s="169"/>
      <c r="Z45" s="169"/>
      <c r="AA45" s="127"/>
      <c r="AB45" s="127"/>
      <c r="AC45" s="127"/>
      <c r="AD45" s="127"/>
      <c r="AE45" s="124">
        <f t="shared" si="3"/>
        <v>0</v>
      </c>
      <c r="AF45" s="124">
        <f t="shared" si="4"/>
        <v>0</v>
      </c>
      <c r="AG45" s="124">
        <f t="shared" si="5"/>
        <v>0</v>
      </c>
      <c r="AH45" s="124">
        <f t="shared" si="6"/>
        <v>0</v>
      </c>
      <c r="AI45" s="27" t="str">
        <f t="shared" si="7"/>
        <v>ne</v>
      </c>
      <c r="AJ45" s="27" t="str">
        <f t="shared" si="8"/>
        <v>ne</v>
      </c>
      <c r="AK45" s="27" t="str">
        <f t="shared" si="9"/>
        <v>ne</v>
      </c>
    </row>
    <row r="46" spans="2:37" s="71" customFormat="1" x14ac:dyDescent="0.2">
      <c r="B46" s="27" t="str">
        <f t="shared" si="0"/>
        <v>-</v>
      </c>
      <c r="C46" s="123" t="str">
        <f t="shared" si="1"/>
        <v/>
      </c>
      <c r="D46" s="123" t="e">
        <f>VLOOKUP(C46,Kodai_VVG!$C$4:$C$52,1,FALSE)</f>
        <v>#N/A</v>
      </c>
      <c r="E46" s="123" t="e">
        <f>VLOOKUP(B46,Kodai_priem!$D$4:$D$564,1,FALSE)</f>
        <v>#N/A</v>
      </c>
      <c r="F46" s="127"/>
      <c r="G46" s="127"/>
      <c r="H46" s="42"/>
      <c r="I46" s="127"/>
      <c r="J46" s="127"/>
      <c r="K46" s="127"/>
      <c r="L46" s="127"/>
      <c r="M46" s="127"/>
      <c r="N46" s="128"/>
      <c r="O46" s="129"/>
      <c r="P46" s="130"/>
      <c r="Q46" s="127"/>
      <c r="R46" s="127"/>
      <c r="S46" s="129" t="str">
        <f t="shared" si="2"/>
        <v>nepildyti</v>
      </c>
      <c r="T46" s="126" t="str">
        <f t="shared" si="2"/>
        <v>nepildyti</v>
      </c>
      <c r="U46" s="127"/>
      <c r="V46" s="127"/>
      <c r="W46" s="128"/>
      <c r="X46" s="169"/>
      <c r="Y46" s="169"/>
      <c r="Z46" s="169"/>
      <c r="AA46" s="127"/>
      <c r="AB46" s="127"/>
      <c r="AC46" s="127"/>
      <c r="AD46" s="127"/>
      <c r="AE46" s="124">
        <f t="shared" si="3"/>
        <v>0</v>
      </c>
      <c r="AF46" s="124">
        <f t="shared" si="4"/>
        <v>0</v>
      </c>
      <c r="AG46" s="124">
        <f t="shared" si="5"/>
        <v>0</v>
      </c>
      <c r="AH46" s="124">
        <f t="shared" si="6"/>
        <v>0</v>
      </c>
      <c r="AI46" s="27" t="str">
        <f t="shared" si="7"/>
        <v>ne</v>
      </c>
      <c r="AJ46" s="27" t="str">
        <f t="shared" si="8"/>
        <v>ne</v>
      </c>
      <c r="AK46" s="27" t="str">
        <f t="shared" si="9"/>
        <v>ne</v>
      </c>
    </row>
    <row r="47" spans="2:37" s="71" customFormat="1" x14ac:dyDescent="0.2">
      <c r="B47" s="27" t="str">
        <f t="shared" si="0"/>
        <v>-</v>
      </c>
      <c r="C47" s="123" t="str">
        <f t="shared" si="1"/>
        <v/>
      </c>
      <c r="D47" s="123" t="e">
        <f>VLOOKUP(C47,Kodai_VVG!$C$4:$C$52,1,FALSE)</f>
        <v>#N/A</v>
      </c>
      <c r="E47" s="123" t="e">
        <f>VLOOKUP(B47,Kodai_priem!$D$4:$D$564,1,FALSE)</f>
        <v>#N/A</v>
      </c>
      <c r="F47" s="127"/>
      <c r="G47" s="127"/>
      <c r="H47" s="42"/>
      <c r="I47" s="127"/>
      <c r="J47" s="127"/>
      <c r="K47" s="127"/>
      <c r="L47" s="127"/>
      <c r="M47" s="127"/>
      <c r="N47" s="128"/>
      <c r="O47" s="129"/>
      <c r="P47" s="130"/>
      <c r="Q47" s="127"/>
      <c r="R47" s="127"/>
      <c r="S47" s="129" t="str">
        <f t="shared" si="2"/>
        <v>nepildyti</v>
      </c>
      <c r="T47" s="126" t="str">
        <f t="shared" si="2"/>
        <v>nepildyti</v>
      </c>
      <c r="U47" s="127"/>
      <c r="V47" s="127"/>
      <c r="W47" s="128"/>
      <c r="X47" s="169"/>
      <c r="Y47" s="169"/>
      <c r="Z47" s="169"/>
      <c r="AA47" s="127"/>
      <c r="AB47" s="127"/>
      <c r="AC47" s="127"/>
      <c r="AD47" s="127"/>
      <c r="AE47" s="124">
        <f t="shared" si="3"/>
        <v>0</v>
      </c>
      <c r="AF47" s="124">
        <f t="shared" si="4"/>
        <v>0</v>
      </c>
      <c r="AG47" s="124">
        <f t="shared" si="5"/>
        <v>0</v>
      </c>
      <c r="AH47" s="124">
        <f t="shared" si="6"/>
        <v>0</v>
      </c>
      <c r="AI47" s="27" t="str">
        <f t="shared" si="7"/>
        <v>ne</v>
      </c>
      <c r="AJ47" s="27" t="str">
        <f t="shared" si="8"/>
        <v>ne</v>
      </c>
      <c r="AK47" s="27" t="str">
        <f t="shared" si="9"/>
        <v>ne</v>
      </c>
    </row>
    <row r="48" spans="2:37" s="71" customFormat="1" x14ac:dyDescent="0.2">
      <c r="B48" s="27" t="str">
        <f t="shared" si="0"/>
        <v>-</v>
      </c>
      <c r="C48" s="123" t="str">
        <f t="shared" si="1"/>
        <v/>
      </c>
      <c r="D48" s="123" t="e">
        <f>VLOOKUP(C48,Kodai_VVG!$C$4:$C$52,1,FALSE)</f>
        <v>#N/A</v>
      </c>
      <c r="E48" s="123" t="e">
        <f>VLOOKUP(B48,Kodai_priem!$D$4:$D$564,1,FALSE)</f>
        <v>#N/A</v>
      </c>
      <c r="F48" s="127"/>
      <c r="G48" s="127"/>
      <c r="H48" s="42"/>
      <c r="I48" s="127"/>
      <c r="J48" s="127"/>
      <c r="K48" s="127"/>
      <c r="L48" s="127"/>
      <c r="M48" s="127"/>
      <c r="N48" s="128"/>
      <c r="O48" s="129"/>
      <c r="P48" s="130"/>
      <c r="Q48" s="127"/>
      <c r="R48" s="127"/>
      <c r="S48" s="129" t="str">
        <f t="shared" si="2"/>
        <v>nepildyti</v>
      </c>
      <c r="T48" s="126" t="str">
        <f t="shared" si="2"/>
        <v>nepildyti</v>
      </c>
      <c r="U48" s="127"/>
      <c r="V48" s="127"/>
      <c r="W48" s="128"/>
      <c r="X48" s="169"/>
      <c r="Y48" s="169"/>
      <c r="Z48" s="169"/>
      <c r="AA48" s="127"/>
      <c r="AB48" s="127"/>
      <c r="AC48" s="127"/>
      <c r="AD48" s="127"/>
      <c r="AE48" s="124">
        <f t="shared" si="3"/>
        <v>0</v>
      </c>
      <c r="AF48" s="124">
        <f t="shared" si="4"/>
        <v>0</v>
      </c>
      <c r="AG48" s="124">
        <f t="shared" si="5"/>
        <v>0</v>
      </c>
      <c r="AH48" s="124">
        <f t="shared" si="6"/>
        <v>0</v>
      </c>
      <c r="AI48" s="27" t="str">
        <f t="shared" si="7"/>
        <v>ne</v>
      </c>
      <c r="AJ48" s="27" t="str">
        <f t="shared" si="8"/>
        <v>ne</v>
      </c>
      <c r="AK48" s="27" t="str">
        <f t="shared" si="9"/>
        <v>ne</v>
      </c>
    </row>
    <row r="49" spans="2:37" s="71" customFormat="1" x14ac:dyDescent="0.2">
      <c r="B49" s="27" t="str">
        <f t="shared" si="0"/>
        <v>-</v>
      </c>
      <c r="C49" s="123" t="str">
        <f t="shared" si="1"/>
        <v/>
      </c>
      <c r="D49" s="123" t="e">
        <f>VLOOKUP(C49,Kodai_VVG!$C$4:$C$52,1,FALSE)</f>
        <v>#N/A</v>
      </c>
      <c r="E49" s="123" t="e">
        <f>VLOOKUP(B49,Kodai_priem!$D$4:$D$564,1,FALSE)</f>
        <v>#N/A</v>
      </c>
      <c r="F49" s="127"/>
      <c r="G49" s="127"/>
      <c r="H49" s="42"/>
      <c r="I49" s="127"/>
      <c r="J49" s="127"/>
      <c r="K49" s="127"/>
      <c r="L49" s="127"/>
      <c r="M49" s="127"/>
      <c r="N49" s="128"/>
      <c r="O49" s="129"/>
      <c r="P49" s="130"/>
      <c r="Q49" s="127"/>
      <c r="R49" s="127"/>
      <c r="S49" s="129" t="str">
        <f t="shared" si="2"/>
        <v>nepildyti</v>
      </c>
      <c r="T49" s="126" t="str">
        <f t="shared" si="2"/>
        <v>nepildyti</v>
      </c>
      <c r="U49" s="127"/>
      <c r="V49" s="127"/>
      <c r="W49" s="128"/>
      <c r="X49" s="169"/>
      <c r="Y49" s="169"/>
      <c r="Z49" s="169"/>
      <c r="AA49" s="127"/>
      <c r="AB49" s="127"/>
      <c r="AC49" s="127"/>
      <c r="AD49" s="127"/>
      <c r="AE49" s="124">
        <f t="shared" si="3"/>
        <v>0</v>
      </c>
      <c r="AF49" s="124">
        <f t="shared" si="4"/>
        <v>0</v>
      </c>
      <c r="AG49" s="124">
        <f t="shared" si="5"/>
        <v>0</v>
      </c>
      <c r="AH49" s="124">
        <f t="shared" si="6"/>
        <v>0</v>
      </c>
      <c r="AI49" s="27" t="str">
        <f t="shared" si="7"/>
        <v>ne</v>
      </c>
      <c r="AJ49" s="27" t="str">
        <f t="shared" si="8"/>
        <v>ne</v>
      </c>
      <c r="AK49" s="27" t="str">
        <f t="shared" si="9"/>
        <v>ne</v>
      </c>
    </row>
    <row r="50" spans="2:37" s="71" customFormat="1" x14ac:dyDescent="0.2">
      <c r="B50" s="27" t="str">
        <f t="shared" si="0"/>
        <v>-</v>
      </c>
      <c r="C50" s="123" t="str">
        <f t="shared" si="1"/>
        <v/>
      </c>
      <c r="D50" s="123" t="e">
        <f>VLOOKUP(C50,Kodai_VVG!$C$4:$C$52,1,FALSE)</f>
        <v>#N/A</v>
      </c>
      <c r="E50" s="123" t="e">
        <f>VLOOKUP(B50,Kodai_priem!$D$4:$D$564,1,FALSE)</f>
        <v>#N/A</v>
      </c>
      <c r="F50" s="127"/>
      <c r="G50" s="127"/>
      <c r="H50" s="42"/>
      <c r="I50" s="127"/>
      <c r="J50" s="127"/>
      <c r="K50" s="127"/>
      <c r="L50" s="127"/>
      <c r="M50" s="127"/>
      <c r="N50" s="128"/>
      <c r="O50" s="129"/>
      <c r="P50" s="130"/>
      <c r="Q50" s="127"/>
      <c r="R50" s="127"/>
      <c r="S50" s="129" t="str">
        <f t="shared" si="2"/>
        <v>nepildyti</v>
      </c>
      <c r="T50" s="126" t="str">
        <f t="shared" si="2"/>
        <v>nepildyti</v>
      </c>
      <c r="U50" s="127"/>
      <c r="V50" s="127"/>
      <c r="W50" s="128"/>
      <c r="X50" s="169"/>
      <c r="Y50" s="169"/>
      <c r="Z50" s="169"/>
      <c r="AA50" s="127"/>
      <c r="AB50" s="127"/>
      <c r="AC50" s="127"/>
      <c r="AD50" s="127"/>
      <c r="AE50" s="124">
        <f t="shared" si="3"/>
        <v>0</v>
      </c>
      <c r="AF50" s="124">
        <f t="shared" si="4"/>
        <v>0</v>
      </c>
      <c r="AG50" s="124">
        <f t="shared" si="5"/>
        <v>0</v>
      </c>
      <c r="AH50" s="124">
        <f t="shared" si="6"/>
        <v>0</v>
      </c>
      <c r="AI50" s="27" t="str">
        <f t="shared" si="7"/>
        <v>ne</v>
      </c>
      <c r="AJ50" s="27" t="str">
        <f t="shared" si="8"/>
        <v>ne</v>
      </c>
      <c r="AK50" s="27" t="str">
        <f t="shared" si="9"/>
        <v>ne</v>
      </c>
    </row>
    <row r="51" spans="2:37" s="71" customFormat="1" x14ac:dyDescent="0.2">
      <c r="B51" s="27" t="str">
        <f t="shared" si="0"/>
        <v>-</v>
      </c>
      <c r="C51" s="123" t="str">
        <f t="shared" si="1"/>
        <v/>
      </c>
      <c r="D51" s="123" t="e">
        <f>VLOOKUP(C51,Kodai_VVG!$C$4:$C$52,1,FALSE)</f>
        <v>#N/A</v>
      </c>
      <c r="E51" s="123" t="e">
        <f>VLOOKUP(B51,Kodai_priem!$D$4:$D$564,1,FALSE)</f>
        <v>#N/A</v>
      </c>
      <c r="F51" s="127"/>
      <c r="G51" s="127"/>
      <c r="H51" s="42"/>
      <c r="I51" s="127"/>
      <c r="J51" s="127"/>
      <c r="K51" s="127"/>
      <c r="L51" s="127"/>
      <c r="M51" s="127"/>
      <c r="N51" s="128"/>
      <c r="O51" s="129"/>
      <c r="P51" s="130"/>
      <c r="Q51" s="127"/>
      <c r="R51" s="127"/>
      <c r="S51" s="129" t="str">
        <f t="shared" si="2"/>
        <v>nepildyti</v>
      </c>
      <c r="T51" s="126" t="str">
        <f t="shared" si="2"/>
        <v>nepildyti</v>
      </c>
      <c r="U51" s="127"/>
      <c r="V51" s="127"/>
      <c r="W51" s="128"/>
      <c r="X51" s="169"/>
      <c r="Y51" s="169"/>
      <c r="Z51" s="169"/>
      <c r="AA51" s="127"/>
      <c r="AB51" s="127"/>
      <c r="AC51" s="127"/>
      <c r="AD51" s="127"/>
      <c r="AE51" s="124">
        <f t="shared" si="3"/>
        <v>0</v>
      </c>
      <c r="AF51" s="124">
        <f t="shared" si="4"/>
        <v>0</v>
      </c>
      <c r="AG51" s="124">
        <f t="shared" si="5"/>
        <v>0</v>
      </c>
      <c r="AH51" s="124">
        <f t="shared" si="6"/>
        <v>0</v>
      </c>
      <c r="AI51" s="27" t="str">
        <f t="shared" si="7"/>
        <v>ne</v>
      </c>
      <c r="AJ51" s="27" t="str">
        <f t="shared" si="8"/>
        <v>ne</v>
      </c>
      <c r="AK51" s="27" t="str">
        <f t="shared" si="9"/>
        <v>ne</v>
      </c>
    </row>
    <row r="52" spans="2:37" s="71" customFormat="1" x14ac:dyDescent="0.2">
      <c r="B52" s="27" t="str">
        <f t="shared" si="0"/>
        <v>-</v>
      </c>
      <c r="C52" s="123" t="str">
        <f t="shared" si="1"/>
        <v/>
      </c>
      <c r="D52" s="123" t="e">
        <f>VLOOKUP(C52,Kodai_VVG!$C$4:$C$52,1,FALSE)</f>
        <v>#N/A</v>
      </c>
      <c r="E52" s="123" t="e">
        <f>VLOOKUP(B52,Kodai_priem!$D$4:$D$564,1,FALSE)</f>
        <v>#N/A</v>
      </c>
      <c r="F52" s="127"/>
      <c r="G52" s="127"/>
      <c r="H52" s="42"/>
      <c r="I52" s="127"/>
      <c r="J52" s="127"/>
      <c r="K52" s="127"/>
      <c r="L52" s="127"/>
      <c r="M52" s="127"/>
      <c r="N52" s="128"/>
      <c r="O52" s="129"/>
      <c r="P52" s="130"/>
      <c r="Q52" s="127"/>
      <c r="R52" s="127"/>
      <c r="S52" s="129" t="str">
        <f t="shared" si="2"/>
        <v>nepildyti</v>
      </c>
      <c r="T52" s="126" t="str">
        <f t="shared" si="2"/>
        <v>nepildyti</v>
      </c>
      <c r="U52" s="127"/>
      <c r="V52" s="127"/>
      <c r="W52" s="128"/>
      <c r="X52" s="169"/>
      <c r="Y52" s="169"/>
      <c r="Z52" s="169"/>
      <c r="AA52" s="127"/>
      <c r="AB52" s="127"/>
      <c r="AC52" s="127"/>
      <c r="AD52" s="127"/>
      <c r="AE52" s="124">
        <f t="shared" si="3"/>
        <v>0</v>
      </c>
      <c r="AF52" s="124">
        <f t="shared" si="4"/>
        <v>0</v>
      </c>
      <c r="AG52" s="124">
        <f t="shared" si="5"/>
        <v>0</v>
      </c>
      <c r="AH52" s="124">
        <f t="shared" si="6"/>
        <v>0</v>
      </c>
      <c r="AI52" s="27" t="str">
        <f t="shared" si="7"/>
        <v>ne</v>
      </c>
      <c r="AJ52" s="27" t="str">
        <f t="shared" si="8"/>
        <v>ne</v>
      </c>
      <c r="AK52" s="27" t="str">
        <f t="shared" si="9"/>
        <v>ne</v>
      </c>
    </row>
    <row r="53" spans="2:37" s="71" customFormat="1" x14ac:dyDescent="0.2">
      <c r="B53" s="27" t="str">
        <f t="shared" si="0"/>
        <v>-</v>
      </c>
      <c r="C53" s="123" t="str">
        <f t="shared" si="1"/>
        <v/>
      </c>
      <c r="D53" s="123" t="e">
        <f>VLOOKUP(C53,Kodai_VVG!$C$4:$C$52,1,FALSE)</f>
        <v>#N/A</v>
      </c>
      <c r="E53" s="123" t="e">
        <f>VLOOKUP(B53,Kodai_priem!$D$4:$D$564,1,FALSE)</f>
        <v>#N/A</v>
      </c>
      <c r="F53" s="127"/>
      <c r="G53" s="127"/>
      <c r="H53" s="42"/>
      <c r="I53" s="127"/>
      <c r="J53" s="127"/>
      <c r="K53" s="127"/>
      <c r="L53" s="127"/>
      <c r="M53" s="127"/>
      <c r="N53" s="128"/>
      <c r="O53" s="129"/>
      <c r="P53" s="130"/>
      <c r="Q53" s="127"/>
      <c r="R53" s="127"/>
      <c r="S53" s="129" t="str">
        <f t="shared" si="2"/>
        <v>nepildyti</v>
      </c>
      <c r="T53" s="126" t="str">
        <f t="shared" si="2"/>
        <v>nepildyti</v>
      </c>
      <c r="U53" s="127"/>
      <c r="V53" s="127"/>
      <c r="W53" s="128"/>
      <c r="X53" s="169"/>
      <c r="Y53" s="169"/>
      <c r="Z53" s="169"/>
      <c r="AA53" s="127"/>
      <c r="AB53" s="127"/>
      <c r="AC53" s="127"/>
      <c r="AD53" s="127"/>
      <c r="AE53" s="124">
        <f t="shared" si="3"/>
        <v>0</v>
      </c>
      <c r="AF53" s="124">
        <f t="shared" si="4"/>
        <v>0</v>
      </c>
      <c r="AG53" s="124">
        <f t="shared" si="5"/>
        <v>0</v>
      </c>
      <c r="AH53" s="124">
        <f t="shared" si="6"/>
        <v>0</v>
      </c>
      <c r="AI53" s="27" t="str">
        <f t="shared" si="7"/>
        <v>ne</v>
      </c>
      <c r="AJ53" s="27" t="str">
        <f t="shared" si="8"/>
        <v>ne</v>
      </c>
      <c r="AK53" s="27" t="str">
        <f t="shared" si="9"/>
        <v>ne</v>
      </c>
    </row>
    <row r="54" spans="2:37" s="71" customFormat="1" x14ac:dyDescent="0.2">
      <c r="B54" s="27" t="str">
        <f t="shared" si="0"/>
        <v>-</v>
      </c>
      <c r="C54" s="123" t="str">
        <f t="shared" si="1"/>
        <v/>
      </c>
      <c r="D54" s="123" t="e">
        <f>VLOOKUP(C54,Kodai_VVG!$C$4:$C$52,1,FALSE)</f>
        <v>#N/A</v>
      </c>
      <c r="E54" s="123" t="e">
        <f>VLOOKUP(B54,Kodai_priem!$D$4:$D$564,1,FALSE)</f>
        <v>#N/A</v>
      </c>
      <c r="F54" s="127"/>
      <c r="G54" s="127"/>
      <c r="H54" s="42"/>
      <c r="I54" s="127"/>
      <c r="J54" s="127"/>
      <c r="K54" s="127"/>
      <c r="L54" s="127"/>
      <c r="M54" s="127"/>
      <c r="N54" s="128"/>
      <c r="O54" s="129"/>
      <c r="P54" s="130"/>
      <c r="Q54" s="127"/>
      <c r="R54" s="127"/>
      <c r="S54" s="129" t="str">
        <f t="shared" si="2"/>
        <v>nepildyti</v>
      </c>
      <c r="T54" s="126" t="str">
        <f t="shared" si="2"/>
        <v>nepildyti</v>
      </c>
      <c r="U54" s="127"/>
      <c r="V54" s="127"/>
      <c r="W54" s="128"/>
      <c r="X54" s="169"/>
      <c r="Y54" s="169"/>
      <c r="Z54" s="169"/>
      <c r="AA54" s="127"/>
      <c r="AB54" s="127"/>
      <c r="AC54" s="127"/>
      <c r="AD54" s="127"/>
      <c r="AE54" s="124">
        <f t="shared" si="3"/>
        <v>0</v>
      </c>
      <c r="AF54" s="124">
        <f t="shared" si="4"/>
        <v>0</v>
      </c>
      <c r="AG54" s="124">
        <f t="shared" si="5"/>
        <v>0</v>
      </c>
      <c r="AH54" s="124">
        <f t="shared" si="6"/>
        <v>0</v>
      </c>
      <c r="AI54" s="27" t="str">
        <f t="shared" si="7"/>
        <v>ne</v>
      </c>
      <c r="AJ54" s="27" t="str">
        <f t="shared" si="8"/>
        <v>ne</v>
      </c>
      <c r="AK54" s="27" t="str">
        <f t="shared" si="9"/>
        <v>ne</v>
      </c>
    </row>
    <row r="55" spans="2:37" s="71" customFormat="1" x14ac:dyDescent="0.2">
      <c r="B55" s="27" t="str">
        <f t="shared" si="0"/>
        <v>-</v>
      </c>
      <c r="C55" s="123" t="str">
        <f t="shared" si="1"/>
        <v/>
      </c>
      <c r="D55" s="123" t="e">
        <f>VLOOKUP(C55,Kodai_VVG!$C$4:$C$52,1,FALSE)</f>
        <v>#N/A</v>
      </c>
      <c r="E55" s="123" t="e">
        <f>VLOOKUP(B55,Kodai_priem!$D$4:$D$564,1,FALSE)</f>
        <v>#N/A</v>
      </c>
      <c r="F55" s="127"/>
      <c r="G55" s="127"/>
      <c r="H55" s="42"/>
      <c r="I55" s="127"/>
      <c r="J55" s="127"/>
      <c r="K55" s="127"/>
      <c r="L55" s="127"/>
      <c r="M55" s="127"/>
      <c r="N55" s="128"/>
      <c r="O55" s="129"/>
      <c r="P55" s="130"/>
      <c r="Q55" s="127"/>
      <c r="R55" s="127"/>
      <c r="S55" s="129" t="str">
        <f t="shared" si="2"/>
        <v>nepildyti</v>
      </c>
      <c r="T55" s="126" t="str">
        <f t="shared" si="2"/>
        <v>nepildyti</v>
      </c>
      <c r="U55" s="127"/>
      <c r="V55" s="127"/>
      <c r="W55" s="128"/>
      <c r="X55" s="169"/>
      <c r="Y55" s="169"/>
      <c r="Z55" s="169"/>
      <c r="AA55" s="127"/>
      <c r="AB55" s="127"/>
      <c r="AC55" s="127"/>
      <c r="AD55" s="127"/>
      <c r="AE55" s="124">
        <f t="shared" si="3"/>
        <v>0</v>
      </c>
      <c r="AF55" s="124">
        <f t="shared" si="4"/>
        <v>0</v>
      </c>
      <c r="AG55" s="124">
        <f t="shared" si="5"/>
        <v>0</v>
      </c>
      <c r="AH55" s="124">
        <f t="shared" si="6"/>
        <v>0</v>
      </c>
      <c r="AI55" s="27" t="str">
        <f t="shared" si="7"/>
        <v>ne</v>
      </c>
      <c r="AJ55" s="27" t="str">
        <f t="shared" si="8"/>
        <v>ne</v>
      </c>
      <c r="AK55" s="27" t="str">
        <f t="shared" si="9"/>
        <v>ne</v>
      </c>
    </row>
    <row r="56" spans="2:37" s="71" customFormat="1" x14ac:dyDescent="0.2">
      <c r="B56" s="27" t="str">
        <f t="shared" si="0"/>
        <v>-</v>
      </c>
      <c r="C56" s="123" t="str">
        <f t="shared" si="1"/>
        <v/>
      </c>
      <c r="D56" s="123" t="e">
        <f>VLOOKUP(C56,Kodai_VVG!$C$4:$C$52,1,FALSE)</f>
        <v>#N/A</v>
      </c>
      <c r="E56" s="123" t="e">
        <f>VLOOKUP(B56,Kodai_priem!$D$4:$D$564,1,FALSE)</f>
        <v>#N/A</v>
      </c>
      <c r="F56" s="127"/>
      <c r="G56" s="127"/>
      <c r="H56" s="42"/>
      <c r="I56" s="127"/>
      <c r="J56" s="127"/>
      <c r="K56" s="127"/>
      <c r="L56" s="127"/>
      <c r="M56" s="127"/>
      <c r="N56" s="128"/>
      <c r="O56" s="129"/>
      <c r="P56" s="130"/>
      <c r="Q56" s="127"/>
      <c r="R56" s="127"/>
      <c r="S56" s="129" t="str">
        <f t="shared" si="2"/>
        <v>nepildyti</v>
      </c>
      <c r="T56" s="126" t="str">
        <f t="shared" si="2"/>
        <v>nepildyti</v>
      </c>
      <c r="U56" s="127"/>
      <c r="V56" s="127"/>
      <c r="W56" s="128"/>
      <c r="X56" s="169"/>
      <c r="Y56" s="169"/>
      <c r="Z56" s="169"/>
      <c r="AA56" s="127"/>
      <c r="AB56" s="127"/>
      <c r="AC56" s="127"/>
      <c r="AD56" s="127"/>
      <c r="AE56" s="124">
        <f t="shared" si="3"/>
        <v>0</v>
      </c>
      <c r="AF56" s="124">
        <f t="shared" si="4"/>
        <v>0</v>
      </c>
      <c r="AG56" s="124">
        <f t="shared" si="5"/>
        <v>0</v>
      </c>
      <c r="AH56" s="124">
        <f t="shared" si="6"/>
        <v>0</v>
      </c>
      <c r="AI56" s="27" t="str">
        <f t="shared" si="7"/>
        <v>ne</v>
      </c>
      <c r="AJ56" s="27" t="str">
        <f t="shared" si="8"/>
        <v>ne</v>
      </c>
      <c r="AK56" s="27" t="str">
        <f t="shared" si="9"/>
        <v>ne</v>
      </c>
    </row>
    <row r="57" spans="2:37" s="71" customFormat="1" x14ac:dyDescent="0.2">
      <c r="B57" s="27" t="str">
        <f t="shared" si="0"/>
        <v>-</v>
      </c>
      <c r="C57" s="123" t="str">
        <f t="shared" si="1"/>
        <v/>
      </c>
      <c r="D57" s="123" t="e">
        <f>VLOOKUP(C57,Kodai_VVG!$C$4:$C$52,1,FALSE)</f>
        <v>#N/A</v>
      </c>
      <c r="E57" s="123" t="e">
        <f>VLOOKUP(B57,Kodai_priem!$D$4:$D$564,1,FALSE)</f>
        <v>#N/A</v>
      </c>
      <c r="F57" s="127"/>
      <c r="G57" s="127"/>
      <c r="H57" s="42"/>
      <c r="I57" s="127"/>
      <c r="J57" s="127"/>
      <c r="K57" s="127"/>
      <c r="L57" s="127"/>
      <c r="M57" s="127"/>
      <c r="N57" s="128"/>
      <c r="O57" s="129"/>
      <c r="P57" s="130"/>
      <c r="Q57" s="127"/>
      <c r="R57" s="127"/>
      <c r="S57" s="129" t="str">
        <f t="shared" si="2"/>
        <v>nepildyti</v>
      </c>
      <c r="T57" s="126" t="str">
        <f t="shared" si="2"/>
        <v>nepildyti</v>
      </c>
      <c r="U57" s="127"/>
      <c r="V57" s="127"/>
      <c r="W57" s="128"/>
      <c r="X57" s="169"/>
      <c r="Y57" s="169"/>
      <c r="Z57" s="169"/>
      <c r="AA57" s="127"/>
      <c r="AB57" s="127"/>
      <c r="AC57" s="127"/>
      <c r="AD57" s="127"/>
      <c r="AE57" s="124">
        <f t="shared" si="3"/>
        <v>0</v>
      </c>
      <c r="AF57" s="124">
        <f t="shared" si="4"/>
        <v>0</v>
      </c>
      <c r="AG57" s="124">
        <f t="shared" si="5"/>
        <v>0</v>
      </c>
      <c r="AH57" s="124">
        <f t="shared" si="6"/>
        <v>0</v>
      </c>
      <c r="AI57" s="27" t="str">
        <f t="shared" si="7"/>
        <v>ne</v>
      </c>
      <c r="AJ57" s="27" t="str">
        <f t="shared" si="8"/>
        <v>ne</v>
      </c>
      <c r="AK57" s="27" t="str">
        <f t="shared" si="9"/>
        <v>ne</v>
      </c>
    </row>
    <row r="58" spans="2:37" s="71" customFormat="1" x14ac:dyDescent="0.2">
      <c r="B58" s="27" t="str">
        <f t="shared" si="0"/>
        <v>-</v>
      </c>
      <c r="C58" s="123" t="str">
        <f t="shared" si="1"/>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2"/>
        <v>nepildyti</v>
      </c>
      <c r="T58" s="126" t="str">
        <f t="shared" si="2"/>
        <v>nepildyti</v>
      </c>
      <c r="U58" s="127"/>
      <c r="V58" s="127"/>
      <c r="W58" s="128"/>
      <c r="X58" s="169"/>
      <c r="Y58" s="169"/>
      <c r="Z58" s="169"/>
      <c r="AA58" s="127"/>
      <c r="AB58" s="127"/>
      <c r="AC58" s="127"/>
      <c r="AD58" s="127"/>
      <c r="AE58" s="124">
        <f t="shared" si="3"/>
        <v>0</v>
      </c>
      <c r="AF58" s="124">
        <f t="shared" si="4"/>
        <v>0</v>
      </c>
      <c r="AG58" s="124">
        <f t="shared" si="5"/>
        <v>0</v>
      </c>
      <c r="AH58" s="124">
        <f t="shared" si="6"/>
        <v>0</v>
      </c>
      <c r="AI58" s="27" t="str">
        <f t="shared" si="7"/>
        <v>ne</v>
      </c>
      <c r="AJ58" s="27" t="str">
        <f t="shared" si="8"/>
        <v>ne</v>
      </c>
      <c r="AK58" s="27" t="str">
        <f t="shared" si="9"/>
        <v>ne</v>
      </c>
    </row>
    <row r="59" spans="2:37" s="71" customFormat="1" x14ac:dyDescent="0.2">
      <c r="B59" s="27" t="str">
        <f t="shared" ref="B59:B113" si="10">CONCATENATE(C59,"-",G59)</f>
        <v>-</v>
      </c>
      <c r="C59" s="123" t="str">
        <f t="shared" ref="C59:C113" si="11">LEFT(K59,4)</f>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2"/>
        <v>nepildyti</v>
      </c>
      <c r="T59" s="126" t="str">
        <f t="shared" si="2"/>
        <v>nepildyti</v>
      </c>
      <c r="U59" s="127"/>
      <c r="V59" s="127"/>
      <c r="W59" s="128"/>
      <c r="X59" s="169"/>
      <c r="Y59" s="169"/>
      <c r="Z59" s="169"/>
      <c r="AA59" s="127"/>
      <c r="AB59" s="127"/>
      <c r="AC59" s="127"/>
      <c r="AD59" s="127"/>
      <c r="AE59" s="124">
        <f t="shared" ref="AE59:AE113" si="12">IF($H59&gt;0,YEAR($H59),)</f>
        <v>0</v>
      </c>
      <c r="AF59" s="124">
        <f t="shared" ref="AF59:AF113" si="13">IF($X59&gt;0,YEAR($X59),)</f>
        <v>0</v>
      </c>
      <c r="AG59" s="124">
        <f t="shared" ref="AG59:AG113" si="14">IF($Y59&gt;0,YEAR($Y59),)</f>
        <v>0</v>
      </c>
      <c r="AH59" s="124">
        <f t="shared" ref="AH59:AH113" si="15">IF($Z59&gt;0,YEAR($Z59),)</f>
        <v>0</v>
      </c>
      <c r="AI59" s="27" t="str">
        <f t="shared" si="7"/>
        <v>ne</v>
      </c>
      <c r="AJ59" s="27" t="str">
        <f t="shared" si="8"/>
        <v>ne</v>
      </c>
      <c r="AK59" s="27" t="str">
        <f t="shared" si="9"/>
        <v>ne</v>
      </c>
    </row>
    <row r="60" spans="2:37" s="71" customFormat="1" x14ac:dyDescent="0.2">
      <c r="B60" s="27" t="str">
        <f t="shared" si="10"/>
        <v>-</v>
      </c>
      <c r="C60" s="123" t="str">
        <f t="shared" si="11"/>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2"/>
        <v>nepildyti</v>
      </c>
      <c r="T60" s="126" t="str">
        <f t="shared" si="2"/>
        <v>nepildyti</v>
      </c>
      <c r="U60" s="127"/>
      <c r="V60" s="127"/>
      <c r="W60" s="128"/>
      <c r="X60" s="169"/>
      <c r="Y60" s="169"/>
      <c r="Z60" s="169"/>
      <c r="AA60" s="127"/>
      <c r="AB60" s="127"/>
      <c r="AC60" s="127"/>
      <c r="AD60" s="127"/>
      <c r="AE60" s="124">
        <f t="shared" si="12"/>
        <v>0</v>
      </c>
      <c r="AF60" s="124">
        <f t="shared" si="13"/>
        <v>0</v>
      </c>
      <c r="AG60" s="124">
        <f t="shared" si="14"/>
        <v>0</v>
      </c>
      <c r="AH60" s="124">
        <f t="shared" si="15"/>
        <v>0</v>
      </c>
      <c r="AI60" s="27" t="str">
        <f t="shared" si="7"/>
        <v>ne</v>
      </c>
      <c r="AJ60" s="27" t="str">
        <f t="shared" si="8"/>
        <v>ne</v>
      </c>
      <c r="AK60" s="27" t="str">
        <f t="shared" si="9"/>
        <v>ne</v>
      </c>
    </row>
    <row r="61" spans="2:37" s="71" customFormat="1" x14ac:dyDescent="0.2">
      <c r="B61" s="27" t="str">
        <f t="shared" si="10"/>
        <v>-</v>
      </c>
      <c r="C61" s="123" t="str">
        <f t="shared" si="11"/>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2"/>
        <v>nepildyti</v>
      </c>
      <c r="T61" s="126" t="str">
        <f t="shared" si="2"/>
        <v>nepildyti</v>
      </c>
      <c r="U61" s="127"/>
      <c r="V61" s="127"/>
      <c r="W61" s="128"/>
      <c r="X61" s="169"/>
      <c r="Y61" s="169"/>
      <c r="Z61" s="169"/>
      <c r="AA61" s="127"/>
      <c r="AB61" s="127"/>
      <c r="AC61" s="127"/>
      <c r="AD61" s="127"/>
      <c r="AE61" s="124">
        <f t="shared" si="12"/>
        <v>0</v>
      </c>
      <c r="AF61" s="124">
        <f t="shared" si="13"/>
        <v>0</v>
      </c>
      <c r="AG61" s="124">
        <f t="shared" si="14"/>
        <v>0</v>
      </c>
      <c r="AH61" s="124">
        <f t="shared" si="15"/>
        <v>0</v>
      </c>
      <c r="AI61" s="27" t="str">
        <f t="shared" si="7"/>
        <v>ne</v>
      </c>
      <c r="AJ61" s="27" t="str">
        <f t="shared" si="8"/>
        <v>ne</v>
      </c>
      <c r="AK61" s="27" t="str">
        <f t="shared" si="9"/>
        <v>ne</v>
      </c>
    </row>
    <row r="62" spans="2:37" s="71" customFormat="1" x14ac:dyDescent="0.2">
      <c r="B62" s="27" t="str">
        <f t="shared" si="10"/>
        <v>-</v>
      </c>
      <c r="C62" s="123" t="str">
        <f t="shared" si="11"/>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2"/>
        <v>nepildyti</v>
      </c>
      <c r="T62" s="126" t="str">
        <f t="shared" si="2"/>
        <v>nepildyti</v>
      </c>
      <c r="U62" s="127"/>
      <c r="V62" s="127"/>
      <c r="W62" s="128"/>
      <c r="X62" s="169"/>
      <c r="Y62" s="169"/>
      <c r="Z62" s="169"/>
      <c r="AA62" s="127"/>
      <c r="AB62" s="127"/>
      <c r="AC62" s="127"/>
      <c r="AD62" s="127"/>
      <c r="AE62" s="124">
        <f t="shared" si="12"/>
        <v>0</v>
      </c>
      <c r="AF62" s="124">
        <f t="shared" si="13"/>
        <v>0</v>
      </c>
      <c r="AG62" s="124">
        <f t="shared" si="14"/>
        <v>0</v>
      </c>
      <c r="AH62" s="124">
        <f t="shared" si="15"/>
        <v>0</v>
      </c>
      <c r="AI62" s="27" t="str">
        <f t="shared" si="7"/>
        <v>ne</v>
      </c>
      <c r="AJ62" s="27" t="str">
        <f t="shared" si="8"/>
        <v>ne</v>
      </c>
      <c r="AK62" s="27" t="str">
        <f t="shared" si="9"/>
        <v>ne</v>
      </c>
    </row>
    <row r="63" spans="2:37" s="71" customFormat="1"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2"/>
        <v>nepildyti</v>
      </c>
      <c r="T63" s="126" t="str">
        <f t="shared" si="2"/>
        <v>nepildyti</v>
      </c>
      <c r="U63" s="127"/>
      <c r="V63" s="127"/>
      <c r="W63" s="128"/>
      <c r="X63" s="169"/>
      <c r="Y63" s="169"/>
      <c r="Z63" s="169"/>
      <c r="AA63" s="127"/>
      <c r="AB63" s="127"/>
      <c r="AC63" s="127"/>
      <c r="AD63" s="127"/>
      <c r="AE63" s="124">
        <f t="shared" si="12"/>
        <v>0</v>
      </c>
      <c r="AF63" s="124">
        <f t="shared" si="13"/>
        <v>0</v>
      </c>
      <c r="AG63" s="124">
        <f t="shared" si="14"/>
        <v>0</v>
      </c>
      <c r="AH63" s="124">
        <f t="shared" si="15"/>
        <v>0</v>
      </c>
      <c r="AI63" s="27" t="str">
        <f t="shared" si="7"/>
        <v>ne</v>
      </c>
      <c r="AJ63" s="27" t="str">
        <f t="shared" si="8"/>
        <v>ne</v>
      </c>
      <c r="AK63" s="27" t="str">
        <f t="shared" si="9"/>
        <v>ne</v>
      </c>
    </row>
    <row r="64" spans="2:37" s="71" customFormat="1"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2"/>
        <v>nepildyti</v>
      </c>
      <c r="T64" s="126" t="str">
        <f t="shared" si="2"/>
        <v>nepildyti</v>
      </c>
      <c r="U64" s="127"/>
      <c r="V64" s="127"/>
      <c r="W64" s="128"/>
      <c r="X64" s="169"/>
      <c r="Y64" s="169"/>
      <c r="Z64" s="169"/>
      <c r="AA64" s="127"/>
      <c r="AB64" s="127"/>
      <c r="AC64" s="127"/>
      <c r="AD64" s="127"/>
      <c r="AE64" s="124">
        <f t="shared" si="12"/>
        <v>0</v>
      </c>
      <c r="AF64" s="124">
        <f t="shared" si="13"/>
        <v>0</v>
      </c>
      <c r="AG64" s="124">
        <f t="shared" si="14"/>
        <v>0</v>
      </c>
      <c r="AH64" s="124">
        <f t="shared" si="15"/>
        <v>0</v>
      </c>
      <c r="AI64" s="27" t="str">
        <f t="shared" si="7"/>
        <v>ne</v>
      </c>
      <c r="AJ64" s="27" t="str">
        <f t="shared" si="8"/>
        <v>ne</v>
      </c>
      <c r="AK64" s="27" t="str">
        <f t="shared" si="9"/>
        <v>ne</v>
      </c>
    </row>
    <row r="65" spans="2:37" s="71" customFormat="1"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2"/>
        <v>nepildyti</v>
      </c>
      <c r="T65" s="126" t="str">
        <f t="shared" si="2"/>
        <v>nepildyti</v>
      </c>
      <c r="U65" s="127"/>
      <c r="V65" s="127"/>
      <c r="W65" s="128"/>
      <c r="X65" s="169"/>
      <c r="Y65" s="169"/>
      <c r="Z65" s="169"/>
      <c r="AA65" s="127"/>
      <c r="AB65" s="127"/>
      <c r="AC65" s="127"/>
      <c r="AD65" s="127"/>
      <c r="AE65" s="124">
        <f t="shared" si="12"/>
        <v>0</v>
      </c>
      <c r="AF65" s="124">
        <f t="shared" si="13"/>
        <v>0</v>
      </c>
      <c r="AG65" s="124">
        <f t="shared" si="14"/>
        <v>0</v>
      </c>
      <c r="AH65" s="124">
        <f t="shared" si="15"/>
        <v>0</v>
      </c>
      <c r="AI65" s="27" t="str">
        <f t="shared" si="7"/>
        <v>ne</v>
      </c>
      <c r="AJ65" s="27" t="str">
        <f t="shared" si="8"/>
        <v>ne</v>
      </c>
      <c r="AK65" s="27" t="str">
        <f t="shared" si="9"/>
        <v>ne</v>
      </c>
    </row>
    <row r="66" spans="2:37" s="71" customFormat="1"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2"/>
        <v>nepildyti</v>
      </c>
      <c r="T66" s="126" t="str">
        <f t="shared" si="2"/>
        <v>nepildyti</v>
      </c>
      <c r="U66" s="127"/>
      <c r="V66" s="127"/>
      <c r="W66" s="128"/>
      <c r="X66" s="169"/>
      <c r="Y66" s="169"/>
      <c r="Z66" s="169"/>
      <c r="AA66" s="127"/>
      <c r="AB66" s="127"/>
      <c r="AC66" s="127"/>
      <c r="AD66" s="127"/>
      <c r="AE66" s="124">
        <f t="shared" si="12"/>
        <v>0</v>
      </c>
      <c r="AF66" s="124">
        <f t="shared" si="13"/>
        <v>0</v>
      </c>
      <c r="AG66" s="124">
        <f t="shared" si="14"/>
        <v>0</v>
      </c>
      <c r="AH66" s="124">
        <f t="shared" si="15"/>
        <v>0</v>
      </c>
      <c r="AI66" s="27" t="str">
        <f t="shared" si="7"/>
        <v>ne</v>
      </c>
      <c r="AJ66" s="27" t="str">
        <f t="shared" si="8"/>
        <v>ne</v>
      </c>
      <c r="AK66" s="27" t="str">
        <f t="shared" si="9"/>
        <v>ne</v>
      </c>
    </row>
    <row r="67" spans="2:37" s="71" customFormat="1"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2"/>
        <v>nepildyti</v>
      </c>
      <c r="T67" s="126" t="str">
        <f t="shared" si="2"/>
        <v>nepildyti</v>
      </c>
      <c r="U67" s="127"/>
      <c r="V67" s="127"/>
      <c r="W67" s="128"/>
      <c r="X67" s="169"/>
      <c r="Y67" s="169"/>
      <c r="Z67" s="169"/>
      <c r="AA67" s="127"/>
      <c r="AB67" s="127"/>
      <c r="AC67" s="127"/>
      <c r="AD67" s="127"/>
      <c r="AE67" s="124">
        <f t="shared" si="12"/>
        <v>0</v>
      </c>
      <c r="AF67" s="124">
        <f t="shared" si="13"/>
        <v>0</v>
      </c>
      <c r="AG67" s="124">
        <f t="shared" si="14"/>
        <v>0</v>
      </c>
      <c r="AH67" s="124">
        <f t="shared" si="15"/>
        <v>0</v>
      </c>
      <c r="AI67" s="27" t="str">
        <f t="shared" si="7"/>
        <v>ne</v>
      </c>
      <c r="AJ67" s="27" t="str">
        <f t="shared" si="8"/>
        <v>ne</v>
      </c>
      <c r="AK67" s="27" t="str">
        <f t="shared" si="9"/>
        <v>ne</v>
      </c>
    </row>
    <row r="68" spans="2:37" s="45" customFormat="1"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2"/>
        <v>nepildyti</v>
      </c>
      <c r="T68" s="126" t="str">
        <f t="shared" si="2"/>
        <v>nepildyti</v>
      </c>
      <c r="U68" s="127"/>
      <c r="V68" s="127"/>
      <c r="W68" s="128"/>
      <c r="X68" s="169"/>
      <c r="Y68" s="169"/>
      <c r="Z68" s="169"/>
      <c r="AA68" s="127"/>
      <c r="AB68" s="127"/>
      <c r="AC68" s="127"/>
      <c r="AD68" s="127"/>
      <c r="AE68" s="124">
        <f t="shared" si="12"/>
        <v>0</v>
      </c>
      <c r="AF68" s="124">
        <f t="shared" si="13"/>
        <v>0</v>
      </c>
      <c r="AG68" s="124">
        <f t="shared" si="14"/>
        <v>0</v>
      </c>
      <c r="AH68" s="124">
        <f t="shared" si="15"/>
        <v>0</v>
      </c>
      <c r="AI68" s="27" t="str">
        <f t="shared" si="7"/>
        <v>ne</v>
      </c>
      <c r="AJ68" s="27" t="str">
        <f t="shared" si="8"/>
        <v>ne</v>
      </c>
      <c r="AK68" s="27" t="str">
        <f t="shared" si="9"/>
        <v>ne</v>
      </c>
    </row>
    <row r="69" spans="2:37" s="45" customFormat="1"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2"/>
        <v>nepildyti</v>
      </c>
      <c r="T69" s="126" t="str">
        <f t="shared" si="2"/>
        <v>nepildyti</v>
      </c>
      <c r="U69" s="127"/>
      <c r="V69" s="127"/>
      <c r="W69" s="128"/>
      <c r="X69" s="169"/>
      <c r="Y69" s="169"/>
      <c r="Z69" s="169"/>
      <c r="AA69" s="127"/>
      <c r="AB69" s="127"/>
      <c r="AC69" s="127"/>
      <c r="AD69" s="127"/>
      <c r="AE69" s="124">
        <f t="shared" si="12"/>
        <v>0</v>
      </c>
      <c r="AF69" s="124">
        <f t="shared" si="13"/>
        <v>0</v>
      </c>
      <c r="AG69" s="124">
        <f t="shared" si="14"/>
        <v>0</v>
      </c>
      <c r="AH69" s="124">
        <f t="shared" si="15"/>
        <v>0</v>
      </c>
      <c r="AI69" s="27" t="str">
        <f t="shared" si="7"/>
        <v>ne</v>
      </c>
      <c r="AJ69" s="27" t="str">
        <f t="shared" si="8"/>
        <v>ne</v>
      </c>
      <c r="AK69" s="27" t="str">
        <f t="shared" si="9"/>
        <v>ne</v>
      </c>
    </row>
    <row r="70" spans="2:37" s="45" customFormat="1"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2"/>
        <v>nepildyti</v>
      </c>
      <c r="T70" s="126" t="str">
        <f t="shared" si="2"/>
        <v>nepildyti</v>
      </c>
      <c r="U70" s="127"/>
      <c r="V70" s="127"/>
      <c r="W70" s="128"/>
      <c r="X70" s="169"/>
      <c r="Y70" s="169"/>
      <c r="Z70" s="169"/>
      <c r="AA70" s="127"/>
      <c r="AB70" s="127"/>
      <c r="AC70" s="127"/>
      <c r="AD70" s="127"/>
      <c r="AE70" s="124">
        <f t="shared" si="12"/>
        <v>0</v>
      </c>
      <c r="AF70" s="124">
        <f t="shared" si="13"/>
        <v>0</v>
      </c>
      <c r="AG70" s="124">
        <f t="shared" si="14"/>
        <v>0</v>
      </c>
      <c r="AH70" s="124">
        <f t="shared" si="15"/>
        <v>0</v>
      </c>
      <c r="AI70" s="27" t="str">
        <f t="shared" si="7"/>
        <v>ne</v>
      </c>
      <c r="AJ70" s="27" t="str">
        <f t="shared" si="8"/>
        <v>ne</v>
      </c>
      <c r="AK70" s="27" t="str">
        <f t="shared" si="9"/>
        <v>ne</v>
      </c>
    </row>
    <row r="71" spans="2:37" s="45" customFormat="1"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2"/>
        <v>nepildyti</v>
      </c>
      <c r="T71" s="126" t="str">
        <f t="shared" si="2"/>
        <v>nepildyti</v>
      </c>
      <c r="U71" s="127"/>
      <c r="V71" s="127"/>
      <c r="W71" s="128"/>
      <c r="X71" s="169"/>
      <c r="Y71" s="169"/>
      <c r="Z71" s="169"/>
      <c r="AA71" s="127"/>
      <c r="AB71" s="127"/>
      <c r="AC71" s="127"/>
      <c r="AD71" s="127"/>
      <c r="AE71" s="124">
        <f t="shared" si="12"/>
        <v>0</v>
      </c>
      <c r="AF71" s="124">
        <f t="shared" si="13"/>
        <v>0</v>
      </c>
      <c r="AG71" s="124">
        <f t="shared" si="14"/>
        <v>0</v>
      </c>
      <c r="AH71" s="124">
        <f t="shared" si="15"/>
        <v>0</v>
      </c>
      <c r="AI71" s="27" t="str">
        <f t="shared" si="7"/>
        <v>ne</v>
      </c>
      <c r="AJ71" s="27" t="str">
        <f t="shared" si="8"/>
        <v>ne</v>
      </c>
      <c r="AK71" s="27" t="str">
        <f t="shared" si="9"/>
        <v>ne</v>
      </c>
    </row>
    <row r="72" spans="2:37" s="45" customFormat="1"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si="2"/>
        <v>nepildyti</v>
      </c>
      <c r="T72" s="126" t="str">
        <f t="shared" si="2"/>
        <v>nepildyti</v>
      </c>
      <c r="U72" s="127"/>
      <c r="V72" s="127"/>
      <c r="W72" s="128"/>
      <c r="X72" s="169"/>
      <c r="Y72" s="169"/>
      <c r="Z72" s="169"/>
      <c r="AA72" s="127"/>
      <c r="AB72" s="127"/>
      <c r="AC72" s="127"/>
      <c r="AD72" s="127"/>
      <c r="AE72" s="124">
        <f t="shared" si="12"/>
        <v>0</v>
      </c>
      <c r="AF72" s="124">
        <f t="shared" si="13"/>
        <v>0</v>
      </c>
      <c r="AG72" s="124">
        <f t="shared" si="14"/>
        <v>0</v>
      </c>
      <c r="AH72" s="124">
        <f t="shared" si="15"/>
        <v>0</v>
      </c>
      <c r="AI72" s="27" t="str">
        <f t="shared" si="7"/>
        <v>ne</v>
      </c>
      <c r="AJ72" s="27" t="str">
        <f t="shared" si="8"/>
        <v>ne</v>
      </c>
      <c r="AK72" s="27" t="str">
        <f t="shared" si="9"/>
        <v>ne</v>
      </c>
    </row>
    <row r="73" spans="2:37" s="45" customFormat="1"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2"/>
        <v>nepildyti</v>
      </c>
      <c r="T73" s="126" t="str">
        <f t="shared" si="2"/>
        <v>nepildyti</v>
      </c>
      <c r="U73" s="127"/>
      <c r="V73" s="127"/>
      <c r="W73" s="128"/>
      <c r="X73" s="169"/>
      <c r="Y73" s="169"/>
      <c r="Z73" s="169"/>
      <c r="AA73" s="127"/>
      <c r="AB73" s="127"/>
      <c r="AC73" s="127"/>
      <c r="AD73" s="127"/>
      <c r="AE73" s="124">
        <f t="shared" si="12"/>
        <v>0</v>
      </c>
      <c r="AF73" s="124">
        <f t="shared" si="13"/>
        <v>0</v>
      </c>
      <c r="AG73" s="124">
        <f t="shared" si="14"/>
        <v>0</v>
      </c>
      <c r="AH73" s="124">
        <f t="shared" si="15"/>
        <v>0</v>
      </c>
      <c r="AI73" s="27" t="str">
        <f t="shared" si="7"/>
        <v>ne</v>
      </c>
      <c r="AJ73" s="27" t="str">
        <f t="shared" si="8"/>
        <v>ne</v>
      </c>
      <c r="AK73" s="27" t="str">
        <f t="shared" si="9"/>
        <v>ne</v>
      </c>
    </row>
    <row r="74" spans="2:37" s="45" customFormat="1"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2"/>
        <v>nepildyti</v>
      </c>
      <c r="T74" s="126" t="str">
        <f t="shared" si="2"/>
        <v>nepildyti</v>
      </c>
      <c r="U74" s="127"/>
      <c r="V74" s="127"/>
      <c r="W74" s="128"/>
      <c r="X74" s="169"/>
      <c r="Y74" s="169"/>
      <c r="Z74" s="169"/>
      <c r="AA74" s="127"/>
      <c r="AB74" s="127"/>
      <c r="AC74" s="127"/>
      <c r="AD74" s="127"/>
      <c r="AE74" s="124">
        <f t="shared" si="12"/>
        <v>0</v>
      </c>
      <c r="AF74" s="124">
        <f t="shared" si="13"/>
        <v>0</v>
      </c>
      <c r="AG74" s="124">
        <f t="shared" si="14"/>
        <v>0</v>
      </c>
      <c r="AH74" s="124">
        <f t="shared" si="15"/>
        <v>0</v>
      </c>
      <c r="AI74" s="27" t="str">
        <f t="shared" si="7"/>
        <v>ne</v>
      </c>
      <c r="AJ74" s="27" t="str">
        <f t="shared" si="8"/>
        <v>ne</v>
      </c>
      <c r="AK74" s="27" t="str">
        <f t="shared" si="9"/>
        <v>ne</v>
      </c>
    </row>
    <row r="75" spans="2:37" s="45" customFormat="1"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2"/>
        <v>nepildyti</v>
      </c>
      <c r="T75" s="126" t="str">
        <f t="shared" si="2"/>
        <v>nepildyti</v>
      </c>
      <c r="U75" s="127"/>
      <c r="V75" s="127"/>
      <c r="W75" s="128"/>
      <c r="X75" s="169"/>
      <c r="Y75" s="169"/>
      <c r="Z75" s="169"/>
      <c r="AA75" s="127"/>
      <c r="AB75" s="127"/>
      <c r="AC75" s="127"/>
      <c r="AD75" s="127"/>
      <c r="AE75" s="124">
        <f t="shared" si="12"/>
        <v>0</v>
      </c>
      <c r="AF75" s="124">
        <f t="shared" si="13"/>
        <v>0</v>
      </c>
      <c r="AG75" s="124">
        <f t="shared" si="14"/>
        <v>0</v>
      </c>
      <c r="AH75" s="124">
        <f t="shared" si="15"/>
        <v>0</v>
      </c>
      <c r="AI75" s="27" t="str">
        <f t="shared" si="7"/>
        <v>ne</v>
      </c>
      <c r="AJ75" s="27" t="str">
        <f t="shared" si="8"/>
        <v>ne</v>
      </c>
      <c r="AK75" s="27" t="str">
        <f t="shared" si="9"/>
        <v>ne</v>
      </c>
    </row>
    <row r="76" spans="2:37" s="45" customFormat="1"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ref="S76:T139" si="16">IF($R76="fizinis asmuo","užpildykite","nepildyti")</f>
        <v>nepildyti</v>
      </c>
      <c r="T76" s="126" t="str">
        <f t="shared" si="16"/>
        <v>nepildyti</v>
      </c>
      <c r="U76" s="127"/>
      <c r="V76" s="127"/>
      <c r="W76" s="128"/>
      <c r="X76" s="169"/>
      <c r="Y76" s="169"/>
      <c r="Z76" s="169"/>
      <c r="AA76" s="127"/>
      <c r="AB76" s="127"/>
      <c r="AC76" s="127"/>
      <c r="AD76" s="127"/>
      <c r="AE76" s="124">
        <f t="shared" si="12"/>
        <v>0</v>
      </c>
      <c r="AF76" s="124">
        <f t="shared" si="13"/>
        <v>0</v>
      </c>
      <c r="AG76" s="124">
        <f t="shared" si="14"/>
        <v>0</v>
      </c>
      <c r="AH76" s="124">
        <f t="shared" si="15"/>
        <v>0</v>
      </c>
      <c r="AI76" s="27" t="str">
        <f t="shared" si="7"/>
        <v>ne</v>
      </c>
      <c r="AJ76" s="27" t="str">
        <f t="shared" si="8"/>
        <v>ne</v>
      </c>
      <c r="AK76" s="27" t="str">
        <f t="shared" si="9"/>
        <v>ne</v>
      </c>
    </row>
    <row r="77" spans="2:37" s="45" customFormat="1"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169"/>
      <c r="AA77" s="127"/>
      <c r="AB77" s="127"/>
      <c r="AC77" s="127"/>
      <c r="AD77" s="127"/>
      <c r="AE77" s="124">
        <f t="shared" si="12"/>
        <v>0</v>
      </c>
      <c r="AF77" s="124">
        <f t="shared" si="13"/>
        <v>0</v>
      </c>
      <c r="AG77" s="124">
        <f t="shared" si="14"/>
        <v>0</v>
      </c>
      <c r="AH77" s="124">
        <f t="shared" si="15"/>
        <v>0</v>
      </c>
      <c r="AI77" s="27" t="str">
        <f t="shared" ref="AI77:AI140" si="17">IF(AF77&gt;0,"taip","ne")</f>
        <v>ne</v>
      </c>
      <c r="AJ77" s="27" t="str">
        <f t="shared" ref="AJ77:AJ140" si="18">IF(AG77&gt;0,"taip","ne")</f>
        <v>ne</v>
      </c>
      <c r="AK77" s="27" t="str">
        <f t="shared" ref="AK77:AK140" si="19">IF(AH77&gt;0,"taip","ne")</f>
        <v>ne</v>
      </c>
    </row>
    <row r="78" spans="2:37" s="45" customFormat="1"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16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16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16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16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16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16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16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16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16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16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16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16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16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16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16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16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16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16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16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16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16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16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16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16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16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16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16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16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16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si="10"/>
        <v>-</v>
      </c>
      <c r="C110" s="123" t="str">
        <f t="shared" si="11"/>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si="12"/>
        <v>0</v>
      </c>
      <c r="AF110" s="124">
        <f t="shared" si="13"/>
        <v>0</v>
      </c>
      <c r="AG110" s="124">
        <f t="shared" si="14"/>
        <v>0</v>
      </c>
      <c r="AH110" s="124">
        <f t="shared" si="15"/>
        <v>0</v>
      </c>
      <c r="AI110" s="27" t="str">
        <f t="shared" si="17"/>
        <v>ne</v>
      </c>
      <c r="AJ110" s="27" t="str">
        <f t="shared" si="18"/>
        <v>ne</v>
      </c>
      <c r="AK110" s="27" t="str">
        <f t="shared" si="19"/>
        <v>ne</v>
      </c>
    </row>
    <row r="111" spans="2:37" s="45" customFormat="1" x14ac:dyDescent="0.2">
      <c r="B111" s="27" t="str">
        <f t="shared" si="10"/>
        <v>-</v>
      </c>
      <c r="C111" s="123" t="str">
        <f t="shared" si="1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12"/>
        <v>0</v>
      </c>
      <c r="AF111" s="124">
        <f t="shared" si="13"/>
        <v>0</v>
      </c>
      <c r="AG111" s="124">
        <f t="shared" si="14"/>
        <v>0</v>
      </c>
      <c r="AH111" s="124">
        <f t="shared" si="15"/>
        <v>0</v>
      </c>
      <c r="AI111" s="27" t="str">
        <f t="shared" si="17"/>
        <v>ne</v>
      </c>
      <c r="AJ111" s="27" t="str">
        <f t="shared" si="18"/>
        <v>ne</v>
      </c>
      <c r="AK111" s="27" t="str">
        <f t="shared" si="19"/>
        <v>ne</v>
      </c>
    </row>
    <row r="112" spans="2:37" s="45" customFormat="1" x14ac:dyDescent="0.2">
      <c r="B112" s="27" t="str">
        <f t="shared" si="10"/>
        <v>-</v>
      </c>
      <c r="C112" s="123" t="str">
        <f t="shared" si="1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12"/>
        <v>0</v>
      </c>
      <c r="AF112" s="124">
        <f t="shared" si="13"/>
        <v>0</v>
      </c>
      <c r="AG112" s="124">
        <f t="shared" si="14"/>
        <v>0</v>
      </c>
      <c r="AH112" s="124">
        <f t="shared" si="15"/>
        <v>0</v>
      </c>
      <c r="AI112" s="27" t="str">
        <f t="shared" si="17"/>
        <v>ne</v>
      </c>
      <c r="AJ112" s="27" t="str">
        <f t="shared" si="18"/>
        <v>ne</v>
      </c>
      <c r="AK112" s="27" t="str">
        <f t="shared" si="19"/>
        <v>ne</v>
      </c>
    </row>
    <row r="113" spans="2:37" s="45" customFormat="1" x14ac:dyDescent="0.2">
      <c r="B113" s="27" t="str">
        <f t="shared" si="10"/>
        <v>-</v>
      </c>
      <c r="C113" s="123" t="str">
        <f t="shared" si="1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12"/>
        <v>0</v>
      </c>
      <c r="AF113" s="124">
        <f t="shared" si="13"/>
        <v>0</v>
      </c>
      <c r="AG113" s="124">
        <f t="shared" si="14"/>
        <v>0</v>
      </c>
      <c r="AH113" s="124">
        <f t="shared" si="15"/>
        <v>0</v>
      </c>
      <c r="AI113" s="27" t="str">
        <f t="shared" si="17"/>
        <v>ne</v>
      </c>
      <c r="AJ113" s="27" t="str">
        <f t="shared" si="18"/>
        <v>ne</v>
      </c>
      <c r="AK113" s="27" t="str">
        <f t="shared" si="19"/>
        <v>ne</v>
      </c>
    </row>
    <row r="114" spans="2:37" s="45" customFormat="1" x14ac:dyDescent="0.2">
      <c r="B114" s="27" t="str">
        <f t="shared" ref="B114:B168" si="20">CONCATENATE(C114,"-",G114)</f>
        <v>-</v>
      </c>
      <c r="C114" s="123" t="str">
        <f t="shared" ref="C114:C168" si="21">LEFT(K114,4)</f>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ref="AE114:AE168" si="22">IF($H114&gt;0,YEAR($H114),)</f>
        <v>0</v>
      </c>
      <c r="AF114" s="124">
        <f t="shared" ref="AF114:AF168" si="23">IF($X114&gt;0,YEAR($X114),)</f>
        <v>0</v>
      </c>
      <c r="AG114" s="124">
        <f t="shared" ref="AG114:AG168" si="24">IF($Y114&gt;0,YEAR($Y114),)</f>
        <v>0</v>
      </c>
      <c r="AH114" s="124">
        <f t="shared" ref="AH114:AH168" si="25">IF($Z114&gt;0,YEAR($Z114),)</f>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si="16"/>
        <v>nepildyti</v>
      </c>
      <c r="T136" s="126" t="str">
        <f t="shared" si="1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16"/>
        <v>nepildyti</v>
      </c>
      <c r="T137" s="126" t="str">
        <f t="shared" si="1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si="17"/>
        <v>ne</v>
      </c>
      <c r="AJ137" s="27" t="str">
        <f t="shared" si="18"/>
        <v>ne</v>
      </c>
      <c r="AK137" s="27" t="str">
        <f t="shared" si="19"/>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16"/>
        <v>nepildyti</v>
      </c>
      <c r="T138" s="126" t="str">
        <f t="shared" si="1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17"/>
        <v>ne</v>
      </c>
      <c r="AJ138" s="27" t="str">
        <f t="shared" si="18"/>
        <v>ne</v>
      </c>
      <c r="AK138" s="27" t="str">
        <f t="shared" si="1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16"/>
        <v>nepildyti</v>
      </c>
      <c r="T139" s="126" t="str">
        <f t="shared" si="1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17"/>
        <v>ne</v>
      </c>
      <c r="AJ139" s="27" t="str">
        <f t="shared" si="18"/>
        <v>ne</v>
      </c>
      <c r="AK139" s="27" t="str">
        <f t="shared" si="1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ref="S140:T203" si="26">IF($R140="fizinis asmuo","užpildykite","nepildyti")</f>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17"/>
        <v>ne</v>
      </c>
      <c r="AJ140" s="27" t="str">
        <f t="shared" si="18"/>
        <v>ne</v>
      </c>
      <c r="AK140" s="27" t="str">
        <f t="shared" si="1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ref="AI141:AI204" si="27">IF(AF141&gt;0,"taip","ne")</f>
        <v>ne</v>
      </c>
      <c r="AJ141" s="27" t="str">
        <f t="shared" ref="AJ141:AJ204" si="28">IF(AG141&gt;0,"taip","ne")</f>
        <v>ne</v>
      </c>
      <c r="AK141" s="27" t="str">
        <f t="shared" ref="AK141:AK204" si="29">IF(AH141&gt;0,"taip","ne")</f>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si="20"/>
        <v>-</v>
      </c>
      <c r="C165" s="123" t="str">
        <f t="shared" si="21"/>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si="22"/>
        <v>0</v>
      </c>
      <c r="AF165" s="124">
        <f t="shared" si="23"/>
        <v>0</v>
      </c>
      <c r="AG165" s="124">
        <f t="shared" si="24"/>
        <v>0</v>
      </c>
      <c r="AH165" s="124">
        <f t="shared" si="25"/>
        <v>0</v>
      </c>
      <c r="AI165" s="27" t="str">
        <f t="shared" si="27"/>
        <v>ne</v>
      </c>
      <c r="AJ165" s="27" t="str">
        <f t="shared" si="28"/>
        <v>ne</v>
      </c>
      <c r="AK165" s="27" t="str">
        <f t="shared" si="29"/>
        <v>ne</v>
      </c>
    </row>
    <row r="166" spans="2:37" s="45" customFormat="1" x14ac:dyDescent="0.2">
      <c r="B166" s="27" t="str">
        <f t="shared" si="20"/>
        <v>-</v>
      </c>
      <c r="C166" s="123" t="str">
        <f t="shared" si="2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22"/>
        <v>0</v>
      </c>
      <c r="AF166" s="124">
        <f t="shared" si="23"/>
        <v>0</v>
      </c>
      <c r="AG166" s="124">
        <f t="shared" si="24"/>
        <v>0</v>
      </c>
      <c r="AH166" s="124">
        <f t="shared" si="25"/>
        <v>0</v>
      </c>
      <c r="AI166" s="27" t="str">
        <f t="shared" si="27"/>
        <v>ne</v>
      </c>
      <c r="AJ166" s="27" t="str">
        <f t="shared" si="28"/>
        <v>ne</v>
      </c>
      <c r="AK166" s="27" t="str">
        <f t="shared" si="29"/>
        <v>ne</v>
      </c>
    </row>
    <row r="167" spans="2:37" s="45" customFormat="1" x14ac:dyDescent="0.2">
      <c r="B167" s="27" t="str">
        <f t="shared" si="20"/>
        <v>-</v>
      </c>
      <c r="C167" s="123" t="str">
        <f t="shared" si="2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22"/>
        <v>0</v>
      </c>
      <c r="AF167" s="124">
        <f t="shared" si="23"/>
        <v>0</v>
      </c>
      <c r="AG167" s="124">
        <f t="shared" si="24"/>
        <v>0</v>
      </c>
      <c r="AH167" s="124">
        <f t="shared" si="25"/>
        <v>0</v>
      </c>
      <c r="AI167" s="27" t="str">
        <f t="shared" si="27"/>
        <v>ne</v>
      </c>
      <c r="AJ167" s="27" t="str">
        <f t="shared" si="28"/>
        <v>ne</v>
      </c>
      <c r="AK167" s="27" t="str">
        <f t="shared" si="29"/>
        <v>ne</v>
      </c>
    </row>
    <row r="168" spans="2:37" s="45" customFormat="1" x14ac:dyDescent="0.2">
      <c r="B168" s="27" t="str">
        <f t="shared" si="20"/>
        <v>-</v>
      </c>
      <c r="C168" s="123" t="str">
        <f t="shared" si="2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22"/>
        <v>0</v>
      </c>
      <c r="AF168" s="124">
        <f t="shared" si="23"/>
        <v>0</v>
      </c>
      <c r="AG168" s="124">
        <f t="shared" si="24"/>
        <v>0</v>
      </c>
      <c r="AH168" s="124">
        <f t="shared" si="25"/>
        <v>0</v>
      </c>
      <c r="AI168" s="27" t="str">
        <f t="shared" si="27"/>
        <v>ne</v>
      </c>
      <c r="AJ168" s="27" t="str">
        <f t="shared" si="28"/>
        <v>ne</v>
      </c>
      <c r="AK168" s="27" t="str">
        <f t="shared" si="29"/>
        <v>ne</v>
      </c>
    </row>
    <row r="169" spans="2:37" s="45" customFormat="1" x14ac:dyDescent="0.2">
      <c r="B169" s="27" t="str">
        <f t="shared" ref="B169:B227" si="30">CONCATENATE(C169,"-",G169)</f>
        <v>-</v>
      </c>
      <c r="C169" s="123" t="str">
        <f t="shared" ref="C169:C227" si="31">LEFT(K169,4)</f>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ref="AE169:AE227" si="32">IF($H169&gt;0,YEAR($H169),)</f>
        <v>0</v>
      </c>
      <c r="AF169" s="124">
        <f t="shared" ref="AF169:AF227" si="33">IF($X169&gt;0,YEAR($X169),)</f>
        <v>0</v>
      </c>
      <c r="AG169" s="124">
        <f t="shared" ref="AG169:AG227" si="34">IF($Y169&gt;0,YEAR($Y169),)</f>
        <v>0</v>
      </c>
      <c r="AH169" s="124">
        <f t="shared" ref="AH169:AH227" si="35">IF($Z169&gt;0,YEAR($Z169),)</f>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s="45" customFormat="1"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s="45" customFormat="1"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s="45" customFormat="1"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s="45" customFormat="1"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si="26"/>
        <v>nepildyti</v>
      </c>
      <c r="T200" s="126" t="str">
        <f t="shared" si="2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26"/>
        <v>nepildyti</v>
      </c>
      <c r="T201" s="126" t="str">
        <f t="shared" si="2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si="27"/>
        <v>ne</v>
      </c>
      <c r="AJ201" s="27" t="str">
        <f t="shared" si="28"/>
        <v>ne</v>
      </c>
      <c r="AK201" s="27" t="str">
        <f t="shared" si="29"/>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26"/>
        <v>nepildyti</v>
      </c>
      <c r="T202" s="126" t="str">
        <f t="shared" si="2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27"/>
        <v>ne</v>
      </c>
      <c r="AJ202" s="27" t="str">
        <f t="shared" si="28"/>
        <v>ne</v>
      </c>
      <c r="AK202" s="27" t="str">
        <f t="shared" si="2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26"/>
        <v>nepildyti</v>
      </c>
      <c r="T203" s="126" t="str">
        <f t="shared" si="2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27"/>
        <v>ne</v>
      </c>
      <c r="AJ203" s="27" t="str">
        <f t="shared" si="28"/>
        <v>ne</v>
      </c>
      <c r="AK203" s="27" t="str">
        <f t="shared" si="2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ref="S204:T267" si="36">IF($R204="fizinis asmuo","užpildykite","nepildyti")</f>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27"/>
        <v>ne</v>
      </c>
      <c r="AJ204" s="27" t="str">
        <f t="shared" si="28"/>
        <v>ne</v>
      </c>
      <c r="AK204" s="27" t="str">
        <f t="shared" si="2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si="30"/>
        <v>-</v>
      </c>
      <c r="C224" s="123" t="str">
        <f t="shared" si="31"/>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si="32"/>
        <v>0</v>
      </c>
      <c r="AF224" s="124">
        <f t="shared" si="33"/>
        <v>0</v>
      </c>
      <c r="AG224" s="124">
        <f t="shared" si="34"/>
        <v>0</v>
      </c>
      <c r="AH224" s="124">
        <f t="shared" si="35"/>
        <v>0</v>
      </c>
      <c r="AI224" s="27" t="str">
        <f t="shared" si="37"/>
        <v>ne</v>
      </c>
      <c r="AJ224" s="27" t="str">
        <f t="shared" si="38"/>
        <v>ne</v>
      </c>
      <c r="AK224" s="27" t="str">
        <f t="shared" si="39"/>
        <v>ne</v>
      </c>
    </row>
    <row r="225" spans="2:37" x14ac:dyDescent="0.2">
      <c r="B225" s="27" t="str">
        <f t="shared" si="30"/>
        <v>-</v>
      </c>
      <c r="C225" s="123" t="str">
        <f t="shared" si="3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32"/>
        <v>0</v>
      </c>
      <c r="AF225" s="124">
        <f t="shared" si="33"/>
        <v>0</v>
      </c>
      <c r="AG225" s="124">
        <f t="shared" si="34"/>
        <v>0</v>
      </c>
      <c r="AH225" s="124">
        <f t="shared" si="35"/>
        <v>0</v>
      </c>
      <c r="AI225" s="27" t="str">
        <f t="shared" si="37"/>
        <v>ne</v>
      </c>
      <c r="AJ225" s="27" t="str">
        <f t="shared" si="38"/>
        <v>ne</v>
      </c>
      <c r="AK225" s="27" t="str">
        <f t="shared" si="39"/>
        <v>ne</v>
      </c>
    </row>
    <row r="226" spans="2:37" x14ac:dyDescent="0.2">
      <c r="B226" s="27" t="str">
        <f t="shared" si="30"/>
        <v>-</v>
      </c>
      <c r="C226" s="123" t="str">
        <f t="shared" si="3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32"/>
        <v>0</v>
      </c>
      <c r="AF226" s="124">
        <f t="shared" si="33"/>
        <v>0</v>
      </c>
      <c r="AG226" s="124">
        <f t="shared" si="34"/>
        <v>0</v>
      </c>
      <c r="AH226" s="124">
        <f t="shared" si="35"/>
        <v>0</v>
      </c>
      <c r="AI226" s="27" t="str">
        <f t="shared" si="37"/>
        <v>ne</v>
      </c>
      <c r="AJ226" s="27" t="str">
        <f t="shared" si="38"/>
        <v>ne</v>
      </c>
      <c r="AK226" s="27" t="str">
        <f t="shared" si="39"/>
        <v>ne</v>
      </c>
    </row>
    <row r="227" spans="2:37" x14ac:dyDescent="0.2">
      <c r="B227" s="27" t="str">
        <f t="shared" si="30"/>
        <v>-</v>
      </c>
      <c r="C227" s="123" t="str">
        <f t="shared" si="3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32"/>
        <v>0</v>
      </c>
      <c r="AF227" s="124">
        <f t="shared" si="33"/>
        <v>0</v>
      </c>
      <c r="AG227" s="124">
        <f t="shared" si="34"/>
        <v>0</v>
      </c>
      <c r="AH227" s="124">
        <f t="shared" si="35"/>
        <v>0</v>
      </c>
      <c r="AI227" s="27" t="str">
        <f t="shared" si="37"/>
        <v>ne</v>
      </c>
      <c r="AJ227" s="27" t="str">
        <f t="shared" si="38"/>
        <v>ne</v>
      </c>
      <c r="AK227" s="27" t="str">
        <f t="shared" si="39"/>
        <v>ne</v>
      </c>
    </row>
    <row r="228" spans="2:37" x14ac:dyDescent="0.2">
      <c r="B228" s="27" t="str">
        <f t="shared" ref="B228:B284" si="40">CONCATENATE(C228,"-",G228)</f>
        <v>-</v>
      </c>
      <c r="C228" s="123" t="str">
        <f t="shared" ref="C228:C284" si="41">LEFT(K228,4)</f>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ref="AE228:AE284" si="42">IF($H228&gt;0,YEAR($H228),)</f>
        <v>0</v>
      </c>
      <c r="AF228" s="124">
        <f t="shared" ref="AF228:AF284" si="43">IF($X228&gt;0,YEAR($X228),)</f>
        <v>0</v>
      </c>
      <c r="AG228" s="124">
        <f t="shared" ref="AG228:AG284" si="44">IF($Y228&gt;0,YEAR($Y228),)</f>
        <v>0</v>
      </c>
      <c r="AH228" s="124">
        <f t="shared" ref="AH228:AH284" si="45">IF($Z228&gt;0,YEAR($Z228),)</f>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si="36"/>
        <v>nepildyti</v>
      </c>
      <c r="T264" s="126" t="str">
        <f t="shared" si="3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36"/>
        <v>nepildyti</v>
      </c>
      <c r="T265" s="126" t="str">
        <f t="shared" si="3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si="37"/>
        <v>ne</v>
      </c>
      <c r="AJ265" s="27" t="str">
        <f t="shared" si="38"/>
        <v>ne</v>
      </c>
      <c r="AK265" s="27" t="str">
        <f t="shared" si="39"/>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36"/>
        <v>nepildyti</v>
      </c>
      <c r="T266" s="126" t="str">
        <f t="shared" si="3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37"/>
        <v>ne</v>
      </c>
      <c r="AJ266" s="27" t="str">
        <f t="shared" si="38"/>
        <v>ne</v>
      </c>
      <c r="AK266" s="27" t="str">
        <f t="shared" si="3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36"/>
        <v>nepildyti</v>
      </c>
      <c r="T267" s="126" t="str">
        <f t="shared" si="3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37"/>
        <v>ne</v>
      </c>
      <c r="AJ267" s="27" t="str">
        <f t="shared" si="38"/>
        <v>ne</v>
      </c>
      <c r="AK267" s="27" t="str">
        <f t="shared" si="3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ref="S268:T331" si="46">IF($R268="fizinis asmuo","užpildykite","nepildyti")</f>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37"/>
        <v>ne</v>
      </c>
      <c r="AJ268" s="27" t="str">
        <f t="shared" si="38"/>
        <v>ne</v>
      </c>
      <c r="AK268" s="27" t="str">
        <f t="shared" si="3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si="40"/>
        <v>-</v>
      </c>
      <c r="C281" s="123" t="str">
        <f t="shared" si="41"/>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si="42"/>
        <v>0</v>
      </c>
      <c r="AF281" s="124">
        <f t="shared" si="43"/>
        <v>0</v>
      </c>
      <c r="AG281" s="124">
        <f t="shared" si="44"/>
        <v>0</v>
      </c>
      <c r="AH281" s="124">
        <f t="shared" si="45"/>
        <v>0</v>
      </c>
      <c r="AI281" s="27" t="str">
        <f t="shared" si="47"/>
        <v>ne</v>
      </c>
      <c r="AJ281" s="27" t="str">
        <f t="shared" si="48"/>
        <v>ne</v>
      </c>
      <c r="AK281" s="27" t="str">
        <f t="shared" si="49"/>
        <v>ne</v>
      </c>
    </row>
    <row r="282" spans="2:37" x14ac:dyDescent="0.2">
      <c r="B282" s="27" t="str">
        <f t="shared" si="40"/>
        <v>-</v>
      </c>
      <c r="C282" s="123" t="str">
        <f t="shared" si="4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42"/>
        <v>0</v>
      </c>
      <c r="AF282" s="124">
        <f t="shared" si="43"/>
        <v>0</v>
      </c>
      <c r="AG282" s="124">
        <f t="shared" si="44"/>
        <v>0</v>
      </c>
      <c r="AH282" s="124">
        <f t="shared" si="45"/>
        <v>0</v>
      </c>
      <c r="AI282" s="27" t="str">
        <f t="shared" si="47"/>
        <v>ne</v>
      </c>
      <c r="AJ282" s="27" t="str">
        <f t="shared" si="48"/>
        <v>ne</v>
      </c>
      <c r="AK282" s="27" t="str">
        <f t="shared" si="49"/>
        <v>ne</v>
      </c>
    </row>
    <row r="283" spans="2:37" x14ac:dyDescent="0.2">
      <c r="B283" s="27" t="str">
        <f t="shared" si="40"/>
        <v>-</v>
      </c>
      <c r="C283" s="123" t="str">
        <f t="shared" si="4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42"/>
        <v>0</v>
      </c>
      <c r="AF283" s="124">
        <f t="shared" si="43"/>
        <v>0</v>
      </c>
      <c r="AG283" s="124">
        <f t="shared" si="44"/>
        <v>0</v>
      </c>
      <c r="AH283" s="124">
        <f t="shared" si="45"/>
        <v>0</v>
      </c>
      <c r="AI283" s="27" t="str">
        <f t="shared" si="47"/>
        <v>ne</v>
      </c>
      <c r="AJ283" s="27" t="str">
        <f t="shared" si="48"/>
        <v>ne</v>
      </c>
      <c r="AK283" s="27" t="str">
        <f t="shared" si="49"/>
        <v>ne</v>
      </c>
    </row>
    <row r="284" spans="2:37" x14ac:dyDescent="0.2">
      <c r="B284" s="27" t="str">
        <f t="shared" si="40"/>
        <v>-</v>
      </c>
      <c r="C284" s="123" t="str">
        <f t="shared" si="4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42"/>
        <v>0</v>
      </c>
      <c r="AF284" s="124">
        <f t="shared" si="43"/>
        <v>0</v>
      </c>
      <c r="AG284" s="124">
        <f t="shared" si="44"/>
        <v>0</v>
      </c>
      <c r="AH284" s="124">
        <f t="shared" si="45"/>
        <v>0</v>
      </c>
      <c r="AI284" s="27" t="str">
        <f t="shared" si="47"/>
        <v>ne</v>
      </c>
      <c r="AJ284" s="27" t="str">
        <f t="shared" si="48"/>
        <v>ne</v>
      </c>
      <c r="AK284" s="27" t="str">
        <f t="shared" si="49"/>
        <v>ne</v>
      </c>
    </row>
    <row r="285" spans="2:37" x14ac:dyDescent="0.2">
      <c r="B285" s="27" t="str">
        <f t="shared" ref="B285:B346" si="50">CONCATENATE(C285,"-",G285)</f>
        <v>-</v>
      </c>
      <c r="C285" s="123" t="str">
        <f t="shared" ref="C285:C346" si="51">LEFT(K285,4)</f>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ref="AE285:AE346" si="52">IF($H285&gt;0,YEAR($H285),)</f>
        <v>0</v>
      </c>
      <c r="AF285" s="124">
        <f t="shared" ref="AF285:AF346" si="53">IF($X285&gt;0,YEAR($X285),)</f>
        <v>0</v>
      </c>
      <c r="AG285" s="124">
        <f t="shared" ref="AG285:AG346" si="54">IF($Y285&gt;0,YEAR($Y285),)</f>
        <v>0</v>
      </c>
      <c r="AH285" s="124">
        <f t="shared" ref="AH285:AH346" si="55">IF($Z285&gt;0,YEAR($Z285),)</f>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si="46"/>
        <v>nepildyti</v>
      </c>
      <c r="T328" s="126" t="str">
        <f t="shared" si="4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46"/>
        <v>nepildyti</v>
      </c>
      <c r="T329" s="126" t="str">
        <f t="shared" si="4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si="47"/>
        <v>ne</v>
      </c>
      <c r="AJ329" s="27" t="str">
        <f t="shared" si="48"/>
        <v>ne</v>
      </c>
      <c r="AK329" s="27" t="str">
        <f t="shared" si="49"/>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46"/>
        <v>nepildyti</v>
      </c>
      <c r="T330" s="126" t="str">
        <f t="shared" si="4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47"/>
        <v>ne</v>
      </c>
      <c r="AJ330" s="27" t="str">
        <f t="shared" si="48"/>
        <v>ne</v>
      </c>
      <c r="AK330" s="27" t="str">
        <f t="shared" si="4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46"/>
        <v>nepildyti</v>
      </c>
      <c r="T331" s="126" t="str">
        <f t="shared" si="4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47"/>
        <v>ne</v>
      </c>
      <c r="AJ331" s="27" t="str">
        <f t="shared" si="48"/>
        <v>ne</v>
      </c>
      <c r="AK331" s="27" t="str">
        <f t="shared" si="4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ref="S332:T395" si="56">IF($R332="fizinis asmuo","užpildykite","nepildyti")</f>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47"/>
        <v>ne</v>
      </c>
      <c r="AJ332" s="27" t="str">
        <f t="shared" si="48"/>
        <v>ne</v>
      </c>
      <c r="AK332" s="27" t="str">
        <f t="shared" si="4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si="50"/>
        <v>-</v>
      </c>
      <c r="C343" s="123" t="str">
        <f t="shared" si="51"/>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si="52"/>
        <v>0</v>
      </c>
      <c r="AF343" s="124">
        <f t="shared" si="53"/>
        <v>0</v>
      </c>
      <c r="AG343" s="124">
        <f t="shared" si="54"/>
        <v>0</v>
      </c>
      <c r="AH343" s="124">
        <f t="shared" si="55"/>
        <v>0</v>
      </c>
      <c r="AI343" s="27" t="str">
        <f t="shared" si="57"/>
        <v>ne</v>
      </c>
      <c r="AJ343" s="27" t="str">
        <f t="shared" si="58"/>
        <v>ne</v>
      </c>
      <c r="AK343" s="27" t="str">
        <f t="shared" si="59"/>
        <v>ne</v>
      </c>
    </row>
    <row r="344" spans="2:37" x14ac:dyDescent="0.2">
      <c r="B344" s="27" t="str">
        <f t="shared" si="50"/>
        <v>-</v>
      </c>
      <c r="C344" s="123" t="str">
        <f t="shared" si="5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52"/>
        <v>0</v>
      </c>
      <c r="AF344" s="124">
        <f t="shared" si="53"/>
        <v>0</v>
      </c>
      <c r="AG344" s="124">
        <f t="shared" si="54"/>
        <v>0</v>
      </c>
      <c r="AH344" s="124">
        <f t="shared" si="55"/>
        <v>0</v>
      </c>
      <c r="AI344" s="27" t="str">
        <f t="shared" si="57"/>
        <v>ne</v>
      </c>
      <c r="AJ344" s="27" t="str">
        <f t="shared" si="58"/>
        <v>ne</v>
      </c>
      <c r="AK344" s="27" t="str">
        <f t="shared" si="59"/>
        <v>ne</v>
      </c>
    </row>
    <row r="345" spans="2:37" x14ac:dyDescent="0.2">
      <c r="B345" s="27" t="str">
        <f t="shared" si="50"/>
        <v>-</v>
      </c>
      <c r="C345" s="123" t="str">
        <f t="shared" si="5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52"/>
        <v>0</v>
      </c>
      <c r="AF345" s="124">
        <f t="shared" si="53"/>
        <v>0</v>
      </c>
      <c r="AG345" s="124">
        <f t="shared" si="54"/>
        <v>0</v>
      </c>
      <c r="AH345" s="124">
        <f t="shared" si="55"/>
        <v>0</v>
      </c>
      <c r="AI345" s="27" t="str">
        <f t="shared" si="57"/>
        <v>ne</v>
      </c>
      <c r="AJ345" s="27" t="str">
        <f t="shared" si="58"/>
        <v>ne</v>
      </c>
      <c r="AK345" s="27" t="str">
        <f t="shared" si="59"/>
        <v>ne</v>
      </c>
    </row>
    <row r="346" spans="2:37" x14ac:dyDescent="0.2">
      <c r="B346" s="27" t="str">
        <f t="shared" si="50"/>
        <v>-</v>
      </c>
      <c r="C346" s="123" t="str">
        <f t="shared" si="5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52"/>
        <v>0</v>
      </c>
      <c r="AF346" s="124">
        <f t="shared" si="53"/>
        <v>0</v>
      </c>
      <c r="AG346" s="124">
        <f t="shared" si="54"/>
        <v>0</v>
      </c>
      <c r="AH346" s="124">
        <f t="shared" si="55"/>
        <v>0</v>
      </c>
      <c r="AI346" s="27" t="str">
        <f t="shared" si="57"/>
        <v>ne</v>
      </c>
      <c r="AJ346" s="27" t="str">
        <f t="shared" si="58"/>
        <v>ne</v>
      </c>
      <c r="AK346" s="27" t="str">
        <f t="shared" si="59"/>
        <v>ne</v>
      </c>
    </row>
    <row r="347" spans="2:37" x14ac:dyDescent="0.2">
      <c r="B347" s="27" t="str">
        <f t="shared" ref="B347:B406" si="60">CONCATENATE(C347,"-",G347)</f>
        <v>-</v>
      </c>
      <c r="C347" s="123" t="str">
        <f t="shared" ref="C347:C406" si="61">LEFT(K347,4)</f>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ref="AE347:AE406" si="62">IF($H347&gt;0,YEAR($H347),)</f>
        <v>0</v>
      </c>
      <c r="AF347" s="124">
        <f t="shared" ref="AF347:AF406" si="63">IF($X347&gt;0,YEAR($X347),)</f>
        <v>0</v>
      </c>
      <c r="AG347" s="124">
        <f t="shared" ref="AG347:AG406" si="64">IF($Y347&gt;0,YEAR($Y347),)</f>
        <v>0</v>
      </c>
      <c r="AH347" s="124">
        <f t="shared" ref="AH347:AH406" si="65">IF($Z347&gt;0,YEAR($Z347),)</f>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si="56"/>
        <v>nepildyti</v>
      </c>
      <c r="T392" s="126" t="str">
        <f t="shared" si="5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56"/>
        <v>nepildyti</v>
      </c>
      <c r="T393" s="126" t="str">
        <f t="shared" si="5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si="57"/>
        <v>ne</v>
      </c>
      <c r="AJ393" s="27" t="str">
        <f t="shared" si="58"/>
        <v>ne</v>
      </c>
      <c r="AK393" s="27" t="str">
        <f t="shared" si="59"/>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56"/>
        <v>nepildyti</v>
      </c>
      <c r="T394" s="126" t="str">
        <f t="shared" si="5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57"/>
        <v>ne</v>
      </c>
      <c r="AJ394" s="27" t="str">
        <f t="shared" si="58"/>
        <v>ne</v>
      </c>
      <c r="AK394" s="27" t="str">
        <f t="shared" si="5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56"/>
        <v>nepildyti</v>
      </c>
      <c r="T395" s="126" t="str">
        <f t="shared" si="5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57"/>
        <v>ne</v>
      </c>
      <c r="AJ395" s="27" t="str">
        <f t="shared" si="58"/>
        <v>ne</v>
      </c>
      <c r="AK395" s="27" t="str">
        <f t="shared" si="5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ref="S396:T459" si="66">IF($R396="fizinis asmuo","užpildykite","nepildyti")</f>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57"/>
        <v>ne</v>
      </c>
      <c r="AJ396" s="27" t="str">
        <f t="shared" si="58"/>
        <v>ne</v>
      </c>
      <c r="AK396" s="27" t="str">
        <f t="shared" si="5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si="60"/>
        <v>-</v>
      </c>
      <c r="C403" s="123" t="str">
        <f t="shared" si="61"/>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si="62"/>
        <v>0</v>
      </c>
      <c r="AF403" s="124">
        <f t="shared" si="63"/>
        <v>0</v>
      </c>
      <c r="AG403" s="124">
        <f t="shared" si="64"/>
        <v>0</v>
      </c>
      <c r="AH403" s="124">
        <f t="shared" si="65"/>
        <v>0</v>
      </c>
      <c r="AI403" s="27" t="str">
        <f t="shared" si="67"/>
        <v>ne</v>
      </c>
      <c r="AJ403" s="27" t="str">
        <f t="shared" si="68"/>
        <v>ne</v>
      </c>
      <c r="AK403" s="27" t="str">
        <f t="shared" si="69"/>
        <v>ne</v>
      </c>
    </row>
    <row r="404" spans="2:37" x14ac:dyDescent="0.2">
      <c r="B404" s="27" t="str">
        <f t="shared" si="60"/>
        <v>-</v>
      </c>
      <c r="C404" s="123" t="str">
        <f t="shared" si="6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62"/>
        <v>0</v>
      </c>
      <c r="AF404" s="124">
        <f t="shared" si="63"/>
        <v>0</v>
      </c>
      <c r="AG404" s="124">
        <f t="shared" si="64"/>
        <v>0</v>
      </c>
      <c r="AH404" s="124">
        <f t="shared" si="65"/>
        <v>0</v>
      </c>
      <c r="AI404" s="27" t="str">
        <f t="shared" si="67"/>
        <v>ne</v>
      </c>
      <c r="AJ404" s="27" t="str">
        <f t="shared" si="68"/>
        <v>ne</v>
      </c>
      <c r="AK404" s="27" t="str">
        <f t="shared" si="69"/>
        <v>ne</v>
      </c>
    </row>
    <row r="405" spans="2:37" x14ac:dyDescent="0.2">
      <c r="B405" s="27" t="str">
        <f t="shared" si="60"/>
        <v>-</v>
      </c>
      <c r="C405" s="123" t="str">
        <f t="shared" si="6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62"/>
        <v>0</v>
      </c>
      <c r="AF405" s="124">
        <f t="shared" si="63"/>
        <v>0</v>
      </c>
      <c r="AG405" s="124">
        <f t="shared" si="64"/>
        <v>0</v>
      </c>
      <c r="AH405" s="124">
        <f t="shared" si="65"/>
        <v>0</v>
      </c>
      <c r="AI405" s="27" t="str">
        <f t="shared" si="67"/>
        <v>ne</v>
      </c>
      <c r="AJ405" s="27" t="str">
        <f t="shared" si="68"/>
        <v>ne</v>
      </c>
      <c r="AK405" s="27" t="str">
        <f t="shared" si="69"/>
        <v>ne</v>
      </c>
    </row>
    <row r="406" spans="2:37" x14ac:dyDescent="0.2">
      <c r="B406" s="27" t="str">
        <f t="shared" si="60"/>
        <v>-</v>
      </c>
      <c r="C406" s="123" t="str">
        <f t="shared" si="6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62"/>
        <v>0</v>
      </c>
      <c r="AF406" s="124">
        <f t="shared" si="63"/>
        <v>0</v>
      </c>
      <c r="AG406" s="124">
        <f t="shared" si="64"/>
        <v>0</v>
      </c>
      <c r="AH406" s="124">
        <f t="shared" si="65"/>
        <v>0</v>
      </c>
      <c r="AI406" s="27" t="str">
        <f t="shared" si="67"/>
        <v>ne</v>
      </c>
      <c r="AJ406" s="27" t="str">
        <f t="shared" si="68"/>
        <v>ne</v>
      </c>
      <c r="AK406" s="27" t="str">
        <f t="shared" si="69"/>
        <v>ne</v>
      </c>
    </row>
    <row r="407" spans="2:37" x14ac:dyDescent="0.2">
      <c r="B407" s="27" t="str">
        <f t="shared" ref="B407:B467" si="70">CONCATENATE(C407,"-",G407)</f>
        <v>-</v>
      </c>
      <c r="C407" s="123" t="str">
        <f t="shared" ref="C407:C467" si="71">LEFT(K407,4)</f>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ref="AE407:AE467" si="72">IF($H407&gt;0,YEAR($H407),)</f>
        <v>0</v>
      </c>
      <c r="AF407" s="124">
        <f t="shared" ref="AF407:AF467" si="73">IF($X407&gt;0,YEAR($X407),)</f>
        <v>0</v>
      </c>
      <c r="AG407" s="124">
        <f t="shared" ref="AG407:AG467" si="74">IF($Y407&gt;0,YEAR($Y407),)</f>
        <v>0</v>
      </c>
      <c r="AH407" s="124">
        <f t="shared" ref="AH407:AH467" si="75">IF($Z407&gt;0,YEAR($Z407),)</f>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si="66"/>
        <v>nepildyti</v>
      </c>
      <c r="T456" s="126" t="str">
        <f t="shared" si="6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66"/>
        <v>nepildyti</v>
      </c>
      <c r="T457" s="126" t="str">
        <f t="shared" si="6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si="67"/>
        <v>ne</v>
      </c>
      <c r="AJ457" s="27" t="str">
        <f t="shared" si="68"/>
        <v>ne</v>
      </c>
      <c r="AK457" s="27" t="str">
        <f t="shared" si="69"/>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66"/>
        <v>nepildyti</v>
      </c>
      <c r="T458" s="126" t="str">
        <f t="shared" si="6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67"/>
        <v>ne</v>
      </c>
      <c r="AJ458" s="27" t="str">
        <f t="shared" si="68"/>
        <v>ne</v>
      </c>
      <c r="AK458" s="27" t="str">
        <f t="shared" si="6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66"/>
        <v>nepildyti</v>
      </c>
      <c r="T459" s="126" t="str">
        <f t="shared" si="6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67"/>
        <v>ne</v>
      </c>
      <c r="AJ459" s="27" t="str">
        <f t="shared" si="68"/>
        <v>ne</v>
      </c>
      <c r="AK459" s="27" t="str">
        <f t="shared" si="6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ref="S460:T523" si="76">IF($R460="fizinis asmuo","užpildykite","nepildyti")</f>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67"/>
        <v>ne</v>
      </c>
      <c r="AJ460" s="27" t="str">
        <f t="shared" si="68"/>
        <v>ne</v>
      </c>
      <c r="AK460" s="27" t="str">
        <f t="shared" si="6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si="70"/>
        <v>-</v>
      </c>
      <c r="C464" s="123" t="str">
        <f t="shared" si="71"/>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si="72"/>
        <v>0</v>
      </c>
      <c r="AF464" s="124">
        <f t="shared" si="73"/>
        <v>0</v>
      </c>
      <c r="AG464" s="124">
        <f t="shared" si="74"/>
        <v>0</v>
      </c>
      <c r="AH464" s="124">
        <f t="shared" si="75"/>
        <v>0</v>
      </c>
      <c r="AI464" s="27" t="str">
        <f t="shared" si="77"/>
        <v>ne</v>
      </c>
      <c r="AJ464" s="27" t="str">
        <f t="shared" si="78"/>
        <v>ne</v>
      </c>
      <c r="AK464" s="27" t="str">
        <f t="shared" si="79"/>
        <v>ne</v>
      </c>
    </row>
    <row r="465" spans="2:37" x14ac:dyDescent="0.2">
      <c r="B465" s="27" t="str">
        <f t="shared" si="70"/>
        <v>-</v>
      </c>
      <c r="C465" s="123" t="str">
        <f t="shared" si="7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72"/>
        <v>0</v>
      </c>
      <c r="AF465" s="124">
        <f t="shared" si="73"/>
        <v>0</v>
      </c>
      <c r="AG465" s="124">
        <f t="shared" si="74"/>
        <v>0</v>
      </c>
      <c r="AH465" s="124">
        <f t="shared" si="75"/>
        <v>0</v>
      </c>
      <c r="AI465" s="27" t="str">
        <f t="shared" si="77"/>
        <v>ne</v>
      </c>
      <c r="AJ465" s="27" t="str">
        <f t="shared" si="78"/>
        <v>ne</v>
      </c>
      <c r="AK465" s="27" t="str">
        <f t="shared" si="79"/>
        <v>ne</v>
      </c>
    </row>
    <row r="466" spans="2:37" x14ac:dyDescent="0.2">
      <c r="B466" s="27" t="str">
        <f t="shared" si="70"/>
        <v>-</v>
      </c>
      <c r="C466" s="123" t="str">
        <f t="shared" si="7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72"/>
        <v>0</v>
      </c>
      <c r="AF466" s="124">
        <f t="shared" si="73"/>
        <v>0</v>
      </c>
      <c r="AG466" s="124">
        <f t="shared" si="74"/>
        <v>0</v>
      </c>
      <c r="AH466" s="124">
        <f t="shared" si="75"/>
        <v>0</v>
      </c>
      <c r="AI466" s="27" t="str">
        <f t="shared" si="77"/>
        <v>ne</v>
      </c>
      <c r="AJ466" s="27" t="str">
        <f t="shared" si="78"/>
        <v>ne</v>
      </c>
      <c r="AK466" s="27" t="str">
        <f t="shared" si="79"/>
        <v>ne</v>
      </c>
    </row>
    <row r="467" spans="2:37" x14ac:dyDescent="0.2">
      <c r="B467" s="27" t="str">
        <f t="shared" si="70"/>
        <v>-</v>
      </c>
      <c r="C467" s="123" t="str">
        <f t="shared" si="7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72"/>
        <v>0</v>
      </c>
      <c r="AF467" s="124">
        <f t="shared" si="73"/>
        <v>0</v>
      </c>
      <c r="AG467" s="124">
        <f t="shared" si="74"/>
        <v>0</v>
      </c>
      <c r="AH467" s="124">
        <f t="shared" si="75"/>
        <v>0</v>
      </c>
      <c r="AI467" s="27" t="str">
        <f t="shared" si="77"/>
        <v>ne</v>
      </c>
      <c r="AJ467" s="27" t="str">
        <f t="shared" si="78"/>
        <v>ne</v>
      </c>
      <c r="AK467" s="27" t="str">
        <f t="shared" si="79"/>
        <v>ne</v>
      </c>
    </row>
    <row r="468" spans="2:37" x14ac:dyDescent="0.2">
      <c r="B468" s="27" t="str">
        <f t="shared" ref="B468:B528" si="80">CONCATENATE(C468,"-",G468)</f>
        <v>-</v>
      </c>
      <c r="C468" s="123" t="str">
        <f t="shared" ref="C468:C528" si="81">LEFT(K468,4)</f>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ref="AE468:AE528" si="82">IF($H468&gt;0,YEAR($H468),)</f>
        <v>0</v>
      </c>
      <c r="AF468" s="124">
        <f t="shared" ref="AF468:AF528" si="83">IF($X468&gt;0,YEAR($X468),)</f>
        <v>0</v>
      </c>
      <c r="AG468" s="124">
        <f t="shared" ref="AG468:AG528" si="84">IF($Y468&gt;0,YEAR($Y468),)</f>
        <v>0</v>
      </c>
      <c r="AH468" s="124">
        <f t="shared" ref="AH468:AH528" si="85">IF($Z468&gt;0,YEAR($Z468),)</f>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si="76"/>
        <v>nepildyti</v>
      </c>
      <c r="T520" s="126" t="str">
        <f t="shared" si="7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76"/>
        <v>nepildyti</v>
      </c>
      <c r="T521" s="126" t="str">
        <f t="shared" si="7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si="77"/>
        <v>ne</v>
      </c>
      <c r="AJ521" s="27" t="str">
        <f t="shared" si="78"/>
        <v>ne</v>
      </c>
      <c r="AK521" s="27" t="str">
        <f t="shared" si="79"/>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76"/>
        <v>nepildyti</v>
      </c>
      <c r="T522" s="126" t="str">
        <f t="shared" si="7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77"/>
        <v>ne</v>
      </c>
      <c r="AJ522" s="27" t="str">
        <f t="shared" si="78"/>
        <v>ne</v>
      </c>
      <c r="AK522" s="27" t="str">
        <f t="shared" si="7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76"/>
        <v>nepildyti</v>
      </c>
      <c r="T523" s="126" t="str">
        <f t="shared" si="7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77"/>
        <v>ne</v>
      </c>
      <c r="AJ523" s="27" t="str">
        <f t="shared" si="78"/>
        <v>ne</v>
      </c>
      <c r="AK523" s="27" t="str">
        <f t="shared" si="7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ref="S524:T587" si="86">IF($R524="fizinis asmuo","užpildykite","nepildyti")</f>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77"/>
        <v>ne</v>
      </c>
      <c r="AJ524" s="27" t="str">
        <f t="shared" si="78"/>
        <v>ne</v>
      </c>
      <c r="AK524" s="27" t="str">
        <f t="shared" si="79"/>
        <v>ne</v>
      </c>
    </row>
    <row r="525" spans="2:37" x14ac:dyDescent="0.2">
      <c r="B525" s="27" t="str">
        <f t="shared" si="80"/>
        <v>-</v>
      </c>
      <c r="C525" s="123" t="str">
        <f t="shared" si="81"/>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si="82"/>
        <v>0</v>
      </c>
      <c r="AF525" s="124">
        <f t="shared" si="83"/>
        <v>0</v>
      </c>
      <c r="AG525" s="124">
        <f t="shared" si="84"/>
        <v>0</v>
      </c>
      <c r="AH525" s="124">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23" t="str">
        <f t="shared" si="8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82"/>
        <v>0</v>
      </c>
      <c r="AF526" s="124">
        <f t="shared" si="83"/>
        <v>0</v>
      </c>
      <c r="AG526" s="124">
        <f t="shared" si="84"/>
        <v>0</v>
      </c>
      <c r="AH526" s="124">
        <f t="shared" si="85"/>
        <v>0</v>
      </c>
      <c r="AI526" s="27" t="str">
        <f t="shared" si="87"/>
        <v>ne</v>
      </c>
      <c r="AJ526" s="27" t="str">
        <f t="shared" si="88"/>
        <v>ne</v>
      </c>
      <c r="AK526" s="27" t="str">
        <f t="shared" si="89"/>
        <v>ne</v>
      </c>
    </row>
    <row r="527" spans="2:37" x14ac:dyDescent="0.2">
      <c r="B527" s="27" t="str">
        <f t="shared" si="80"/>
        <v>-</v>
      </c>
      <c r="C527" s="123" t="str">
        <f t="shared" si="8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82"/>
        <v>0</v>
      </c>
      <c r="AF527" s="124">
        <f t="shared" si="83"/>
        <v>0</v>
      </c>
      <c r="AG527" s="124">
        <f t="shared" si="84"/>
        <v>0</v>
      </c>
      <c r="AH527" s="124">
        <f t="shared" si="85"/>
        <v>0</v>
      </c>
      <c r="AI527" s="27" t="str">
        <f t="shared" si="87"/>
        <v>ne</v>
      </c>
      <c r="AJ527" s="27" t="str">
        <f t="shared" si="88"/>
        <v>ne</v>
      </c>
      <c r="AK527" s="27" t="str">
        <f t="shared" si="89"/>
        <v>ne</v>
      </c>
    </row>
    <row r="528" spans="2:37" x14ac:dyDescent="0.2">
      <c r="B528" s="27" t="str">
        <f t="shared" si="80"/>
        <v>-</v>
      </c>
      <c r="C528" s="123" t="str">
        <f t="shared" si="8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82"/>
        <v>0</v>
      </c>
      <c r="AF528" s="124">
        <f t="shared" si="83"/>
        <v>0</v>
      </c>
      <c r="AG528" s="124">
        <f t="shared" si="84"/>
        <v>0</v>
      </c>
      <c r="AH528" s="124">
        <f t="shared" si="85"/>
        <v>0</v>
      </c>
      <c r="AI528" s="27" t="str">
        <f t="shared" si="87"/>
        <v>ne</v>
      </c>
      <c r="AJ528" s="27" t="str">
        <f t="shared" si="88"/>
        <v>ne</v>
      </c>
      <c r="AK528" s="27" t="str">
        <f t="shared" si="89"/>
        <v>ne</v>
      </c>
    </row>
    <row r="529" spans="2:37" x14ac:dyDescent="0.2">
      <c r="B529" s="27" t="str">
        <f t="shared" ref="B529:B582" si="90">CONCATENATE(C529,"-",G529)</f>
        <v>-</v>
      </c>
      <c r="C529" s="123" t="str">
        <f t="shared" ref="C529:C582" si="91">LEFT(K529,4)</f>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ref="AE529:AE582" si="92">IF($H529&gt;0,YEAR($H529),)</f>
        <v>0</v>
      </c>
      <c r="AF529" s="124">
        <f t="shared" ref="AF529:AF582" si="93">IF($X529&gt;0,YEAR($X529),)</f>
        <v>0</v>
      </c>
      <c r="AG529" s="124">
        <f t="shared" ref="AG529:AG582" si="94">IF($Y529&gt;0,YEAR($Y529),)</f>
        <v>0</v>
      </c>
      <c r="AH529" s="124">
        <f t="shared" ref="AH529:AH582" si="95">IF($Z529&gt;0,YEAR($Z529),)</f>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si="90"/>
        <v>-</v>
      </c>
      <c r="C579" s="123" t="str">
        <f t="shared" si="91"/>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si="92"/>
        <v>0</v>
      </c>
      <c r="AF579" s="124">
        <f t="shared" si="93"/>
        <v>0</v>
      </c>
      <c r="AG579" s="124">
        <f t="shared" si="94"/>
        <v>0</v>
      </c>
      <c r="AH579" s="124">
        <f t="shared" si="95"/>
        <v>0</v>
      </c>
      <c r="AI579" s="27" t="str">
        <f t="shared" si="87"/>
        <v>ne</v>
      </c>
      <c r="AJ579" s="27" t="str">
        <f t="shared" si="88"/>
        <v>ne</v>
      </c>
      <c r="AK579" s="27" t="str">
        <f t="shared" si="89"/>
        <v>ne</v>
      </c>
    </row>
    <row r="580" spans="2:37" x14ac:dyDescent="0.2">
      <c r="B580" s="27" t="str">
        <f t="shared" si="90"/>
        <v>-</v>
      </c>
      <c r="C580" s="123" t="str">
        <f t="shared" si="91"/>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2"/>
        <v>0</v>
      </c>
      <c r="AF580" s="124">
        <f t="shared" si="93"/>
        <v>0</v>
      </c>
      <c r="AG580" s="124">
        <f t="shared" si="94"/>
        <v>0</v>
      </c>
      <c r="AH580" s="124">
        <f t="shared" si="95"/>
        <v>0</v>
      </c>
      <c r="AI580" s="27" t="str">
        <f t="shared" si="87"/>
        <v>ne</v>
      </c>
      <c r="AJ580" s="27" t="str">
        <f t="shared" si="88"/>
        <v>ne</v>
      </c>
      <c r="AK580" s="27" t="str">
        <f t="shared" si="89"/>
        <v>ne</v>
      </c>
    </row>
    <row r="581" spans="2:37" x14ac:dyDescent="0.2">
      <c r="B581" s="27" t="str">
        <f t="shared" si="90"/>
        <v>-</v>
      </c>
      <c r="C581" s="123" t="str">
        <f t="shared" si="91"/>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2"/>
        <v>0</v>
      </c>
      <c r="AF581" s="124">
        <f t="shared" si="93"/>
        <v>0</v>
      </c>
      <c r="AG581" s="124">
        <f t="shared" si="94"/>
        <v>0</v>
      </c>
      <c r="AH581" s="124">
        <f t="shared" si="95"/>
        <v>0</v>
      </c>
      <c r="AI581" s="27" t="str">
        <f t="shared" si="87"/>
        <v>ne</v>
      </c>
      <c r="AJ581" s="27" t="str">
        <f t="shared" si="88"/>
        <v>ne</v>
      </c>
      <c r="AK581" s="27" t="str">
        <f t="shared" si="89"/>
        <v>ne</v>
      </c>
    </row>
    <row r="582" spans="2:37" x14ac:dyDescent="0.2">
      <c r="B582" s="27" t="str">
        <f t="shared" si="90"/>
        <v>-</v>
      </c>
      <c r="C582" s="123" t="str">
        <f t="shared" si="91"/>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2"/>
        <v>0</v>
      </c>
      <c r="AF582" s="124">
        <f t="shared" si="93"/>
        <v>0</v>
      </c>
      <c r="AG582" s="124">
        <f t="shared" si="94"/>
        <v>0</v>
      </c>
      <c r="AH582" s="124">
        <f t="shared" si="95"/>
        <v>0</v>
      </c>
      <c r="AI582" s="27" t="str">
        <f t="shared" si="87"/>
        <v>ne</v>
      </c>
      <c r="AJ582" s="27" t="str">
        <f t="shared" si="88"/>
        <v>ne</v>
      </c>
      <c r="AK582" s="27" t="str">
        <f t="shared" si="89"/>
        <v>ne</v>
      </c>
    </row>
    <row r="583" spans="2:37" x14ac:dyDescent="0.2">
      <c r="B583" s="27" t="str">
        <f t="shared" ref="B583:B636" si="96">CONCATENATE(C583,"-",G583)</f>
        <v>-</v>
      </c>
      <c r="C583" s="123" t="str">
        <f t="shared" ref="C583:C636" si="97">LEFT(K583,4)</f>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ref="AE583:AE636" si="98">IF($H583&gt;0,YEAR($H583),)</f>
        <v>0</v>
      </c>
      <c r="AF583" s="124">
        <f t="shared" ref="AF583:AF636" si="99">IF($X583&gt;0,YEAR($X583),)</f>
        <v>0</v>
      </c>
      <c r="AG583" s="124">
        <f t="shared" ref="AG583:AG636" si="100">IF($Y583&gt;0,YEAR($Y583),)</f>
        <v>0</v>
      </c>
      <c r="AH583" s="124">
        <f t="shared" ref="AH583:AH636" si="101">IF($Z583&gt;0,YEAR($Z583),)</f>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si="86"/>
        <v>nepildyti</v>
      </c>
      <c r="T584" s="126" t="str">
        <f t="shared" si="86"/>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86"/>
        <v>nepildyti</v>
      </c>
      <c r="T585" s="126" t="str">
        <f t="shared" si="86"/>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si="87"/>
        <v>ne</v>
      </c>
      <c r="AJ585" s="27" t="str">
        <f t="shared" si="88"/>
        <v>ne</v>
      </c>
      <c r="AK585" s="27" t="str">
        <f t="shared" si="89"/>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86"/>
        <v>nepildyti</v>
      </c>
      <c r="T586" s="126" t="str">
        <f t="shared" si="86"/>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87"/>
        <v>ne</v>
      </c>
      <c r="AJ586" s="27" t="str">
        <f t="shared" si="88"/>
        <v>ne</v>
      </c>
      <c r="AK586" s="27" t="str">
        <f t="shared" si="89"/>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86"/>
        <v>nepildyti</v>
      </c>
      <c r="T587" s="126" t="str">
        <f t="shared" si="86"/>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87"/>
        <v>ne</v>
      </c>
      <c r="AJ587" s="27" t="str">
        <f t="shared" si="88"/>
        <v>ne</v>
      </c>
      <c r="AK587" s="27" t="str">
        <f t="shared" si="89"/>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ref="S588:T651" si="102">IF($R588="fizinis asmuo","užpildykite","nepildyti")</f>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87"/>
        <v>ne</v>
      </c>
      <c r="AJ588" s="27" t="str">
        <f t="shared" si="88"/>
        <v>ne</v>
      </c>
      <c r="AK588" s="27" t="str">
        <f t="shared" si="89"/>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si="96"/>
        <v>-</v>
      </c>
      <c r="C633" s="123" t="str">
        <f t="shared" si="97"/>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si="98"/>
        <v>0</v>
      </c>
      <c r="AF633" s="124">
        <f t="shared" si="99"/>
        <v>0</v>
      </c>
      <c r="AG633" s="124">
        <f t="shared" si="100"/>
        <v>0</v>
      </c>
      <c r="AH633" s="124">
        <f t="shared" si="101"/>
        <v>0</v>
      </c>
      <c r="AI633" s="27" t="str">
        <f t="shared" si="103"/>
        <v>ne</v>
      </c>
      <c r="AJ633" s="27" t="str">
        <f t="shared" si="104"/>
        <v>ne</v>
      </c>
      <c r="AK633" s="27" t="str">
        <f t="shared" si="105"/>
        <v>ne</v>
      </c>
    </row>
    <row r="634" spans="2:37" x14ac:dyDescent="0.2">
      <c r="B634" s="27" t="str">
        <f t="shared" si="96"/>
        <v>-</v>
      </c>
      <c r="C634" s="123" t="str">
        <f t="shared" si="9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98"/>
        <v>0</v>
      </c>
      <c r="AF634" s="124">
        <f t="shared" si="99"/>
        <v>0</v>
      </c>
      <c r="AG634" s="124">
        <f t="shared" si="100"/>
        <v>0</v>
      </c>
      <c r="AH634" s="124">
        <f t="shared" si="101"/>
        <v>0</v>
      </c>
      <c r="AI634" s="27" t="str">
        <f t="shared" si="103"/>
        <v>ne</v>
      </c>
      <c r="AJ634" s="27" t="str">
        <f t="shared" si="104"/>
        <v>ne</v>
      </c>
      <c r="AK634" s="27" t="str">
        <f t="shared" si="105"/>
        <v>ne</v>
      </c>
    </row>
    <row r="635" spans="2:37" x14ac:dyDescent="0.2">
      <c r="B635" s="27" t="str">
        <f t="shared" si="96"/>
        <v>-</v>
      </c>
      <c r="C635" s="123" t="str">
        <f t="shared" si="9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98"/>
        <v>0</v>
      </c>
      <c r="AF635" s="124">
        <f t="shared" si="99"/>
        <v>0</v>
      </c>
      <c r="AG635" s="124">
        <f t="shared" si="100"/>
        <v>0</v>
      </c>
      <c r="AH635" s="124">
        <f t="shared" si="101"/>
        <v>0</v>
      </c>
      <c r="AI635" s="27" t="str">
        <f t="shared" si="103"/>
        <v>ne</v>
      </c>
      <c r="AJ635" s="27" t="str">
        <f t="shared" si="104"/>
        <v>ne</v>
      </c>
      <c r="AK635" s="27" t="str">
        <f t="shared" si="105"/>
        <v>ne</v>
      </c>
    </row>
    <row r="636" spans="2:37" x14ac:dyDescent="0.2">
      <c r="B636" s="27" t="str">
        <f t="shared" si="96"/>
        <v>-</v>
      </c>
      <c r="C636" s="123" t="str">
        <f t="shared" si="9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98"/>
        <v>0</v>
      </c>
      <c r="AF636" s="124">
        <f t="shared" si="99"/>
        <v>0</v>
      </c>
      <c r="AG636" s="124">
        <f t="shared" si="100"/>
        <v>0</v>
      </c>
      <c r="AH636" s="124">
        <f t="shared" si="101"/>
        <v>0</v>
      </c>
      <c r="AI636" s="27" t="str">
        <f t="shared" si="103"/>
        <v>ne</v>
      </c>
      <c r="AJ636" s="27" t="str">
        <f t="shared" si="104"/>
        <v>ne</v>
      </c>
      <c r="AK636" s="27" t="str">
        <f t="shared" si="105"/>
        <v>ne</v>
      </c>
    </row>
    <row r="637" spans="2:37" x14ac:dyDescent="0.2">
      <c r="B637" s="27" t="str">
        <f t="shared" ref="B637:B696" si="106">CONCATENATE(C637,"-",G637)</f>
        <v>-</v>
      </c>
      <c r="C637" s="123" t="str">
        <f t="shared" ref="C637:C696" si="107">LEFT(K637,4)</f>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ref="AE637:AE696" si="108">IF($H637&gt;0,YEAR($H637),)</f>
        <v>0</v>
      </c>
      <c r="AF637" s="124">
        <f t="shared" ref="AF637:AF696" si="109">IF($X637&gt;0,YEAR($X637),)</f>
        <v>0</v>
      </c>
      <c r="AG637" s="124">
        <f t="shared" ref="AG637:AG696" si="110">IF($Y637&gt;0,YEAR($Y637),)</f>
        <v>0</v>
      </c>
      <c r="AH637" s="124">
        <f t="shared" ref="AH637:AH696" si="111">IF($Z637&gt;0,YEAR($Z637),)</f>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si="102"/>
        <v>nepildyti</v>
      </c>
      <c r="T648" s="126" t="str">
        <f t="shared" si="10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02"/>
        <v>nepildyti</v>
      </c>
      <c r="T649" s="126" t="str">
        <f t="shared" si="10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si="103"/>
        <v>ne</v>
      </c>
      <c r="AJ649" s="27" t="str">
        <f t="shared" si="104"/>
        <v>ne</v>
      </c>
      <c r="AK649" s="27" t="str">
        <f t="shared" si="105"/>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02"/>
        <v>nepildyti</v>
      </c>
      <c r="T650" s="126" t="str">
        <f t="shared" si="10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03"/>
        <v>ne</v>
      </c>
      <c r="AJ650" s="27" t="str">
        <f t="shared" si="104"/>
        <v>ne</v>
      </c>
      <c r="AK650" s="27" t="str">
        <f t="shared" si="10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02"/>
        <v>nepildyti</v>
      </c>
      <c r="T651" s="126" t="str">
        <f t="shared" si="10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03"/>
        <v>ne</v>
      </c>
      <c r="AJ651" s="27" t="str">
        <f t="shared" si="104"/>
        <v>ne</v>
      </c>
      <c r="AK651" s="27" t="str">
        <f t="shared" si="10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ref="S652:T715" si="112">IF($R652="fizinis asmuo","užpildykite","nepildyti")</f>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03"/>
        <v>ne</v>
      </c>
      <c r="AJ652" s="27" t="str">
        <f t="shared" si="104"/>
        <v>ne</v>
      </c>
      <c r="AK652" s="27" t="str">
        <f t="shared" si="10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si="106"/>
        <v>-</v>
      </c>
      <c r="C693" s="123" t="str">
        <f t="shared" si="107"/>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si="108"/>
        <v>0</v>
      </c>
      <c r="AF693" s="124">
        <f t="shared" si="109"/>
        <v>0</v>
      </c>
      <c r="AG693" s="124">
        <f t="shared" si="110"/>
        <v>0</v>
      </c>
      <c r="AH693" s="124">
        <f t="shared" si="111"/>
        <v>0</v>
      </c>
      <c r="AI693" s="27" t="str">
        <f t="shared" si="113"/>
        <v>ne</v>
      </c>
      <c r="AJ693" s="27" t="str">
        <f t="shared" si="114"/>
        <v>ne</v>
      </c>
      <c r="AK693" s="27" t="str">
        <f t="shared" si="115"/>
        <v>ne</v>
      </c>
    </row>
    <row r="694" spans="2:37" x14ac:dyDescent="0.2">
      <c r="B694" s="27" t="str">
        <f t="shared" si="106"/>
        <v>-</v>
      </c>
      <c r="C694" s="123" t="str">
        <f t="shared" si="10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08"/>
        <v>0</v>
      </c>
      <c r="AF694" s="124">
        <f t="shared" si="109"/>
        <v>0</v>
      </c>
      <c r="AG694" s="124">
        <f t="shared" si="110"/>
        <v>0</v>
      </c>
      <c r="AH694" s="124">
        <f t="shared" si="111"/>
        <v>0</v>
      </c>
      <c r="AI694" s="27" t="str">
        <f t="shared" si="113"/>
        <v>ne</v>
      </c>
      <c r="AJ694" s="27" t="str">
        <f t="shared" si="114"/>
        <v>ne</v>
      </c>
      <c r="AK694" s="27" t="str">
        <f t="shared" si="115"/>
        <v>ne</v>
      </c>
    </row>
    <row r="695" spans="2:37" x14ac:dyDescent="0.2">
      <c r="B695" s="27" t="str">
        <f t="shared" si="106"/>
        <v>-</v>
      </c>
      <c r="C695" s="123" t="str">
        <f t="shared" si="10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08"/>
        <v>0</v>
      </c>
      <c r="AF695" s="124">
        <f t="shared" si="109"/>
        <v>0</v>
      </c>
      <c r="AG695" s="124">
        <f t="shared" si="110"/>
        <v>0</v>
      </c>
      <c r="AH695" s="124">
        <f t="shared" si="111"/>
        <v>0</v>
      </c>
      <c r="AI695" s="27" t="str">
        <f t="shared" si="113"/>
        <v>ne</v>
      </c>
      <c r="AJ695" s="27" t="str">
        <f t="shared" si="114"/>
        <v>ne</v>
      </c>
      <c r="AK695" s="27" t="str">
        <f t="shared" si="115"/>
        <v>ne</v>
      </c>
    </row>
    <row r="696" spans="2:37" x14ac:dyDescent="0.2">
      <c r="B696" s="27" t="str">
        <f t="shared" si="106"/>
        <v>-</v>
      </c>
      <c r="C696" s="123" t="str">
        <f t="shared" si="10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08"/>
        <v>0</v>
      </c>
      <c r="AF696" s="124">
        <f t="shared" si="109"/>
        <v>0</v>
      </c>
      <c r="AG696" s="124">
        <f t="shared" si="110"/>
        <v>0</v>
      </c>
      <c r="AH696" s="124">
        <f t="shared" si="111"/>
        <v>0</v>
      </c>
      <c r="AI696" s="27" t="str">
        <f t="shared" si="113"/>
        <v>ne</v>
      </c>
      <c r="AJ696" s="27" t="str">
        <f t="shared" si="114"/>
        <v>ne</v>
      </c>
      <c r="AK696" s="27" t="str">
        <f t="shared" si="115"/>
        <v>ne</v>
      </c>
    </row>
    <row r="697" spans="2:37" x14ac:dyDescent="0.2">
      <c r="B697" s="27" t="str">
        <f t="shared" ref="B697:B755" si="116">CONCATENATE(C697,"-",G697)</f>
        <v>-</v>
      </c>
      <c r="C697" s="123" t="str">
        <f t="shared" ref="C697:C755" si="117">LEFT(K697,4)</f>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ref="AE697:AE755" si="118">IF($H697&gt;0,YEAR($H697),)</f>
        <v>0</v>
      </c>
      <c r="AF697" s="124">
        <f t="shared" ref="AF697:AF755" si="119">IF($X697&gt;0,YEAR($X697),)</f>
        <v>0</v>
      </c>
      <c r="AG697" s="124">
        <f t="shared" ref="AG697:AG755" si="120">IF($Y697&gt;0,YEAR($Y697),)</f>
        <v>0</v>
      </c>
      <c r="AH697" s="124">
        <f t="shared" ref="AH697:AH755" si="121">IF($Z697&gt;0,YEAR($Z697),)</f>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si="112"/>
        <v>nepildyti</v>
      </c>
      <c r="T712" s="126" t="str">
        <f t="shared" si="11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12"/>
        <v>nepildyti</v>
      </c>
      <c r="T713" s="126" t="str">
        <f t="shared" si="11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si="113"/>
        <v>ne</v>
      </c>
      <c r="AJ713" s="27" t="str">
        <f t="shared" si="114"/>
        <v>ne</v>
      </c>
      <c r="AK713" s="27" t="str">
        <f t="shared" si="115"/>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12"/>
        <v>nepildyti</v>
      </c>
      <c r="T714" s="126" t="str">
        <f t="shared" si="11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13"/>
        <v>ne</v>
      </c>
      <c r="AJ714" s="27" t="str">
        <f t="shared" si="114"/>
        <v>ne</v>
      </c>
      <c r="AK714" s="27" t="str">
        <f t="shared" si="11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12"/>
        <v>nepildyti</v>
      </c>
      <c r="T715" s="126" t="str">
        <f t="shared" si="11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13"/>
        <v>ne</v>
      </c>
      <c r="AJ715" s="27" t="str">
        <f t="shared" si="114"/>
        <v>ne</v>
      </c>
      <c r="AK715" s="27" t="str">
        <f t="shared" si="11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ref="S716:T779" si="122">IF($R716="fizinis asmuo","užpildykite","nepildyti")</f>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13"/>
        <v>ne</v>
      </c>
      <c r="AJ716" s="27" t="str">
        <f t="shared" si="114"/>
        <v>ne</v>
      </c>
      <c r="AK716" s="27" t="str">
        <f t="shared" si="11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si="116"/>
        <v>-</v>
      </c>
      <c r="C752" s="123" t="str">
        <f t="shared" si="117"/>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si="118"/>
        <v>0</v>
      </c>
      <c r="AF752" s="124">
        <f t="shared" si="119"/>
        <v>0</v>
      </c>
      <c r="AG752" s="124">
        <f t="shared" si="120"/>
        <v>0</v>
      </c>
      <c r="AH752" s="124">
        <f t="shared" si="121"/>
        <v>0</v>
      </c>
      <c r="AI752" s="27" t="str">
        <f t="shared" si="123"/>
        <v>ne</v>
      </c>
      <c r="AJ752" s="27" t="str">
        <f t="shared" si="124"/>
        <v>ne</v>
      </c>
      <c r="AK752" s="27" t="str">
        <f t="shared" si="125"/>
        <v>ne</v>
      </c>
    </row>
    <row r="753" spans="2:37" x14ac:dyDescent="0.2">
      <c r="B753" s="27" t="str">
        <f t="shared" si="116"/>
        <v>-</v>
      </c>
      <c r="C753" s="123" t="str">
        <f t="shared" si="11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18"/>
        <v>0</v>
      </c>
      <c r="AF753" s="124">
        <f t="shared" si="119"/>
        <v>0</v>
      </c>
      <c r="AG753" s="124">
        <f t="shared" si="120"/>
        <v>0</v>
      </c>
      <c r="AH753" s="124">
        <f t="shared" si="121"/>
        <v>0</v>
      </c>
      <c r="AI753" s="27" t="str">
        <f t="shared" si="123"/>
        <v>ne</v>
      </c>
      <c r="AJ753" s="27" t="str">
        <f t="shared" si="124"/>
        <v>ne</v>
      </c>
      <c r="AK753" s="27" t="str">
        <f t="shared" si="125"/>
        <v>ne</v>
      </c>
    </row>
    <row r="754" spans="2:37" x14ac:dyDescent="0.2">
      <c r="B754" s="27" t="str">
        <f t="shared" si="116"/>
        <v>-</v>
      </c>
      <c r="C754" s="123" t="str">
        <f t="shared" si="11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18"/>
        <v>0</v>
      </c>
      <c r="AF754" s="124">
        <f t="shared" si="119"/>
        <v>0</v>
      </c>
      <c r="AG754" s="124">
        <f t="shared" si="120"/>
        <v>0</v>
      </c>
      <c r="AH754" s="124">
        <f t="shared" si="121"/>
        <v>0</v>
      </c>
      <c r="AI754" s="27" t="str">
        <f t="shared" si="123"/>
        <v>ne</v>
      </c>
      <c r="AJ754" s="27" t="str">
        <f t="shared" si="124"/>
        <v>ne</v>
      </c>
      <c r="AK754" s="27" t="str">
        <f t="shared" si="125"/>
        <v>ne</v>
      </c>
    </row>
    <row r="755" spans="2:37" x14ac:dyDescent="0.2">
      <c r="B755" s="27" t="str">
        <f t="shared" si="116"/>
        <v>-</v>
      </c>
      <c r="C755" s="123" t="str">
        <f t="shared" si="11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18"/>
        <v>0</v>
      </c>
      <c r="AF755" s="124">
        <f t="shared" si="119"/>
        <v>0</v>
      </c>
      <c r="AG755" s="124">
        <f t="shared" si="120"/>
        <v>0</v>
      </c>
      <c r="AH755" s="124">
        <f t="shared" si="121"/>
        <v>0</v>
      </c>
      <c r="AI755" s="27" t="str">
        <f t="shared" si="123"/>
        <v>ne</v>
      </c>
      <c r="AJ755" s="27" t="str">
        <f t="shared" si="124"/>
        <v>ne</v>
      </c>
      <c r="AK755" s="27" t="str">
        <f t="shared" si="125"/>
        <v>ne</v>
      </c>
    </row>
    <row r="756" spans="2:37" x14ac:dyDescent="0.2">
      <c r="B756" s="27" t="str">
        <f t="shared" ref="B756:B803" si="126">CONCATENATE(C756,"-",G756)</f>
        <v>-</v>
      </c>
      <c r="C756" s="123" t="str">
        <f t="shared" ref="C756:C803" si="127">LEFT(K756,4)</f>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ref="AE756:AE803" si="128">IF($H756&gt;0,YEAR($H756),)</f>
        <v>0</v>
      </c>
      <c r="AF756" s="124">
        <f t="shared" ref="AF756:AF803" si="129">IF($X756&gt;0,YEAR($X756),)</f>
        <v>0</v>
      </c>
      <c r="AG756" s="124">
        <f t="shared" ref="AG756:AG803" si="130">IF($Y756&gt;0,YEAR($Y756),)</f>
        <v>0</v>
      </c>
      <c r="AH756" s="124">
        <f t="shared" ref="AH756:AH803" si="131">IF($Z756&gt;0,YEAR($Z756),)</f>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si="122"/>
        <v>nepildyti</v>
      </c>
      <c r="T776" s="126" t="str">
        <f t="shared" si="12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22"/>
        <v>nepildyti</v>
      </c>
      <c r="T777" s="126" t="str">
        <f t="shared" si="12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si="123"/>
        <v>ne</v>
      </c>
      <c r="AJ777" s="27" t="str">
        <f t="shared" si="124"/>
        <v>ne</v>
      </c>
      <c r="AK777" s="27" t="str">
        <f t="shared" si="125"/>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22"/>
        <v>nepildyti</v>
      </c>
      <c r="T778" s="126" t="str">
        <f t="shared" si="12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23"/>
        <v>ne</v>
      </c>
      <c r="AJ778" s="27" t="str">
        <f t="shared" si="124"/>
        <v>ne</v>
      </c>
      <c r="AK778" s="27" t="str">
        <f t="shared" si="12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22"/>
        <v>nepildyti</v>
      </c>
      <c r="T779" s="126" t="str">
        <f t="shared" si="12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23"/>
        <v>ne</v>
      </c>
      <c r="AJ779" s="27" t="str">
        <f t="shared" si="124"/>
        <v>ne</v>
      </c>
      <c r="AK779" s="27" t="str">
        <f t="shared" si="12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ref="S780:T843" si="132">IF($R780="fizinis asmuo","užpildykite","nepildyti")</f>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23"/>
        <v>ne</v>
      </c>
      <c r="AJ780" s="27" t="str">
        <f t="shared" si="124"/>
        <v>ne</v>
      </c>
      <c r="AK780" s="27" t="str">
        <f t="shared" si="12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si="126"/>
        <v>-</v>
      </c>
      <c r="C800" s="123" t="str">
        <f t="shared" si="127"/>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si="128"/>
        <v>0</v>
      </c>
      <c r="AF800" s="124">
        <f t="shared" si="129"/>
        <v>0</v>
      </c>
      <c r="AG800" s="124">
        <f t="shared" si="130"/>
        <v>0</v>
      </c>
      <c r="AH800" s="124">
        <f t="shared" si="131"/>
        <v>0</v>
      </c>
      <c r="AI800" s="27" t="str">
        <f t="shared" si="133"/>
        <v>ne</v>
      </c>
      <c r="AJ800" s="27" t="str">
        <f t="shared" si="134"/>
        <v>ne</v>
      </c>
      <c r="AK800" s="27" t="str">
        <f t="shared" si="135"/>
        <v>ne</v>
      </c>
    </row>
    <row r="801" spans="2:37" x14ac:dyDescent="0.2">
      <c r="B801" s="27" t="str">
        <f t="shared" si="126"/>
        <v>-</v>
      </c>
      <c r="C801" s="123" t="str">
        <f t="shared" si="12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28"/>
        <v>0</v>
      </c>
      <c r="AF801" s="124">
        <f t="shared" si="129"/>
        <v>0</v>
      </c>
      <c r="AG801" s="124">
        <f t="shared" si="130"/>
        <v>0</v>
      </c>
      <c r="AH801" s="124">
        <f t="shared" si="131"/>
        <v>0</v>
      </c>
      <c r="AI801" s="27" t="str">
        <f t="shared" si="133"/>
        <v>ne</v>
      </c>
      <c r="AJ801" s="27" t="str">
        <f t="shared" si="134"/>
        <v>ne</v>
      </c>
      <c r="AK801" s="27" t="str">
        <f t="shared" si="135"/>
        <v>ne</v>
      </c>
    </row>
    <row r="802" spans="2:37" x14ac:dyDescent="0.2">
      <c r="B802" s="27" t="str">
        <f t="shared" si="126"/>
        <v>-</v>
      </c>
      <c r="C802" s="123" t="str">
        <f t="shared" si="12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28"/>
        <v>0</v>
      </c>
      <c r="AF802" s="124">
        <f t="shared" si="129"/>
        <v>0</v>
      </c>
      <c r="AG802" s="124">
        <f t="shared" si="130"/>
        <v>0</v>
      </c>
      <c r="AH802" s="124">
        <f t="shared" si="131"/>
        <v>0</v>
      </c>
      <c r="AI802" s="27" t="str">
        <f t="shared" si="133"/>
        <v>ne</v>
      </c>
      <c r="AJ802" s="27" t="str">
        <f t="shared" si="134"/>
        <v>ne</v>
      </c>
      <c r="AK802" s="27" t="str">
        <f t="shared" si="135"/>
        <v>ne</v>
      </c>
    </row>
    <row r="803" spans="2:37" x14ac:dyDescent="0.2">
      <c r="B803" s="27" t="str">
        <f t="shared" si="126"/>
        <v>-</v>
      </c>
      <c r="C803" s="123" t="str">
        <f t="shared" si="12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28"/>
        <v>0</v>
      </c>
      <c r="AF803" s="124">
        <f t="shared" si="129"/>
        <v>0</v>
      </c>
      <c r="AG803" s="124">
        <f t="shared" si="130"/>
        <v>0</v>
      </c>
      <c r="AH803" s="124">
        <f t="shared" si="131"/>
        <v>0</v>
      </c>
      <c r="AI803" s="27" t="str">
        <f t="shared" si="133"/>
        <v>ne</v>
      </c>
      <c r="AJ803" s="27" t="str">
        <f t="shared" si="134"/>
        <v>ne</v>
      </c>
      <c r="AK803" s="27" t="str">
        <f t="shared" si="135"/>
        <v>ne</v>
      </c>
    </row>
    <row r="804" spans="2:37" x14ac:dyDescent="0.2">
      <c r="B804" s="27" t="str">
        <f t="shared" ref="B804:B846" si="136">CONCATENATE(C804,"-",G804)</f>
        <v>-</v>
      </c>
      <c r="C804" s="123" t="str">
        <f t="shared" ref="C804:C846" si="137">LEFT(K804,4)</f>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ref="AE804:AE846" si="138">IF($H804&gt;0,YEAR($H804),)</f>
        <v>0</v>
      </c>
      <c r="AF804" s="124">
        <f t="shared" ref="AF804:AF846" si="139">IF($X804&gt;0,YEAR($X804),)</f>
        <v>0</v>
      </c>
      <c r="AG804" s="124">
        <f t="shared" ref="AG804:AG846" si="140">IF($Y804&gt;0,YEAR($Y804),)</f>
        <v>0</v>
      </c>
      <c r="AH804" s="124">
        <f t="shared" ref="AH804:AH846" si="141">IF($Z804&gt;0,YEAR($Z804),)</f>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si="132"/>
        <v>nepildyti</v>
      </c>
      <c r="T840" s="126" t="str">
        <f t="shared" si="13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32"/>
        <v>nepildyti</v>
      </c>
      <c r="T841" s="126" t="str">
        <f t="shared" si="13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si="133"/>
        <v>ne</v>
      </c>
      <c r="AJ841" s="27" t="str">
        <f t="shared" si="134"/>
        <v>ne</v>
      </c>
      <c r="AK841" s="27" t="str">
        <f t="shared" si="135"/>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32"/>
        <v>nepildyti</v>
      </c>
      <c r="T842" s="126" t="str">
        <f t="shared" si="13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33"/>
        <v>ne</v>
      </c>
      <c r="AJ842" s="27" t="str">
        <f t="shared" si="134"/>
        <v>ne</v>
      </c>
      <c r="AK842" s="27" t="str">
        <f t="shared" si="135"/>
        <v>ne</v>
      </c>
    </row>
    <row r="843" spans="2:37" x14ac:dyDescent="0.2">
      <c r="B843" s="27" t="str">
        <f t="shared" si="136"/>
        <v>-</v>
      </c>
      <c r="C843" s="123" t="str">
        <f t="shared" si="137"/>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32"/>
        <v>nepildyti</v>
      </c>
      <c r="T843" s="126" t="str">
        <f t="shared" si="132"/>
        <v>nepildyti</v>
      </c>
      <c r="U843" s="127"/>
      <c r="V843" s="127"/>
      <c r="W843" s="128"/>
      <c r="X843" s="169"/>
      <c r="Y843" s="169"/>
      <c r="Z843" s="169"/>
      <c r="AA843" s="127"/>
      <c r="AB843" s="127"/>
      <c r="AC843" s="127"/>
      <c r="AD843" s="127"/>
      <c r="AE843" s="124">
        <f t="shared" si="138"/>
        <v>0</v>
      </c>
      <c r="AF843" s="124">
        <f t="shared" si="139"/>
        <v>0</v>
      </c>
      <c r="AG843" s="124">
        <f t="shared" si="140"/>
        <v>0</v>
      </c>
      <c r="AH843" s="124">
        <f t="shared" si="141"/>
        <v>0</v>
      </c>
      <c r="AI843" s="27" t="str">
        <f t="shared" si="133"/>
        <v>ne</v>
      </c>
      <c r="AJ843" s="27" t="str">
        <f t="shared" si="134"/>
        <v>ne</v>
      </c>
      <c r="AK843" s="27" t="str">
        <f t="shared" si="135"/>
        <v>ne</v>
      </c>
    </row>
    <row r="844" spans="2:37" x14ac:dyDescent="0.2">
      <c r="B844" s="27" t="str">
        <f t="shared" si="136"/>
        <v>-</v>
      </c>
      <c r="C844" s="123" t="str">
        <f t="shared" si="13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ref="S844:T907" si="142">IF($R844="fizinis asmuo","užpildykite","nepildyti")</f>
        <v>nepildyti</v>
      </c>
      <c r="T844" s="126" t="str">
        <f t="shared" si="142"/>
        <v>nepildyti</v>
      </c>
      <c r="U844" s="127"/>
      <c r="V844" s="127"/>
      <c r="W844" s="128"/>
      <c r="X844" s="169"/>
      <c r="Y844" s="169"/>
      <c r="Z844" s="169"/>
      <c r="AA844" s="127"/>
      <c r="AB844" s="127"/>
      <c r="AC844" s="127"/>
      <c r="AD844" s="127"/>
      <c r="AE844" s="124">
        <f t="shared" si="138"/>
        <v>0</v>
      </c>
      <c r="AF844" s="124">
        <f t="shared" si="139"/>
        <v>0</v>
      </c>
      <c r="AG844" s="124">
        <f t="shared" si="140"/>
        <v>0</v>
      </c>
      <c r="AH844" s="124">
        <f t="shared" si="141"/>
        <v>0</v>
      </c>
      <c r="AI844" s="27" t="str">
        <f t="shared" si="133"/>
        <v>ne</v>
      </c>
      <c r="AJ844" s="27" t="str">
        <f t="shared" si="134"/>
        <v>ne</v>
      </c>
      <c r="AK844" s="27" t="str">
        <f t="shared" si="135"/>
        <v>ne</v>
      </c>
    </row>
    <row r="845" spans="2:37" x14ac:dyDescent="0.2">
      <c r="B845" s="27" t="str">
        <f t="shared" si="136"/>
        <v>-</v>
      </c>
      <c r="C845" s="123" t="str">
        <f t="shared" si="13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38"/>
        <v>0</v>
      </c>
      <c r="AF845" s="124">
        <f t="shared" si="139"/>
        <v>0</v>
      </c>
      <c r="AG845" s="124">
        <f t="shared" si="140"/>
        <v>0</v>
      </c>
      <c r="AH845" s="124">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23" t="str">
        <f t="shared" si="13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38"/>
        <v>0</v>
      </c>
      <c r="AF846" s="124">
        <f t="shared" si="139"/>
        <v>0</v>
      </c>
      <c r="AG846" s="124">
        <f t="shared" si="140"/>
        <v>0</v>
      </c>
      <c r="AH846" s="124">
        <f t="shared" si="141"/>
        <v>0</v>
      </c>
      <c r="AI846" s="27" t="str">
        <f t="shared" si="143"/>
        <v>ne</v>
      </c>
      <c r="AJ846" s="27" t="str">
        <f t="shared" si="144"/>
        <v>ne</v>
      </c>
      <c r="AK846" s="27" t="str">
        <f t="shared" si="145"/>
        <v>ne</v>
      </c>
    </row>
    <row r="847" spans="2:37" x14ac:dyDescent="0.2">
      <c r="B847" s="27" t="str">
        <f t="shared" ref="B847:B896" si="146">CONCATENATE(C847,"-",G847)</f>
        <v>-</v>
      </c>
      <c r="C847" s="123" t="str">
        <f t="shared" ref="C847:C896" si="147">LEFT(K847,4)</f>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ref="AE847:AE896" si="148">IF($H847&gt;0,YEAR($H847),)</f>
        <v>0</v>
      </c>
      <c r="AF847" s="124">
        <f t="shared" ref="AF847:AF896" si="149">IF($X847&gt;0,YEAR($X847),)</f>
        <v>0</v>
      </c>
      <c r="AG847" s="124">
        <f t="shared" ref="AG847:AG896" si="150">IF($Y847&gt;0,YEAR($Y847),)</f>
        <v>0</v>
      </c>
      <c r="AH847" s="124">
        <f t="shared" ref="AH847:AH896" si="151">IF($Z847&gt;0,YEAR($Z847),)</f>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si="146"/>
        <v>-</v>
      </c>
      <c r="C893" s="123" t="str">
        <f t="shared" si="147"/>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si="148"/>
        <v>0</v>
      </c>
      <c r="AF893" s="124">
        <f t="shared" si="149"/>
        <v>0</v>
      </c>
      <c r="AG893" s="124">
        <f t="shared" si="150"/>
        <v>0</v>
      </c>
      <c r="AH893" s="124">
        <f t="shared" si="151"/>
        <v>0</v>
      </c>
      <c r="AI893" s="27" t="str">
        <f t="shared" si="143"/>
        <v>ne</v>
      </c>
      <c r="AJ893" s="27" t="str">
        <f t="shared" si="144"/>
        <v>ne</v>
      </c>
      <c r="AK893" s="27" t="str">
        <f t="shared" si="145"/>
        <v>ne</v>
      </c>
    </row>
    <row r="894" spans="2:37" x14ac:dyDescent="0.2">
      <c r="B894" s="27" t="str">
        <f t="shared" si="146"/>
        <v>-</v>
      </c>
      <c r="C894" s="123" t="str">
        <f t="shared" si="147"/>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48"/>
        <v>0</v>
      </c>
      <c r="AF894" s="124">
        <f t="shared" si="149"/>
        <v>0</v>
      </c>
      <c r="AG894" s="124">
        <f t="shared" si="150"/>
        <v>0</v>
      </c>
      <c r="AH894" s="124">
        <f t="shared" si="151"/>
        <v>0</v>
      </c>
      <c r="AI894" s="27" t="str">
        <f t="shared" si="143"/>
        <v>ne</v>
      </c>
      <c r="AJ894" s="27" t="str">
        <f t="shared" si="144"/>
        <v>ne</v>
      </c>
      <c r="AK894" s="27" t="str">
        <f t="shared" si="145"/>
        <v>ne</v>
      </c>
    </row>
    <row r="895" spans="2:37" x14ac:dyDescent="0.2">
      <c r="B895" s="27" t="str">
        <f t="shared" si="146"/>
        <v>-</v>
      </c>
      <c r="C895" s="123" t="str">
        <f t="shared" si="147"/>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48"/>
        <v>0</v>
      </c>
      <c r="AF895" s="124">
        <f t="shared" si="149"/>
        <v>0</v>
      </c>
      <c r="AG895" s="124">
        <f t="shared" si="150"/>
        <v>0</v>
      </c>
      <c r="AH895" s="124">
        <f t="shared" si="151"/>
        <v>0</v>
      </c>
      <c r="AI895" s="27" t="str">
        <f t="shared" si="143"/>
        <v>ne</v>
      </c>
      <c r="AJ895" s="27" t="str">
        <f t="shared" si="144"/>
        <v>ne</v>
      </c>
      <c r="AK895" s="27" t="str">
        <f t="shared" si="145"/>
        <v>ne</v>
      </c>
    </row>
    <row r="896" spans="2:37" x14ac:dyDescent="0.2">
      <c r="B896" s="27" t="str">
        <f t="shared" si="146"/>
        <v>-</v>
      </c>
      <c r="C896" s="123" t="str">
        <f t="shared" si="147"/>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48"/>
        <v>0</v>
      </c>
      <c r="AF896" s="124">
        <f t="shared" si="149"/>
        <v>0</v>
      </c>
      <c r="AG896" s="124">
        <f t="shared" si="150"/>
        <v>0</v>
      </c>
      <c r="AH896" s="124">
        <f t="shared" si="151"/>
        <v>0</v>
      </c>
      <c r="AI896" s="27" t="str">
        <f t="shared" si="143"/>
        <v>ne</v>
      </c>
      <c r="AJ896" s="27" t="str">
        <f t="shared" si="144"/>
        <v>ne</v>
      </c>
      <c r="AK896" s="27" t="str">
        <f t="shared" si="145"/>
        <v>ne</v>
      </c>
    </row>
    <row r="897" spans="2:37" x14ac:dyDescent="0.2">
      <c r="B897" s="27" t="str">
        <f t="shared" ref="B897:B918" si="152">CONCATENATE(C897,"-",G897)</f>
        <v>-</v>
      </c>
      <c r="C897" s="123" t="str">
        <f t="shared" ref="C897:C918" si="153">LEFT(K897,4)</f>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ref="AE897:AE918" si="154">IF($H897&gt;0,YEAR($H897),)</f>
        <v>0</v>
      </c>
      <c r="AF897" s="124">
        <f t="shared" ref="AF897:AF918" si="155">IF($X897&gt;0,YEAR($X897),)</f>
        <v>0</v>
      </c>
      <c r="AG897" s="124">
        <f t="shared" ref="AG897:AG918" si="156">IF($Y897&gt;0,YEAR($Y897),)</f>
        <v>0</v>
      </c>
      <c r="AH897" s="124">
        <f t="shared" ref="AH897:AH918" si="157">IF($Z897&gt;0,YEAR($Z897),)</f>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si="142"/>
        <v>nepildyti</v>
      </c>
      <c r="T904" s="126" t="str">
        <f t="shared" si="142"/>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42"/>
        <v>nepildyti</v>
      </c>
      <c r="T905" s="126" t="str">
        <f t="shared" si="142"/>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si="143"/>
        <v>ne</v>
      </c>
      <c r="AJ905" s="27" t="str">
        <f t="shared" si="144"/>
        <v>ne</v>
      </c>
      <c r="AK905" s="27" t="str">
        <f t="shared" si="145"/>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42"/>
        <v>nepildyti</v>
      </c>
      <c r="T906" s="126" t="str">
        <f t="shared" si="142"/>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43"/>
        <v>ne</v>
      </c>
      <c r="AJ906" s="27" t="str">
        <f t="shared" si="144"/>
        <v>ne</v>
      </c>
      <c r="AK906" s="27" t="str">
        <f t="shared" si="145"/>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42"/>
        <v>nepildyti</v>
      </c>
      <c r="T907" s="126" t="str">
        <f t="shared" si="142"/>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43"/>
        <v>ne</v>
      </c>
      <c r="AJ907" s="27" t="str">
        <f t="shared" si="144"/>
        <v>ne</v>
      </c>
      <c r="AK907" s="27" t="str">
        <f t="shared" si="145"/>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ref="S908:T971" si="158">IF($R908="fizinis asmuo","užpildykite","nepildyti")</f>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43"/>
        <v>ne</v>
      </c>
      <c r="AJ908" s="27" t="str">
        <f t="shared" si="144"/>
        <v>ne</v>
      </c>
      <c r="AK908" s="27" t="str">
        <f t="shared" si="145"/>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x14ac:dyDescent="0.2">
      <c r="B915" s="27" t="str">
        <f t="shared" si="152"/>
        <v>-</v>
      </c>
      <c r="C915" s="123" t="str">
        <f t="shared" si="153"/>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 t="shared" si="154"/>
        <v>0</v>
      </c>
      <c r="AF915" s="124">
        <f t="shared" si="155"/>
        <v>0</v>
      </c>
      <c r="AG915" s="124">
        <f t="shared" si="156"/>
        <v>0</v>
      </c>
      <c r="AH915" s="124">
        <f t="shared" si="157"/>
        <v>0</v>
      </c>
      <c r="AI915" s="27" t="str">
        <f t="shared" si="159"/>
        <v>ne</v>
      </c>
      <c r="AJ915" s="27" t="str">
        <f t="shared" si="160"/>
        <v>ne</v>
      </c>
      <c r="AK915" s="27" t="str">
        <f t="shared" si="161"/>
        <v>ne</v>
      </c>
    </row>
    <row r="916" spans="1:37" x14ac:dyDescent="0.2">
      <c r="B916" s="27" t="str">
        <f t="shared" si="152"/>
        <v>-</v>
      </c>
      <c r="C916" s="123" t="str">
        <f t="shared" si="153"/>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si="154"/>
        <v>0</v>
      </c>
      <c r="AF916" s="124">
        <f t="shared" si="155"/>
        <v>0</v>
      </c>
      <c r="AG916" s="124">
        <f t="shared" si="156"/>
        <v>0</v>
      </c>
      <c r="AH916" s="124">
        <f t="shared" si="157"/>
        <v>0</v>
      </c>
      <c r="AI916" s="27" t="str">
        <f t="shared" si="159"/>
        <v>ne</v>
      </c>
      <c r="AJ916" s="27" t="str">
        <f t="shared" si="160"/>
        <v>ne</v>
      </c>
      <c r="AK916" s="27" t="str">
        <f t="shared" si="161"/>
        <v>ne</v>
      </c>
    </row>
    <row r="917" spans="1:37" x14ac:dyDescent="0.2">
      <c r="B917" s="27" t="str">
        <f t="shared" si="152"/>
        <v>-</v>
      </c>
      <c r="C917" s="123" t="str">
        <f t="shared" si="15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54"/>
        <v>0</v>
      </c>
      <c r="AF917" s="124">
        <f t="shared" si="155"/>
        <v>0</v>
      </c>
      <c r="AG917" s="124">
        <f t="shared" si="156"/>
        <v>0</v>
      </c>
      <c r="AH917" s="124">
        <f t="shared" si="157"/>
        <v>0</v>
      </c>
      <c r="AI917" s="27" t="str">
        <f t="shared" si="159"/>
        <v>ne</v>
      </c>
      <c r="AJ917" s="27" t="str">
        <f t="shared" si="160"/>
        <v>ne</v>
      </c>
      <c r="AK917" s="27" t="str">
        <f t="shared" si="161"/>
        <v>ne</v>
      </c>
    </row>
    <row r="918" spans="1:37" x14ac:dyDescent="0.2">
      <c r="B918" s="27" t="str">
        <f t="shared" si="152"/>
        <v>-</v>
      </c>
      <c r="C918" s="123" t="str">
        <f t="shared" si="15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54"/>
        <v>0</v>
      </c>
      <c r="AF918" s="124">
        <f t="shared" si="155"/>
        <v>0</v>
      </c>
      <c r="AG918" s="124">
        <f t="shared" si="156"/>
        <v>0</v>
      </c>
      <c r="AH918" s="124">
        <f t="shared" si="157"/>
        <v>0</v>
      </c>
      <c r="AI918" s="27" t="str">
        <f t="shared" si="159"/>
        <v>ne</v>
      </c>
      <c r="AJ918" s="27" t="str">
        <f t="shared" si="160"/>
        <v>ne</v>
      </c>
      <c r="AK918" s="27" t="str">
        <f t="shared" si="161"/>
        <v>ne</v>
      </c>
    </row>
    <row r="919" spans="1:37" s="131" customFormat="1" x14ac:dyDescent="0.2">
      <c r="A919" s="125"/>
      <c r="B919" s="27" t="str">
        <f>CONCATENATE(C919,"-",G919)</f>
        <v>-</v>
      </c>
      <c r="C919" s="123" t="str">
        <f>LEFT(K919,4)</f>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IF($H919&gt;0,YEAR($H919),)</f>
        <v>0</v>
      </c>
      <c r="AF919" s="124">
        <f>IF($X919&gt;0,YEAR($X919),)</f>
        <v>0</v>
      </c>
      <c r="AG919" s="124">
        <f>IF($Y919&gt;0,YEAR($Y919),)</f>
        <v>0</v>
      </c>
      <c r="AH919" s="124">
        <f>IF($Z919&gt;0,YEAR($Z919),)</f>
        <v>0</v>
      </c>
      <c r="AI919" s="27" t="str">
        <f t="shared" si="159"/>
        <v>ne</v>
      </c>
      <c r="AJ919" s="27" t="str">
        <f t="shared" si="160"/>
        <v>ne</v>
      </c>
      <c r="AK919" s="27" t="str">
        <f t="shared" si="161"/>
        <v>ne</v>
      </c>
    </row>
    <row r="920" spans="1:37" x14ac:dyDescent="0.2">
      <c r="B920" s="27" t="str">
        <f t="shared" ref="B920:B983" si="162">CONCATENATE(C920,"-",G920)</f>
        <v>-</v>
      </c>
      <c r="C920" s="123" t="str">
        <f t="shared" ref="C920:C983" si="163">LEFT(K920,4)</f>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ref="AE920:AE983" si="164">IF($H920&gt;0,YEAR($H920),)</f>
        <v>0</v>
      </c>
      <c r="AF920" s="124">
        <f t="shared" ref="AF920:AF983" si="165">IF($X920&gt;0,YEAR($X920),)</f>
        <v>0</v>
      </c>
      <c r="AG920" s="124">
        <f t="shared" ref="AG920:AG983" si="166">IF($Y920&gt;0,YEAR($Y920),)</f>
        <v>0</v>
      </c>
      <c r="AH920" s="124">
        <f t="shared" ref="AH920:AH983" si="167">IF($Z920&gt;0,YEAR($Z920),)</f>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si="158"/>
        <v>nepildyti</v>
      </c>
      <c r="T968" s="126" t="str">
        <f t="shared" si="15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58"/>
        <v>nepildyti</v>
      </c>
      <c r="T969" s="126" t="str">
        <f t="shared" si="15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si="159"/>
        <v>ne</v>
      </c>
      <c r="AJ969" s="27" t="str">
        <f t="shared" si="160"/>
        <v>ne</v>
      </c>
      <c r="AK969" s="27" t="str">
        <f t="shared" si="161"/>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58"/>
        <v>nepildyti</v>
      </c>
      <c r="T970" s="126" t="str">
        <f t="shared" si="15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59"/>
        <v>ne</v>
      </c>
      <c r="AJ970" s="27" t="str">
        <f t="shared" si="160"/>
        <v>ne</v>
      </c>
      <c r="AK970" s="27" t="str">
        <f t="shared" si="16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58"/>
        <v>nepildyti</v>
      </c>
      <c r="T971" s="126" t="str">
        <f t="shared" si="15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59"/>
        <v>ne</v>
      </c>
      <c r="AJ971" s="27" t="str">
        <f t="shared" si="160"/>
        <v>ne</v>
      </c>
      <c r="AK971" s="27" t="str">
        <f t="shared" si="16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ref="S972:T1035" si="168">IF($R972="fizinis asmuo","užpildykite","nepildyti")</f>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59"/>
        <v>ne</v>
      </c>
      <c r="AJ972" s="27" t="str">
        <f t="shared" si="160"/>
        <v>ne</v>
      </c>
      <c r="AK972" s="27" t="str">
        <f t="shared" si="16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si="162"/>
        <v>-</v>
      </c>
      <c r="C980" s="123" t="str">
        <f t="shared" si="163"/>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si="164"/>
        <v>0</v>
      </c>
      <c r="AF980" s="124">
        <f t="shared" si="165"/>
        <v>0</v>
      </c>
      <c r="AG980" s="124">
        <f t="shared" si="166"/>
        <v>0</v>
      </c>
      <c r="AH980" s="124">
        <f t="shared" si="167"/>
        <v>0</v>
      </c>
      <c r="AI980" s="27" t="str">
        <f t="shared" si="169"/>
        <v>ne</v>
      </c>
      <c r="AJ980" s="27" t="str">
        <f t="shared" si="170"/>
        <v>ne</v>
      </c>
      <c r="AK980" s="27" t="str">
        <f t="shared" si="171"/>
        <v>ne</v>
      </c>
    </row>
    <row r="981" spans="2:37" x14ac:dyDescent="0.2">
      <c r="B981" s="27" t="str">
        <f t="shared" si="162"/>
        <v>-</v>
      </c>
      <c r="C981" s="123" t="str">
        <f t="shared" si="16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64"/>
        <v>0</v>
      </c>
      <c r="AF981" s="124">
        <f t="shared" si="165"/>
        <v>0</v>
      </c>
      <c r="AG981" s="124">
        <f t="shared" si="166"/>
        <v>0</v>
      </c>
      <c r="AH981" s="124">
        <f t="shared" si="167"/>
        <v>0</v>
      </c>
      <c r="AI981" s="27" t="str">
        <f t="shared" si="169"/>
        <v>ne</v>
      </c>
      <c r="AJ981" s="27" t="str">
        <f t="shared" si="170"/>
        <v>ne</v>
      </c>
      <c r="AK981" s="27" t="str">
        <f t="shared" si="171"/>
        <v>ne</v>
      </c>
    </row>
    <row r="982" spans="2:37" x14ac:dyDescent="0.2">
      <c r="B982" s="27" t="str">
        <f t="shared" si="162"/>
        <v>-</v>
      </c>
      <c r="C982" s="123" t="str">
        <f t="shared" si="16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64"/>
        <v>0</v>
      </c>
      <c r="AF982" s="124">
        <f t="shared" si="165"/>
        <v>0</v>
      </c>
      <c r="AG982" s="124">
        <f t="shared" si="166"/>
        <v>0</v>
      </c>
      <c r="AH982" s="124">
        <f t="shared" si="167"/>
        <v>0</v>
      </c>
      <c r="AI982" s="27" t="str">
        <f t="shared" si="169"/>
        <v>ne</v>
      </c>
      <c r="AJ982" s="27" t="str">
        <f t="shared" si="170"/>
        <v>ne</v>
      </c>
      <c r="AK982" s="27" t="str">
        <f t="shared" si="171"/>
        <v>ne</v>
      </c>
    </row>
    <row r="983" spans="2:37" x14ac:dyDescent="0.2">
      <c r="B983" s="27" t="str">
        <f t="shared" si="162"/>
        <v>-</v>
      </c>
      <c r="C983" s="123" t="str">
        <f t="shared" si="16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64"/>
        <v>0</v>
      </c>
      <c r="AF983" s="124">
        <f t="shared" si="165"/>
        <v>0</v>
      </c>
      <c r="AG983" s="124">
        <f t="shared" si="166"/>
        <v>0</v>
      </c>
      <c r="AH983" s="124">
        <f t="shared" si="167"/>
        <v>0</v>
      </c>
      <c r="AI983" s="27" t="str">
        <f t="shared" si="169"/>
        <v>ne</v>
      </c>
      <c r="AJ983" s="27" t="str">
        <f t="shared" si="170"/>
        <v>ne</v>
      </c>
      <c r="AK983" s="27" t="str">
        <f t="shared" si="171"/>
        <v>ne</v>
      </c>
    </row>
    <row r="984" spans="2:37" x14ac:dyDescent="0.2">
      <c r="B984" s="27" t="str">
        <f t="shared" ref="B984:B1047" si="172">CONCATENATE(C984,"-",G984)</f>
        <v>-</v>
      </c>
      <c r="C984" s="123" t="str">
        <f t="shared" ref="C984:C1047" si="173">LEFT(K984,4)</f>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ref="AE984:AE1047" si="174">IF($H984&gt;0,YEAR($H984),)</f>
        <v>0</v>
      </c>
      <c r="AF984" s="124">
        <f t="shared" ref="AF984:AF1047" si="175">IF($X984&gt;0,YEAR($X984),)</f>
        <v>0</v>
      </c>
      <c r="AG984" s="124">
        <f t="shared" ref="AG984:AG1047" si="176">IF($Y984&gt;0,YEAR($Y984),)</f>
        <v>0</v>
      </c>
      <c r="AH984" s="124">
        <f t="shared" ref="AH984:AH1047" si="177">IF($Z984&gt;0,YEAR($Z984),)</f>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si="168"/>
        <v>nepildyti</v>
      </c>
      <c r="T1032" s="126" t="str">
        <f t="shared" si="16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68"/>
        <v>nepildyti</v>
      </c>
      <c r="T1033" s="126" t="str">
        <f t="shared" si="16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si="169"/>
        <v>ne</v>
      </c>
      <c r="AJ1033" s="27" t="str">
        <f t="shared" si="170"/>
        <v>ne</v>
      </c>
      <c r="AK1033" s="27" t="str">
        <f t="shared" si="171"/>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68"/>
        <v>nepildyti</v>
      </c>
      <c r="T1034" s="126" t="str">
        <f t="shared" si="16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69"/>
        <v>ne</v>
      </c>
      <c r="AJ1034" s="27" t="str">
        <f t="shared" si="170"/>
        <v>ne</v>
      </c>
      <c r="AK1034" s="27" t="str">
        <f t="shared" si="17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68"/>
        <v>nepildyti</v>
      </c>
      <c r="T1035" s="126" t="str">
        <f t="shared" si="16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69"/>
        <v>ne</v>
      </c>
      <c r="AJ1035" s="27" t="str">
        <f t="shared" si="170"/>
        <v>ne</v>
      </c>
      <c r="AK1035" s="27" t="str">
        <f t="shared" si="17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ref="S1036:T1099" si="178">IF($R1036="fizinis asmuo","užpildykite","nepildyti")</f>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69"/>
        <v>ne</v>
      </c>
      <c r="AJ1036" s="27" t="str">
        <f t="shared" si="170"/>
        <v>ne</v>
      </c>
      <c r="AK1036" s="27" t="str">
        <f t="shared" si="17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si="172"/>
        <v>-</v>
      </c>
      <c r="C1044" s="123" t="str">
        <f t="shared" si="173"/>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si="174"/>
        <v>0</v>
      </c>
      <c r="AF1044" s="124">
        <f t="shared" si="175"/>
        <v>0</v>
      </c>
      <c r="AG1044" s="124">
        <f t="shared" si="176"/>
        <v>0</v>
      </c>
      <c r="AH1044" s="124">
        <f t="shared" si="177"/>
        <v>0</v>
      </c>
      <c r="AI1044" s="27" t="str">
        <f t="shared" si="179"/>
        <v>ne</v>
      </c>
      <c r="AJ1044" s="27" t="str">
        <f t="shared" si="180"/>
        <v>ne</v>
      </c>
      <c r="AK1044" s="27" t="str">
        <f t="shared" si="181"/>
        <v>ne</v>
      </c>
    </row>
    <row r="1045" spans="2:37" x14ac:dyDescent="0.2">
      <c r="B1045" s="27" t="str">
        <f t="shared" si="172"/>
        <v>-</v>
      </c>
      <c r="C1045" s="123" t="str">
        <f t="shared" si="17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74"/>
        <v>0</v>
      </c>
      <c r="AF1045" s="124">
        <f t="shared" si="175"/>
        <v>0</v>
      </c>
      <c r="AG1045" s="124">
        <f t="shared" si="176"/>
        <v>0</v>
      </c>
      <c r="AH1045" s="124">
        <f t="shared" si="177"/>
        <v>0</v>
      </c>
      <c r="AI1045" s="27" t="str">
        <f t="shared" si="179"/>
        <v>ne</v>
      </c>
      <c r="AJ1045" s="27" t="str">
        <f t="shared" si="180"/>
        <v>ne</v>
      </c>
      <c r="AK1045" s="27" t="str">
        <f t="shared" si="181"/>
        <v>ne</v>
      </c>
    </row>
    <row r="1046" spans="2:37" x14ac:dyDescent="0.2">
      <c r="B1046" s="27" t="str">
        <f t="shared" si="172"/>
        <v>-</v>
      </c>
      <c r="C1046" s="123" t="str">
        <f t="shared" si="17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74"/>
        <v>0</v>
      </c>
      <c r="AF1046" s="124">
        <f t="shared" si="175"/>
        <v>0</v>
      </c>
      <c r="AG1046" s="124">
        <f t="shared" si="176"/>
        <v>0</v>
      </c>
      <c r="AH1046" s="124">
        <f t="shared" si="177"/>
        <v>0</v>
      </c>
      <c r="AI1046" s="27" t="str">
        <f t="shared" si="179"/>
        <v>ne</v>
      </c>
      <c r="AJ1046" s="27" t="str">
        <f t="shared" si="180"/>
        <v>ne</v>
      </c>
      <c r="AK1046" s="27" t="str">
        <f t="shared" si="181"/>
        <v>ne</v>
      </c>
    </row>
    <row r="1047" spans="2:37" x14ac:dyDescent="0.2">
      <c r="B1047" s="27" t="str">
        <f t="shared" si="172"/>
        <v>-</v>
      </c>
      <c r="C1047" s="123" t="str">
        <f t="shared" si="17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74"/>
        <v>0</v>
      </c>
      <c r="AF1047" s="124">
        <f t="shared" si="175"/>
        <v>0</v>
      </c>
      <c r="AG1047" s="124">
        <f t="shared" si="176"/>
        <v>0</v>
      </c>
      <c r="AH1047" s="124">
        <f t="shared" si="177"/>
        <v>0</v>
      </c>
      <c r="AI1047" s="27" t="str">
        <f t="shared" si="179"/>
        <v>ne</v>
      </c>
      <c r="AJ1047" s="27" t="str">
        <f t="shared" si="180"/>
        <v>ne</v>
      </c>
      <c r="AK1047" s="27" t="str">
        <f t="shared" si="181"/>
        <v>ne</v>
      </c>
    </row>
    <row r="1048" spans="2:37" x14ac:dyDescent="0.2">
      <c r="B1048" s="27" t="str">
        <f t="shared" ref="B1048:B1111" si="182">CONCATENATE(C1048,"-",G1048)</f>
        <v>-</v>
      </c>
      <c r="C1048" s="123" t="str">
        <f t="shared" ref="C1048:C1111" si="183">LEFT(K1048,4)</f>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ref="AE1048:AE1111" si="184">IF($H1048&gt;0,YEAR($H1048),)</f>
        <v>0</v>
      </c>
      <c r="AF1048" s="124">
        <f t="shared" ref="AF1048:AF1111" si="185">IF($X1048&gt;0,YEAR($X1048),)</f>
        <v>0</v>
      </c>
      <c r="AG1048" s="124">
        <f t="shared" ref="AG1048:AG1111" si="186">IF($Y1048&gt;0,YEAR($Y1048),)</f>
        <v>0</v>
      </c>
      <c r="AH1048" s="124">
        <f t="shared" ref="AH1048:AH1111" si="187">IF($Z1048&gt;0,YEAR($Z1048),)</f>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 t="shared" si="178"/>
        <v>nepildyti</v>
      </c>
      <c r="T1096" s="126" t="str">
        <f t="shared" si="178"/>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 t="shared" si="178"/>
        <v>nepildyti</v>
      </c>
      <c r="T1097" s="126" t="str">
        <f t="shared" si="178"/>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si="179"/>
        <v>ne</v>
      </c>
      <c r="AJ1097" s="27" t="str">
        <f t="shared" si="180"/>
        <v>ne</v>
      </c>
      <c r="AK1097" s="27" t="str">
        <f t="shared" si="181"/>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si="178"/>
        <v>nepildyti</v>
      </c>
      <c r="T1098" s="126" t="str">
        <f t="shared" si="178"/>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79"/>
        <v>ne</v>
      </c>
      <c r="AJ1098" s="27" t="str">
        <f t="shared" si="180"/>
        <v>ne</v>
      </c>
      <c r="AK1098" s="27" t="str">
        <f t="shared" si="181"/>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78"/>
        <v>nepildyti</v>
      </c>
      <c r="T1099" s="126" t="str">
        <f t="shared" si="178"/>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79"/>
        <v>ne</v>
      </c>
      <c r="AJ1099" s="27" t="str">
        <f t="shared" si="180"/>
        <v>ne</v>
      </c>
      <c r="AK1099" s="27" t="str">
        <f t="shared" si="181"/>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IF($R1100="fizinis asmuo","užpildykite","nepildyti")</f>
        <v>nepildyti</v>
      </c>
      <c r="T1100" s="126" t="str">
        <f>IF($R1100="fizinis asmuo","užpildykite","nepildyti")</f>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79"/>
        <v>ne</v>
      </c>
      <c r="AJ1100" s="27" t="str">
        <f t="shared" si="180"/>
        <v>ne</v>
      </c>
      <c r="AK1100" s="27" t="str">
        <f t="shared" si="181"/>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IF($R1101="fizinis asmuo","užpildykite","nepildyti")</f>
        <v>nepildyti</v>
      </c>
      <c r="T1101" s="126" t="str">
        <f>IF($R1101="fizinis asmuo","užpildykite","nepildyti")</f>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ref="AI1101:AI1164" si="188">IF(AF1101&gt;0,"taip","ne")</f>
        <v>ne</v>
      </c>
      <c r="AJ1101" s="27" t="str">
        <f t="shared" ref="AJ1101:AJ1164" si="189">IF(AG1101&gt;0,"taip","ne")</f>
        <v>ne</v>
      </c>
      <c r="AK1101" s="27" t="str">
        <f t="shared" ref="AK1101:AK1164" si="190">IF(AH1101&gt;0,"taip","ne")</f>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ref="S1102:T1112" si="191">IF($R1102="fizinis asmuo","užpildykite","nepildyti")</f>
        <v>nepildyti</v>
      </c>
      <c r="T1102" s="126" t="str">
        <f t="shared" si="191"/>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8"/>
        <v>ne</v>
      </c>
      <c r="AJ1102" s="27" t="str">
        <f t="shared" si="189"/>
        <v>ne</v>
      </c>
      <c r="AK1102" s="27" t="str">
        <f t="shared" si="190"/>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1"/>
        <v>nepildyti</v>
      </c>
      <c r="T1103" s="126" t="str">
        <f t="shared" si="191"/>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8"/>
        <v>ne</v>
      </c>
      <c r="AJ1103" s="27" t="str">
        <f t="shared" si="189"/>
        <v>ne</v>
      </c>
      <c r="AK1103" s="27" t="str">
        <f t="shared" si="190"/>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1"/>
        <v>nepildyti</v>
      </c>
      <c r="T1104" s="126" t="str">
        <f t="shared" si="191"/>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8"/>
        <v>ne</v>
      </c>
      <c r="AJ1104" s="27" t="str">
        <f t="shared" si="189"/>
        <v>ne</v>
      </c>
      <c r="AK1104" s="27" t="str">
        <f t="shared" si="190"/>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1"/>
        <v>nepildyti</v>
      </c>
      <c r="T1105" s="126" t="str">
        <f t="shared" si="191"/>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8"/>
        <v>ne</v>
      </c>
      <c r="AJ1105" s="27" t="str">
        <f t="shared" si="189"/>
        <v>ne</v>
      </c>
      <c r="AK1105" s="27" t="str">
        <f t="shared" si="190"/>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1"/>
        <v>nepildyti</v>
      </c>
      <c r="T1106" s="126" t="str">
        <f t="shared" si="191"/>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8"/>
        <v>ne</v>
      </c>
      <c r="AJ1106" s="27" t="str">
        <f t="shared" si="189"/>
        <v>ne</v>
      </c>
      <c r="AK1106" s="27" t="str">
        <f t="shared" si="190"/>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1"/>
        <v>nepildyti</v>
      </c>
      <c r="T1107" s="126" t="str">
        <f t="shared" si="191"/>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8"/>
        <v>ne</v>
      </c>
      <c r="AJ1107" s="27" t="str">
        <f t="shared" si="189"/>
        <v>ne</v>
      </c>
      <c r="AK1107" s="27" t="str">
        <f t="shared" si="190"/>
        <v>ne</v>
      </c>
    </row>
    <row r="1108" spans="2:37" x14ac:dyDescent="0.2">
      <c r="B1108" s="27" t="str">
        <f t="shared" si="182"/>
        <v>-</v>
      </c>
      <c r="C1108" s="123" t="str">
        <f t="shared" si="183"/>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1"/>
        <v>nepildyti</v>
      </c>
      <c r="T1108" s="126" t="str">
        <f t="shared" si="191"/>
        <v>nepildyti</v>
      </c>
      <c r="U1108" s="127"/>
      <c r="V1108" s="127"/>
      <c r="W1108" s="128"/>
      <c r="X1108" s="169"/>
      <c r="Y1108" s="169"/>
      <c r="Z1108" s="169"/>
      <c r="AA1108" s="127"/>
      <c r="AB1108" s="127"/>
      <c r="AC1108" s="127"/>
      <c r="AD1108" s="127"/>
      <c r="AE1108" s="124">
        <f t="shared" si="184"/>
        <v>0</v>
      </c>
      <c r="AF1108" s="124">
        <f t="shared" si="185"/>
        <v>0</v>
      </c>
      <c r="AG1108" s="124">
        <f t="shared" si="186"/>
        <v>0</v>
      </c>
      <c r="AH1108" s="124">
        <f t="shared" si="187"/>
        <v>0</v>
      </c>
      <c r="AI1108" s="27" t="str">
        <f t="shared" si="188"/>
        <v>ne</v>
      </c>
      <c r="AJ1108" s="27" t="str">
        <f t="shared" si="189"/>
        <v>ne</v>
      </c>
      <c r="AK1108" s="27" t="str">
        <f t="shared" si="190"/>
        <v>ne</v>
      </c>
    </row>
    <row r="1109" spans="2:37" x14ac:dyDescent="0.2">
      <c r="B1109" s="27" t="str">
        <f t="shared" si="182"/>
        <v>-</v>
      </c>
      <c r="C1109" s="123" t="str">
        <f t="shared" si="18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si="191"/>
        <v>nepildyti</v>
      </c>
      <c r="T1109" s="126" t="str">
        <f t="shared" si="191"/>
        <v>nepildyti</v>
      </c>
      <c r="U1109" s="127"/>
      <c r="V1109" s="127"/>
      <c r="W1109" s="128"/>
      <c r="X1109" s="169"/>
      <c r="Y1109" s="169"/>
      <c r="Z1109" s="169"/>
      <c r="AA1109" s="127"/>
      <c r="AB1109" s="127"/>
      <c r="AC1109" s="127"/>
      <c r="AD1109" s="127"/>
      <c r="AE1109" s="124">
        <f t="shared" si="184"/>
        <v>0</v>
      </c>
      <c r="AF1109" s="124">
        <f t="shared" si="185"/>
        <v>0</v>
      </c>
      <c r="AG1109" s="124">
        <f t="shared" si="186"/>
        <v>0</v>
      </c>
      <c r="AH1109" s="124">
        <f t="shared" si="187"/>
        <v>0</v>
      </c>
      <c r="AI1109" s="27" t="str">
        <f t="shared" si="188"/>
        <v>ne</v>
      </c>
      <c r="AJ1109" s="27" t="str">
        <f t="shared" si="189"/>
        <v>ne</v>
      </c>
      <c r="AK1109" s="27" t="str">
        <f t="shared" si="190"/>
        <v>ne</v>
      </c>
    </row>
    <row r="1110" spans="2:37" x14ac:dyDescent="0.2">
      <c r="B1110" s="27" t="str">
        <f t="shared" si="182"/>
        <v>-</v>
      </c>
      <c r="C1110" s="123" t="str">
        <f t="shared" si="18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1"/>
        <v>nepildyti</v>
      </c>
      <c r="T1110" s="126" t="str">
        <f t="shared" si="191"/>
        <v>nepildyti</v>
      </c>
      <c r="U1110" s="127"/>
      <c r="V1110" s="127"/>
      <c r="W1110" s="128"/>
      <c r="X1110" s="169"/>
      <c r="Y1110" s="169"/>
      <c r="Z1110" s="169"/>
      <c r="AA1110" s="127"/>
      <c r="AB1110" s="127"/>
      <c r="AC1110" s="127"/>
      <c r="AD1110" s="127"/>
      <c r="AE1110" s="124">
        <f t="shared" si="184"/>
        <v>0</v>
      </c>
      <c r="AF1110" s="124">
        <f t="shared" si="185"/>
        <v>0</v>
      </c>
      <c r="AG1110" s="124">
        <f t="shared" si="186"/>
        <v>0</v>
      </c>
      <c r="AH1110" s="124">
        <f t="shared" si="187"/>
        <v>0</v>
      </c>
      <c r="AI1110" s="27" t="str">
        <f t="shared" si="188"/>
        <v>ne</v>
      </c>
      <c r="AJ1110" s="27" t="str">
        <f t="shared" si="189"/>
        <v>ne</v>
      </c>
      <c r="AK1110" s="27" t="str">
        <f t="shared" si="190"/>
        <v>ne</v>
      </c>
    </row>
    <row r="1111" spans="2:37" x14ac:dyDescent="0.2">
      <c r="B1111" s="27" t="str">
        <f t="shared" si="182"/>
        <v>-</v>
      </c>
      <c r="C1111" s="123" t="str">
        <f t="shared" si="18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1"/>
        <v>nepildyti</v>
      </c>
      <c r="T1111" s="126" t="str">
        <f t="shared" si="191"/>
        <v>nepildyti</v>
      </c>
      <c r="U1111" s="127"/>
      <c r="V1111" s="127"/>
      <c r="W1111" s="128"/>
      <c r="X1111" s="169"/>
      <c r="Y1111" s="169"/>
      <c r="Z1111" s="169"/>
      <c r="AA1111" s="127"/>
      <c r="AB1111" s="127"/>
      <c r="AC1111" s="127"/>
      <c r="AD1111" s="127"/>
      <c r="AE1111" s="124">
        <f t="shared" si="184"/>
        <v>0</v>
      </c>
      <c r="AF1111" s="124">
        <f t="shared" si="185"/>
        <v>0</v>
      </c>
      <c r="AG1111" s="124">
        <f t="shared" si="186"/>
        <v>0</v>
      </c>
      <c r="AH1111" s="124">
        <f t="shared" si="187"/>
        <v>0</v>
      </c>
      <c r="AI1111" s="27" t="str">
        <f t="shared" si="188"/>
        <v>ne</v>
      </c>
      <c r="AJ1111" s="27" t="str">
        <f t="shared" si="189"/>
        <v>ne</v>
      </c>
      <c r="AK1111" s="27" t="str">
        <f t="shared" si="190"/>
        <v>ne</v>
      </c>
    </row>
    <row r="1112" spans="2:37" x14ac:dyDescent="0.2">
      <c r="B1112" s="27" t="str">
        <f t="shared" ref="B1112:B1175" si="192">CONCATENATE(C1112,"-",G1112)</f>
        <v>-</v>
      </c>
      <c r="C1112" s="123" t="str">
        <f t="shared" ref="C1112:C1175" si="193">LEFT(K1112,4)</f>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1"/>
        <v>nepildyti</v>
      </c>
      <c r="T1112" s="126" t="str">
        <f t="shared" si="191"/>
        <v>nepildyti</v>
      </c>
      <c r="U1112" s="127"/>
      <c r="V1112" s="127"/>
      <c r="W1112" s="128"/>
      <c r="X1112" s="169"/>
      <c r="Y1112" s="169"/>
      <c r="Z1112" s="169"/>
      <c r="AA1112" s="127"/>
      <c r="AB1112" s="127"/>
      <c r="AC1112" s="127"/>
      <c r="AD1112" s="127"/>
      <c r="AE1112" s="124">
        <f t="shared" ref="AE1112:AE1175" si="194">IF($H1112&gt;0,YEAR($H1112),)</f>
        <v>0</v>
      </c>
      <c r="AF1112" s="124">
        <f t="shared" ref="AF1112:AF1175" si="195">IF($X1112&gt;0,YEAR($X1112),)</f>
        <v>0</v>
      </c>
      <c r="AG1112" s="124">
        <f t="shared" ref="AG1112:AG1175" si="196">IF($Y1112&gt;0,YEAR($Y1112),)</f>
        <v>0</v>
      </c>
      <c r="AH1112" s="124">
        <f t="shared" ref="AH1112:AH1175" si="197">IF($Z1112&gt;0,YEAR($Z1112),)</f>
        <v>0</v>
      </c>
      <c r="AI1112" s="27" t="str">
        <f t="shared" si="188"/>
        <v>ne</v>
      </c>
      <c r="AJ1112" s="27" t="str">
        <f t="shared" si="189"/>
        <v>ne</v>
      </c>
      <c r="AK1112" s="27" t="str">
        <f t="shared" si="190"/>
        <v>ne</v>
      </c>
    </row>
    <row r="1113" spans="2:37" x14ac:dyDescent="0.2">
      <c r="B1113" s="27" t="str">
        <f t="shared" si="192"/>
        <v>-</v>
      </c>
      <c r="C1113" s="123" t="str">
        <f t="shared" si="193"/>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ref="S1113:T1176" si="198">IF($R1113="fizinis asmuo","užpildykite","nepildyti")</f>
        <v>nepildyti</v>
      </c>
      <c r="T1113" s="126" t="str">
        <f t="shared" si="198"/>
        <v>nepildyti</v>
      </c>
      <c r="U1113" s="127"/>
      <c r="V1113" s="127"/>
      <c r="W1113" s="128"/>
      <c r="X1113" s="169"/>
      <c r="Y1113" s="169"/>
      <c r="Z1113" s="169"/>
      <c r="AA1113" s="127"/>
      <c r="AB1113" s="127"/>
      <c r="AC1113" s="127"/>
      <c r="AD1113" s="127"/>
      <c r="AE1113" s="124">
        <f t="shared" si="194"/>
        <v>0</v>
      </c>
      <c r="AF1113" s="124">
        <f t="shared" si="195"/>
        <v>0</v>
      </c>
      <c r="AG1113" s="124">
        <f t="shared" si="196"/>
        <v>0</v>
      </c>
      <c r="AH1113" s="124">
        <f t="shared" si="197"/>
        <v>0</v>
      </c>
      <c r="AI1113" s="27" t="str">
        <f t="shared" si="188"/>
        <v>ne</v>
      </c>
      <c r="AJ1113" s="27" t="str">
        <f t="shared" si="189"/>
        <v>ne</v>
      </c>
      <c r="AK1113" s="27" t="str">
        <f t="shared" si="190"/>
        <v>ne</v>
      </c>
    </row>
    <row r="1114" spans="2:37" x14ac:dyDescent="0.2">
      <c r="B1114" s="27" t="str">
        <f t="shared" si="192"/>
        <v>-</v>
      </c>
      <c r="C1114" s="123" t="str">
        <f t="shared" si="193"/>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8"/>
        <v>nepildyti</v>
      </c>
      <c r="T1114" s="126" t="str">
        <f t="shared" si="198"/>
        <v>nepildyti</v>
      </c>
      <c r="U1114" s="127"/>
      <c r="V1114" s="127"/>
      <c r="W1114" s="128"/>
      <c r="X1114" s="169"/>
      <c r="Y1114" s="169"/>
      <c r="Z1114" s="169"/>
      <c r="AA1114" s="127"/>
      <c r="AB1114" s="127"/>
      <c r="AC1114" s="127"/>
      <c r="AD1114" s="127"/>
      <c r="AE1114" s="124">
        <f t="shared" si="194"/>
        <v>0</v>
      </c>
      <c r="AF1114" s="124">
        <f t="shared" si="195"/>
        <v>0</v>
      </c>
      <c r="AG1114" s="124">
        <f t="shared" si="196"/>
        <v>0</v>
      </c>
      <c r="AH1114" s="124">
        <f t="shared" si="197"/>
        <v>0</v>
      </c>
      <c r="AI1114" s="27" t="str">
        <f t="shared" si="188"/>
        <v>ne</v>
      </c>
      <c r="AJ1114" s="27" t="str">
        <f t="shared" si="189"/>
        <v>ne</v>
      </c>
      <c r="AK1114" s="27" t="str">
        <f t="shared" si="190"/>
        <v>ne</v>
      </c>
    </row>
    <row r="1115" spans="2:37" x14ac:dyDescent="0.2">
      <c r="B1115" s="27" t="str">
        <f t="shared" si="192"/>
        <v>-</v>
      </c>
      <c r="C1115" s="123" t="str">
        <f t="shared" si="193"/>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8"/>
        <v>nepildyti</v>
      </c>
      <c r="T1115" s="126" t="str">
        <f t="shared" si="198"/>
        <v>nepildyti</v>
      </c>
      <c r="U1115" s="127"/>
      <c r="V1115" s="127"/>
      <c r="W1115" s="128"/>
      <c r="X1115" s="169"/>
      <c r="Y1115" s="169"/>
      <c r="Z1115" s="169"/>
      <c r="AA1115" s="127"/>
      <c r="AB1115" s="127"/>
      <c r="AC1115" s="127"/>
      <c r="AD1115" s="127"/>
      <c r="AE1115" s="124">
        <f t="shared" si="194"/>
        <v>0</v>
      </c>
      <c r="AF1115" s="124">
        <f t="shared" si="195"/>
        <v>0</v>
      </c>
      <c r="AG1115" s="124">
        <f t="shared" si="196"/>
        <v>0</v>
      </c>
      <c r="AH1115" s="124">
        <f t="shared" si="197"/>
        <v>0</v>
      </c>
      <c r="AI1115" s="27" t="str">
        <f t="shared" si="188"/>
        <v>ne</v>
      </c>
      <c r="AJ1115" s="27" t="str">
        <f t="shared" si="189"/>
        <v>ne</v>
      </c>
      <c r="AK1115" s="27" t="str">
        <f t="shared" si="190"/>
        <v>ne</v>
      </c>
    </row>
    <row r="1116" spans="2:37" x14ac:dyDescent="0.2">
      <c r="B1116" s="27" t="str">
        <f t="shared" si="192"/>
        <v>-</v>
      </c>
      <c r="C1116" s="123" t="str">
        <f t="shared" si="193"/>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8"/>
        <v>nepildyti</v>
      </c>
      <c r="T1116" s="126" t="str">
        <f t="shared" si="198"/>
        <v>nepildyti</v>
      </c>
      <c r="U1116" s="127"/>
      <c r="V1116" s="127"/>
      <c r="W1116" s="128"/>
      <c r="X1116" s="169"/>
      <c r="Y1116" s="169"/>
      <c r="Z1116" s="169"/>
      <c r="AA1116" s="127"/>
      <c r="AB1116" s="127"/>
      <c r="AC1116" s="127"/>
      <c r="AD1116" s="127"/>
      <c r="AE1116" s="124">
        <f t="shared" si="194"/>
        <v>0</v>
      </c>
      <c r="AF1116" s="124">
        <f t="shared" si="195"/>
        <v>0</v>
      </c>
      <c r="AG1116" s="124">
        <f t="shared" si="196"/>
        <v>0</v>
      </c>
      <c r="AH1116" s="124">
        <f t="shared" si="197"/>
        <v>0</v>
      </c>
      <c r="AI1116" s="27" t="str">
        <f t="shared" si="188"/>
        <v>ne</v>
      </c>
      <c r="AJ1116" s="27" t="str">
        <f t="shared" si="189"/>
        <v>ne</v>
      </c>
      <c r="AK1116" s="27" t="str">
        <f t="shared" si="190"/>
        <v>ne</v>
      </c>
    </row>
    <row r="1117" spans="2:37" x14ac:dyDescent="0.2">
      <c r="B1117" s="27" t="str">
        <f t="shared" si="192"/>
        <v>-</v>
      </c>
      <c r="C1117" s="123" t="str">
        <f t="shared" si="193"/>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8"/>
        <v>nepildyti</v>
      </c>
      <c r="T1117" s="126" t="str">
        <f t="shared" si="198"/>
        <v>nepildyti</v>
      </c>
      <c r="U1117" s="127"/>
      <c r="V1117" s="127"/>
      <c r="W1117" s="128"/>
      <c r="X1117" s="169"/>
      <c r="Y1117" s="169"/>
      <c r="Z1117" s="169"/>
      <c r="AA1117" s="127"/>
      <c r="AB1117" s="127"/>
      <c r="AC1117" s="127"/>
      <c r="AD1117" s="127"/>
      <c r="AE1117" s="124">
        <f t="shared" si="194"/>
        <v>0</v>
      </c>
      <c r="AF1117" s="124">
        <f t="shared" si="195"/>
        <v>0</v>
      </c>
      <c r="AG1117" s="124">
        <f t="shared" si="196"/>
        <v>0</v>
      </c>
      <c r="AH1117" s="124">
        <f t="shared" si="197"/>
        <v>0</v>
      </c>
      <c r="AI1117" s="27" t="str">
        <f t="shared" si="188"/>
        <v>ne</v>
      </c>
      <c r="AJ1117" s="27" t="str">
        <f t="shared" si="189"/>
        <v>ne</v>
      </c>
      <c r="AK1117" s="27" t="str">
        <f t="shared" si="190"/>
        <v>ne</v>
      </c>
    </row>
    <row r="1118" spans="2:37" x14ac:dyDescent="0.2">
      <c r="B1118" s="27" t="str">
        <f t="shared" si="192"/>
        <v>-</v>
      </c>
      <c r="C1118" s="123" t="str">
        <f t="shared" si="193"/>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8"/>
        <v>nepildyti</v>
      </c>
      <c r="T1118" s="126" t="str">
        <f t="shared" si="198"/>
        <v>nepildyti</v>
      </c>
      <c r="U1118" s="127"/>
      <c r="V1118" s="127"/>
      <c r="W1118" s="128"/>
      <c r="X1118" s="169"/>
      <c r="Y1118" s="169"/>
      <c r="Z1118" s="169"/>
      <c r="AA1118" s="127"/>
      <c r="AB1118" s="127"/>
      <c r="AC1118" s="127"/>
      <c r="AD1118" s="127"/>
      <c r="AE1118" s="124">
        <f t="shared" si="194"/>
        <v>0</v>
      </c>
      <c r="AF1118" s="124">
        <f t="shared" si="195"/>
        <v>0</v>
      </c>
      <c r="AG1118" s="124">
        <f t="shared" si="196"/>
        <v>0</v>
      </c>
      <c r="AH1118" s="124">
        <f t="shared" si="197"/>
        <v>0</v>
      </c>
      <c r="AI1118" s="27" t="str">
        <f t="shared" si="188"/>
        <v>ne</v>
      </c>
      <c r="AJ1118" s="27" t="str">
        <f t="shared" si="189"/>
        <v>ne</v>
      </c>
      <c r="AK1118" s="27" t="str">
        <f t="shared" si="190"/>
        <v>ne</v>
      </c>
    </row>
    <row r="1119" spans="2:37" x14ac:dyDescent="0.2">
      <c r="B1119" s="27" t="str">
        <f t="shared" si="192"/>
        <v>-</v>
      </c>
      <c r="C1119" s="123" t="str">
        <f t="shared" si="193"/>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8"/>
        <v>nepildyti</v>
      </c>
      <c r="T1119" s="126" t="str">
        <f t="shared" si="198"/>
        <v>nepildyti</v>
      </c>
      <c r="U1119" s="127"/>
      <c r="V1119" s="127"/>
      <c r="W1119" s="128"/>
      <c r="X1119" s="169"/>
      <c r="Y1119" s="169"/>
      <c r="Z1119" s="169"/>
      <c r="AA1119" s="127"/>
      <c r="AB1119" s="127"/>
      <c r="AC1119" s="127"/>
      <c r="AD1119" s="127"/>
      <c r="AE1119" s="124">
        <f t="shared" si="194"/>
        <v>0</v>
      </c>
      <c r="AF1119" s="124">
        <f t="shared" si="195"/>
        <v>0</v>
      </c>
      <c r="AG1119" s="124">
        <f t="shared" si="196"/>
        <v>0</v>
      </c>
      <c r="AH1119" s="124">
        <f t="shared" si="197"/>
        <v>0</v>
      </c>
      <c r="AI1119" s="27" t="str">
        <f t="shared" si="188"/>
        <v>ne</v>
      </c>
      <c r="AJ1119" s="27" t="str">
        <f t="shared" si="189"/>
        <v>ne</v>
      </c>
      <c r="AK1119" s="27" t="str">
        <f t="shared" si="190"/>
        <v>ne</v>
      </c>
    </row>
    <row r="1120" spans="2:37" x14ac:dyDescent="0.2">
      <c r="B1120" s="27" t="str">
        <f t="shared" si="192"/>
        <v>-</v>
      </c>
      <c r="C1120" s="123" t="str">
        <f t="shared" si="193"/>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8"/>
        <v>nepildyti</v>
      </c>
      <c r="T1120" s="126" t="str">
        <f t="shared" si="198"/>
        <v>nepildyti</v>
      </c>
      <c r="U1120" s="127"/>
      <c r="V1120" s="127"/>
      <c r="W1120" s="128"/>
      <c r="X1120" s="169"/>
      <c r="Y1120" s="169"/>
      <c r="Z1120" s="169"/>
      <c r="AA1120" s="127"/>
      <c r="AB1120" s="127"/>
      <c r="AC1120" s="127"/>
      <c r="AD1120" s="127"/>
      <c r="AE1120" s="124">
        <f t="shared" si="194"/>
        <v>0</v>
      </c>
      <c r="AF1120" s="124">
        <f t="shared" si="195"/>
        <v>0</v>
      </c>
      <c r="AG1120" s="124">
        <f t="shared" si="196"/>
        <v>0</v>
      </c>
      <c r="AH1120" s="124">
        <f t="shared" si="197"/>
        <v>0</v>
      </c>
      <c r="AI1120" s="27" t="str">
        <f t="shared" si="188"/>
        <v>ne</v>
      </c>
      <c r="AJ1120" s="27" t="str">
        <f t="shared" si="189"/>
        <v>ne</v>
      </c>
      <c r="AK1120" s="27" t="str">
        <f t="shared" si="190"/>
        <v>ne</v>
      </c>
    </row>
    <row r="1121" spans="2:37" x14ac:dyDescent="0.2">
      <c r="B1121" s="27" t="str">
        <f t="shared" si="192"/>
        <v>-</v>
      </c>
      <c r="C1121" s="123" t="str">
        <f t="shared" si="193"/>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8"/>
        <v>nepildyti</v>
      </c>
      <c r="T1121" s="126" t="str">
        <f t="shared" si="198"/>
        <v>nepildyti</v>
      </c>
      <c r="U1121" s="127"/>
      <c r="V1121" s="127"/>
      <c r="W1121" s="128"/>
      <c r="X1121" s="169"/>
      <c r="Y1121" s="169"/>
      <c r="Z1121" s="169"/>
      <c r="AA1121" s="127"/>
      <c r="AB1121" s="127"/>
      <c r="AC1121" s="127"/>
      <c r="AD1121" s="127"/>
      <c r="AE1121" s="124">
        <f t="shared" si="194"/>
        <v>0</v>
      </c>
      <c r="AF1121" s="124">
        <f t="shared" si="195"/>
        <v>0</v>
      </c>
      <c r="AG1121" s="124">
        <f t="shared" si="196"/>
        <v>0</v>
      </c>
      <c r="AH1121" s="124">
        <f t="shared" si="197"/>
        <v>0</v>
      </c>
      <c r="AI1121" s="27" t="str">
        <f t="shared" si="188"/>
        <v>ne</v>
      </c>
      <c r="AJ1121" s="27" t="str">
        <f t="shared" si="189"/>
        <v>ne</v>
      </c>
      <c r="AK1121" s="27" t="str">
        <f t="shared" si="190"/>
        <v>ne</v>
      </c>
    </row>
    <row r="1122" spans="2:37" x14ac:dyDescent="0.2">
      <c r="B1122" s="27" t="str">
        <f t="shared" si="192"/>
        <v>-</v>
      </c>
      <c r="C1122" s="123" t="str">
        <f t="shared" si="193"/>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8"/>
        <v>nepildyti</v>
      </c>
      <c r="T1122" s="126" t="str">
        <f t="shared" si="198"/>
        <v>nepildyti</v>
      </c>
      <c r="U1122" s="127"/>
      <c r="V1122" s="127"/>
      <c r="W1122" s="128"/>
      <c r="X1122" s="169"/>
      <c r="Y1122" s="169"/>
      <c r="Z1122" s="169"/>
      <c r="AA1122" s="127"/>
      <c r="AB1122" s="127"/>
      <c r="AC1122" s="127"/>
      <c r="AD1122" s="127"/>
      <c r="AE1122" s="124">
        <f t="shared" si="194"/>
        <v>0</v>
      </c>
      <c r="AF1122" s="124">
        <f t="shared" si="195"/>
        <v>0</v>
      </c>
      <c r="AG1122" s="124">
        <f t="shared" si="196"/>
        <v>0</v>
      </c>
      <c r="AH1122" s="124">
        <f t="shared" si="197"/>
        <v>0</v>
      </c>
      <c r="AI1122" s="27" t="str">
        <f t="shared" si="188"/>
        <v>ne</v>
      </c>
      <c r="AJ1122" s="27" t="str">
        <f t="shared" si="189"/>
        <v>ne</v>
      </c>
      <c r="AK1122" s="27" t="str">
        <f t="shared" si="190"/>
        <v>ne</v>
      </c>
    </row>
    <row r="1123" spans="2:37" x14ac:dyDescent="0.2">
      <c r="B1123" s="27" t="str">
        <f t="shared" si="192"/>
        <v>-</v>
      </c>
      <c r="C1123" s="123" t="str">
        <f t="shared" si="193"/>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8"/>
        <v>nepildyti</v>
      </c>
      <c r="T1123" s="126" t="str">
        <f t="shared" si="198"/>
        <v>nepildyti</v>
      </c>
      <c r="U1123" s="127"/>
      <c r="V1123" s="127"/>
      <c r="W1123" s="128"/>
      <c r="X1123" s="169"/>
      <c r="Y1123" s="169"/>
      <c r="Z1123" s="169"/>
      <c r="AA1123" s="127"/>
      <c r="AB1123" s="127"/>
      <c r="AC1123" s="127"/>
      <c r="AD1123" s="127"/>
      <c r="AE1123" s="124">
        <f t="shared" si="194"/>
        <v>0</v>
      </c>
      <c r="AF1123" s="124">
        <f t="shared" si="195"/>
        <v>0</v>
      </c>
      <c r="AG1123" s="124">
        <f t="shared" si="196"/>
        <v>0</v>
      </c>
      <c r="AH1123" s="124">
        <f t="shared" si="197"/>
        <v>0</v>
      </c>
      <c r="AI1123" s="27" t="str">
        <f t="shared" si="188"/>
        <v>ne</v>
      </c>
      <c r="AJ1123" s="27" t="str">
        <f t="shared" si="189"/>
        <v>ne</v>
      </c>
      <c r="AK1123" s="27" t="str">
        <f t="shared" si="190"/>
        <v>ne</v>
      </c>
    </row>
    <row r="1124" spans="2:37" x14ac:dyDescent="0.2">
      <c r="B1124" s="27" t="str">
        <f t="shared" si="192"/>
        <v>-</v>
      </c>
      <c r="C1124" s="123" t="str">
        <f t="shared" si="193"/>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8"/>
        <v>nepildyti</v>
      </c>
      <c r="T1124" s="126" t="str">
        <f t="shared" si="198"/>
        <v>nepildyti</v>
      </c>
      <c r="U1124" s="127"/>
      <c r="V1124" s="127"/>
      <c r="W1124" s="128"/>
      <c r="X1124" s="169"/>
      <c r="Y1124" s="169"/>
      <c r="Z1124" s="169"/>
      <c r="AA1124" s="127"/>
      <c r="AB1124" s="127"/>
      <c r="AC1124" s="127"/>
      <c r="AD1124" s="127"/>
      <c r="AE1124" s="124">
        <f t="shared" si="194"/>
        <v>0</v>
      </c>
      <c r="AF1124" s="124">
        <f t="shared" si="195"/>
        <v>0</v>
      </c>
      <c r="AG1124" s="124">
        <f t="shared" si="196"/>
        <v>0</v>
      </c>
      <c r="AH1124" s="124">
        <f t="shared" si="197"/>
        <v>0</v>
      </c>
      <c r="AI1124" s="27" t="str">
        <f t="shared" si="188"/>
        <v>ne</v>
      </c>
      <c r="AJ1124" s="27" t="str">
        <f t="shared" si="189"/>
        <v>ne</v>
      </c>
      <c r="AK1124" s="27" t="str">
        <f t="shared" si="190"/>
        <v>ne</v>
      </c>
    </row>
    <row r="1125" spans="2:37" x14ac:dyDescent="0.2">
      <c r="B1125" s="27" t="str">
        <f t="shared" si="192"/>
        <v>-</v>
      </c>
      <c r="C1125" s="123" t="str">
        <f t="shared" si="193"/>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8"/>
        <v>nepildyti</v>
      </c>
      <c r="T1125" s="126" t="str">
        <f t="shared" si="198"/>
        <v>nepildyti</v>
      </c>
      <c r="U1125" s="127"/>
      <c r="V1125" s="127"/>
      <c r="W1125" s="128"/>
      <c r="X1125" s="169"/>
      <c r="Y1125" s="169"/>
      <c r="Z1125" s="169"/>
      <c r="AA1125" s="127"/>
      <c r="AB1125" s="127"/>
      <c r="AC1125" s="127"/>
      <c r="AD1125" s="127"/>
      <c r="AE1125" s="124">
        <f t="shared" si="194"/>
        <v>0</v>
      </c>
      <c r="AF1125" s="124">
        <f t="shared" si="195"/>
        <v>0</v>
      </c>
      <c r="AG1125" s="124">
        <f t="shared" si="196"/>
        <v>0</v>
      </c>
      <c r="AH1125" s="124">
        <f t="shared" si="197"/>
        <v>0</v>
      </c>
      <c r="AI1125" s="27" t="str">
        <f t="shared" si="188"/>
        <v>ne</v>
      </c>
      <c r="AJ1125" s="27" t="str">
        <f t="shared" si="189"/>
        <v>ne</v>
      </c>
      <c r="AK1125" s="27" t="str">
        <f t="shared" si="190"/>
        <v>ne</v>
      </c>
    </row>
    <row r="1126" spans="2:37" x14ac:dyDescent="0.2">
      <c r="B1126" s="27" t="str">
        <f t="shared" si="192"/>
        <v>-</v>
      </c>
      <c r="C1126" s="123" t="str">
        <f t="shared" si="193"/>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8"/>
        <v>nepildyti</v>
      </c>
      <c r="T1126" s="126" t="str">
        <f t="shared" si="198"/>
        <v>nepildyti</v>
      </c>
      <c r="U1126" s="127"/>
      <c r="V1126" s="127"/>
      <c r="W1126" s="128"/>
      <c r="X1126" s="169"/>
      <c r="Y1126" s="169"/>
      <c r="Z1126" s="169"/>
      <c r="AA1126" s="127"/>
      <c r="AB1126" s="127"/>
      <c r="AC1126" s="127"/>
      <c r="AD1126" s="127"/>
      <c r="AE1126" s="124">
        <f t="shared" si="194"/>
        <v>0</v>
      </c>
      <c r="AF1126" s="124">
        <f t="shared" si="195"/>
        <v>0</v>
      </c>
      <c r="AG1126" s="124">
        <f t="shared" si="196"/>
        <v>0</v>
      </c>
      <c r="AH1126" s="124">
        <f t="shared" si="197"/>
        <v>0</v>
      </c>
      <c r="AI1126" s="27" t="str">
        <f t="shared" si="188"/>
        <v>ne</v>
      </c>
      <c r="AJ1126" s="27" t="str">
        <f t="shared" si="189"/>
        <v>ne</v>
      </c>
      <c r="AK1126" s="27" t="str">
        <f t="shared" si="190"/>
        <v>ne</v>
      </c>
    </row>
    <row r="1127" spans="2:37" x14ac:dyDescent="0.2">
      <c r="B1127" s="27" t="str">
        <f t="shared" si="192"/>
        <v>-</v>
      </c>
      <c r="C1127" s="123" t="str">
        <f t="shared" si="193"/>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8"/>
        <v>nepildyti</v>
      </c>
      <c r="T1127" s="126" t="str">
        <f t="shared" si="198"/>
        <v>nepildyti</v>
      </c>
      <c r="U1127" s="127"/>
      <c r="V1127" s="127"/>
      <c r="W1127" s="128"/>
      <c r="X1127" s="169"/>
      <c r="Y1127" s="169"/>
      <c r="Z1127" s="169"/>
      <c r="AA1127" s="127"/>
      <c r="AB1127" s="127"/>
      <c r="AC1127" s="127"/>
      <c r="AD1127" s="127"/>
      <c r="AE1127" s="124">
        <f t="shared" si="194"/>
        <v>0</v>
      </c>
      <c r="AF1127" s="124">
        <f t="shared" si="195"/>
        <v>0</v>
      </c>
      <c r="AG1127" s="124">
        <f t="shared" si="196"/>
        <v>0</v>
      </c>
      <c r="AH1127" s="124">
        <f t="shared" si="197"/>
        <v>0</v>
      </c>
      <c r="AI1127" s="27" t="str">
        <f t="shared" si="188"/>
        <v>ne</v>
      </c>
      <c r="AJ1127" s="27" t="str">
        <f t="shared" si="189"/>
        <v>ne</v>
      </c>
      <c r="AK1127" s="27" t="str">
        <f t="shared" si="190"/>
        <v>ne</v>
      </c>
    </row>
    <row r="1128" spans="2:37" x14ac:dyDescent="0.2">
      <c r="B1128" s="27" t="str">
        <f t="shared" si="192"/>
        <v>-</v>
      </c>
      <c r="C1128" s="123" t="str">
        <f t="shared" si="193"/>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8"/>
        <v>nepildyti</v>
      </c>
      <c r="T1128" s="126" t="str">
        <f t="shared" si="198"/>
        <v>nepildyti</v>
      </c>
      <c r="U1128" s="127"/>
      <c r="V1128" s="127"/>
      <c r="W1128" s="128"/>
      <c r="X1128" s="169"/>
      <c r="Y1128" s="169"/>
      <c r="Z1128" s="169"/>
      <c r="AA1128" s="127"/>
      <c r="AB1128" s="127"/>
      <c r="AC1128" s="127"/>
      <c r="AD1128" s="127"/>
      <c r="AE1128" s="124">
        <f t="shared" si="194"/>
        <v>0</v>
      </c>
      <c r="AF1128" s="124">
        <f t="shared" si="195"/>
        <v>0</v>
      </c>
      <c r="AG1128" s="124">
        <f t="shared" si="196"/>
        <v>0</v>
      </c>
      <c r="AH1128" s="124">
        <f t="shared" si="197"/>
        <v>0</v>
      </c>
      <c r="AI1128" s="27" t="str">
        <f t="shared" si="188"/>
        <v>ne</v>
      </c>
      <c r="AJ1128" s="27" t="str">
        <f t="shared" si="189"/>
        <v>ne</v>
      </c>
      <c r="AK1128" s="27" t="str">
        <f t="shared" si="190"/>
        <v>ne</v>
      </c>
    </row>
    <row r="1129" spans="2:37" x14ac:dyDescent="0.2">
      <c r="B1129" s="27" t="str">
        <f t="shared" si="192"/>
        <v>-</v>
      </c>
      <c r="C1129" s="123" t="str">
        <f t="shared" si="193"/>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8"/>
        <v>nepildyti</v>
      </c>
      <c r="T1129" s="126" t="str">
        <f t="shared" si="198"/>
        <v>nepildyti</v>
      </c>
      <c r="U1129" s="127"/>
      <c r="V1129" s="127"/>
      <c r="W1129" s="128"/>
      <c r="X1129" s="169"/>
      <c r="Y1129" s="169"/>
      <c r="Z1129" s="169"/>
      <c r="AA1129" s="127"/>
      <c r="AB1129" s="127"/>
      <c r="AC1129" s="127"/>
      <c r="AD1129" s="127"/>
      <c r="AE1129" s="124">
        <f t="shared" si="194"/>
        <v>0</v>
      </c>
      <c r="AF1129" s="124">
        <f t="shared" si="195"/>
        <v>0</v>
      </c>
      <c r="AG1129" s="124">
        <f t="shared" si="196"/>
        <v>0</v>
      </c>
      <c r="AH1129" s="124">
        <f t="shared" si="197"/>
        <v>0</v>
      </c>
      <c r="AI1129" s="27" t="str">
        <f t="shared" si="188"/>
        <v>ne</v>
      </c>
      <c r="AJ1129" s="27" t="str">
        <f t="shared" si="189"/>
        <v>ne</v>
      </c>
      <c r="AK1129" s="27" t="str">
        <f t="shared" si="190"/>
        <v>ne</v>
      </c>
    </row>
    <row r="1130" spans="2:37" x14ac:dyDescent="0.2">
      <c r="B1130" s="27" t="str">
        <f t="shared" si="192"/>
        <v>-</v>
      </c>
      <c r="C1130" s="123" t="str">
        <f t="shared" si="193"/>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8"/>
        <v>nepildyti</v>
      </c>
      <c r="T1130" s="126" t="str">
        <f t="shared" si="198"/>
        <v>nepildyti</v>
      </c>
      <c r="U1130" s="127"/>
      <c r="V1130" s="127"/>
      <c r="W1130" s="128"/>
      <c r="X1130" s="169"/>
      <c r="Y1130" s="169"/>
      <c r="Z1130" s="169"/>
      <c r="AA1130" s="127"/>
      <c r="AB1130" s="127"/>
      <c r="AC1130" s="127"/>
      <c r="AD1130" s="127"/>
      <c r="AE1130" s="124">
        <f t="shared" si="194"/>
        <v>0</v>
      </c>
      <c r="AF1130" s="124">
        <f t="shared" si="195"/>
        <v>0</v>
      </c>
      <c r="AG1130" s="124">
        <f t="shared" si="196"/>
        <v>0</v>
      </c>
      <c r="AH1130" s="124">
        <f t="shared" si="197"/>
        <v>0</v>
      </c>
      <c r="AI1130" s="27" t="str">
        <f t="shared" si="188"/>
        <v>ne</v>
      </c>
      <c r="AJ1130" s="27" t="str">
        <f t="shared" si="189"/>
        <v>ne</v>
      </c>
      <c r="AK1130" s="27" t="str">
        <f t="shared" si="190"/>
        <v>ne</v>
      </c>
    </row>
    <row r="1131" spans="2:37" x14ac:dyDescent="0.2">
      <c r="B1131" s="27" t="str">
        <f t="shared" si="192"/>
        <v>-</v>
      </c>
      <c r="C1131" s="123" t="str">
        <f t="shared" si="193"/>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8"/>
        <v>nepildyti</v>
      </c>
      <c r="T1131" s="126" t="str">
        <f t="shared" si="198"/>
        <v>nepildyti</v>
      </c>
      <c r="U1131" s="127"/>
      <c r="V1131" s="127"/>
      <c r="W1131" s="128"/>
      <c r="X1131" s="169"/>
      <c r="Y1131" s="169"/>
      <c r="Z1131" s="169"/>
      <c r="AA1131" s="127"/>
      <c r="AB1131" s="127"/>
      <c r="AC1131" s="127"/>
      <c r="AD1131" s="127"/>
      <c r="AE1131" s="124">
        <f t="shared" si="194"/>
        <v>0</v>
      </c>
      <c r="AF1131" s="124">
        <f t="shared" si="195"/>
        <v>0</v>
      </c>
      <c r="AG1131" s="124">
        <f t="shared" si="196"/>
        <v>0</v>
      </c>
      <c r="AH1131" s="124">
        <f t="shared" si="197"/>
        <v>0</v>
      </c>
      <c r="AI1131" s="27" t="str">
        <f t="shared" si="188"/>
        <v>ne</v>
      </c>
      <c r="AJ1131" s="27" t="str">
        <f t="shared" si="189"/>
        <v>ne</v>
      </c>
      <c r="AK1131" s="27" t="str">
        <f t="shared" si="190"/>
        <v>ne</v>
      </c>
    </row>
    <row r="1132" spans="2:37" x14ac:dyDescent="0.2">
      <c r="B1132" s="27" t="str">
        <f t="shared" si="192"/>
        <v>-</v>
      </c>
      <c r="C1132" s="123" t="str">
        <f t="shared" si="193"/>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8"/>
        <v>nepildyti</v>
      </c>
      <c r="T1132" s="126" t="str">
        <f t="shared" si="198"/>
        <v>nepildyti</v>
      </c>
      <c r="U1132" s="127"/>
      <c r="V1132" s="127"/>
      <c r="W1132" s="128"/>
      <c r="X1132" s="169"/>
      <c r="Y1132" s="169"/>
      <c r="Z1132" s="169"/>
      <c r="AA1132" s="127"/>
      <c r="AB1132" s="127"/>
      <c r="AC1132" s="127"/>
      <c r="AD1132" s="127"/>
      <c r="AE1132" s="124">
        <f t="shared" si="194"/>
        <v>0</v>
      </c>
      <c r="AF1132" s="124">
        <f t="shared" si="195"/>
        <v>0</v>
      </c>
      <c r="AG1132" s="124">
        <f t="shared" si="196"/>
        <v>0</v>
      </c>
      <c r="AH1132" s="124">
        <f t="shared" si="197"/>
        <v>0</v>
      </c>
      <c r="AI1132" s="27" t="str">
        <f t="shared" si="188"/>
        <v>ne</v>
      </c>
      <c r="AJ1132" s="27" t="str">
        <f t="shared" si="189"/>
        <v>ne</v>
      </c>
      <c r="AK1132" s="27" t="str">
        <f t="shared" si="190"/>
        <v>ne</v>
      </c>
    </row>
    <row r="1133" spans="2:37" x14ac:dyDescent="0.2">
      <c r="B1133" s="27" t="str">
        <f t="shared" si="192"/>
        <v>-</v>
      </c>
      <c r="C1133" s="123" t="str">
        <f t="shared" si="193"/>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8"/>
        <v>nepildyti</v>
      </c>
      <c r="T1133" s="126" t="str">
        <f t="shared" si="198"/>
        <v>nepildyti</v>
      </c>
      <c r="U1133" s="127"/>
      <c r="V1133" s="127"/>
      <c r="W1133" s="128"/>
      <c r="X1133" s="169"/>
      <c r="Y1133" s="169"/>
      <c r="Z1133" s="169"/>
      <c r="AA1133" s="127"/>
      <c r="AB1133" s="127"/>
      <c r="AC1133" s="127"/>
      <c r="AD1133" s="127"/>
      <c r="AE1133" s="124">
        <f t="shared" si="194"/>
        <v>0</v>
      </c>
      <c r="AF1133" s="124">
        <f t="shared" si="195"/>
        <v>0</v>
      </c>
      <c r="AG1133" s="124">
        <f t="shared" si="196"/>
        <v>0</v>
      </c>
      <c r="AH1133" s="124">
        <f t="shared" si="197"/>
        <v>0</v>
      </c>
      <c r="AI1133" s="27" t="str">
        <f t="shared" si="188"/>
        <v>ne</v>
      </c>
      <c r="AJ1133" s="27" t="str">
        <f t="shared" si="189"/>
        <v>ne</v>
      </c>
      <c r="AK1133" s="27" t="str">
        <f t="shared" si="190"/>
        <v>ne</v>
      </c>
    </row>
    <row r="1134" spans="2:37" x14ac:dyDescent="0.2">
      <c r="B1134" s="27" t="str">
        <f t="shared" si="192"/>
        <v>-</v>
      </c>
      <c r="C1134" s="123" t="str">
        <f t="shared" si="193"/>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8"/>
        <v>nepildyti</v>
      </c>
      <c r="T1134" s="126" t="str">
        <f t="shared" si="198"/>
        <v>nepildyti</v>
      </c>
      <c r="U1134" s="127"/>
      <c r="V1134" s="127"/>
      <c r="W1134" s="128"/>
      <c r="X1134" s="169"/>
      <c r="Y1134" s="169"/>
      <c r="Z1134" s="169"/>
      <c r="AA1134" s="127"/>
      <c r="AB1134" s="127"/>
      <c r="AC1134" s="127"/>
      <c r="AD1134" s="127"/>
      <c r="AE1134" s="124">
        <f t="shared" si="194"/>
        <v>0</v>
      </c>
      <c r="AF1134" s="124">
        <f t="shared" si="195"/>
        <v>0</v>
      </c>
      <c r="AG1134" s="124">
        <f t="shared" si="196"/>
        <v>0</v>
      </c>
      <c r="AH1134" s="124">
        <f t="shared" si="197"/>
        <v>0</v>
      </c>
      <c r="AI1134" s="27" t="str">
        <f t="shared" si="188"/>
        <v>ne</v>
      </c>
      <c r="AJ1134" s="27" t="str">
        <f t="shared" si="189"/>
        <v>ne</v>
      </c>
      <c r="AK1134" s="27" t="str">
        <f t="shared" si="190"/>
        <v>ne</v>
      </c>
    </row>
    <row r="1135" spans="2:37" x14ac:dyDescent="0.2">
      <c r="B1135" s="27" t="str">
        <f t="shared" si="192"/>
        <v>-</v>
      </c>
      <c r="C1135" s="123" t="str">
        <f t="shared" si="193"/>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8"/>
        <v>nepildyti</v>
      </c>
      <c r="T1135" s="126" t="str">
        <f t="shared" si="198"/>
        <v>nepildyti</v>
      </c>
      <c r="U1135" s="127"/>
      <c r="V1135" s="127"/>
      <c r="W1135" s="128"/>
      <c r="X1135" s="169"/>
      <c r="Y1135" s="169"/>
      <c r="Z1135" s="169"/>
      <c r="AA1135" s="127"/>
      <c r="AB1135" s="127"/>
      <c r="AC1135" s="127"/>
      <c r="AD1135" s="127"/>
      <c r="AE1135" s="124">
        <f t="shared" si="194"/>
        <v>0</v>
      </c>
      <c r="AF1135" s="124">
        <f t="shared" si="195"/>
        <v>0</v>
      </c>
      <c r="AG1135" s="124">
        <f t="shared" si="196"/>
        <v>0</v>
      </c>
      <c r="AH1135" s="124">
        <f t="shared" si="197"/>
        <v>0</v>
      </c>
      <c r="AI1135" s="27" t="str">
        <f t="shared" si="188"/>
        <v>ne</v>
      </c>
      <c r="AJ1135" s="27" t="str">
        <f t="shared" si="189"/>
        <v>ne</v>
      </c>
      <c r="AK1135" s="27" t="str">
        <f t="shared" si="190"/>
        <v>ne</v>
      </c>
    </row>
    <row r="1136" spans="2:37" x14ac:dyDescent="0.2">
      <c r="B1136" s="27" t="str">
        <f t="shared" si="192"/>
        <v>-</v>
      </c>
      <c r="C1136" s="123" t="str">
        <f t="shared" si="193"/>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8"/>
        <v>nepildyti</v>
      </c>
      <c r="T1136" s="126" t="str">
        <f t="shared" si="198"/>
        <v>nepildyti</v>
      </c>
      <c r="U1136" s="127"/>
      <c r="V1136" s="127"/>
      <c r="W1136" s="128"/>
      <c r="X1136" s="169"/>
      <c r="Y1136" s="169"/>
      <c r="Z1136" s="169"/>
      <c r="AA1136" s="127"/>
      <c r="AB1136" s="127"/>
      <c r="AC1136" s="127"/>
      <c r="AD1136" s="127"/>
      <c r="AE1136" s="124">
        <f t="shared" si="194"/>
        <v>0</v>
      </c>
      <c r="AF1136" s="124">
        <f t="shared" si="195"/>
        <v>0</v>
      </c>
      <c r="AG1136" s="124">
        <f t="shared" si="196"/>
        <v>0</v>
      </c>
      <c r="AH1136" s="124">
        <f t="shared" si="197"/>
        <v>0</v>
      </c>
      <c r="AI1136" s="27" t="str">
        <f t="shared" si="188"/>
        <v>ne</v>
      </c>
      <c r="AJ1136" s="27" t="str">
        <f t="shared" si="189"/>
        <v>ne</v>
      </c>
      <c r="AK1136" s="27" t="str">
        <f t="shared" si="190"/>
        <v>ne</v>
      </c>
    </row>
    <row r="1137" spans="2:37" x14ac:dyDescent="0.2">
      <c r="B1137" s="27" t="str">
        <f t="shared" si="192"/>
        <v>-</v>
      </c>
      <c r="C1137" s="123" t="str">
        <f t="shared" si="193"/>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8"/>
        <v>nepildyti</v>
      </c>
      <c r="T1137" s="126" t="str">
        <f t="shared" si="198"/>
        <v>nepildyti</v>
      </c>
      <c r="U1137" s="127"/>
      <c r="V1137" s="127"/>
      <c r="W1137" s="128"/>
      <c r="X1137" s="169"/>
      <c r="Y1137" s="169"/>
      <c r="Z1137" s="169"/>
      <c r="AA1137" s="127"/>
      <c r="AB1137" s="127"/>
      <c r="AC1137" s="127"/>
      <c r="AD1137" s="127"/>
      <c r="AE1137" s="124">
        <f t="shared" si="194"/>
        <v>0</v>
      </c>
      <c r="AF1137" s="124">
        <f t="shared" si="195"/>
        <v>0</v>
      </c>
      <c r="AG1137" s="124">
        <f t="shared" si="196"/>
        <v>0</v>
      </c>
      <c r="AH1137" s="124">
        <f t="shared" si="197"/>
        <v>0</v>
      </c>
      <c r="AI1137" s="27" t="str">
        <f t="shared" si="188"/>
        <v>ne</v>
      </c>
      <c r="AJ1137" s="27" t="str">
        <f t="shared" si="189"/>
        <v>ne</v>
      </c>
      <c r="AK1137" s="27" t="str">
        <f t="shared" si="190"/>
        <v>ne</v>
      </c>
    </row>
    <row r="1138" spans="2:37" x14ac:dyDescent="0.2">
      <c r="B1138" s="27" t="str">
        <f t="shared" si="192"/>
        <v>-</v>
      </c>
      <c r="C1138" s="123" t="str">
        <f t="shared" si="193"/>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8"/>
        <v>nepildyti</v>
      </c>
      <c r="T1138" s="126" t="str">
        <f t="shared" si="198"/>
        <v>nepildyti</v>
      </c>
      <c r="U1138" s="127"/>
      <c r="V1138" s="127"/>
      <c r="W1138" s="128"/>
      <c r="X1138" s="169"/>
      <c r="Y1138" s="169"/>
      <c r="Z1138" s="169"/>
      <c r="AA1138" s="127"/>
      <c r="AB1138" s="127"/>
      <c r="AC1138" s="127"/>
      <c r="AD1138" s="127"/>
      <c r="AE1138" s="124">
        <f t="shared" si="194"/>
        <v>0</v>
      </c>
      <c r="AF1138" s="124">
        <f t="shared" si="195"/>
        <v>0</v>
      </c>
      <c r="AG1138" s="124">
        <f t="shared" si="196"/>
        <v>0</v>
      </c>
      <c r="AH1138" s="124">
        <f t="shared" si="197"/>
        <v>0</v>
      </c>
      <c r="AI1138" s="27" t="str">
        <f t="shared" si="188"/>
        <v>ne</v>
      </c>
      <c r="AJ1138" s="27" t="str">
        <f t="shared" si="189"/>
        <v>ne</v>
      </c>
      <c r="AK1138" s="27" t="str">
        <f t="shared" si="190"/>
        <v>ne</v>
      </c>
    </row>
    <row r="1139" spans="2:37" x14ac:dyDescent="0.2">
      <c r="B1139" s="27" t="str">
        <f t="shared" si="192"/>
        <v>-</v>
      </c>
      <c r="C1139" s="123" t="str">
        <f t="shared" si="193"/>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8"/>
        <v>nepildyti</v>
      </c>
      <c r="T1139" s="126" t="str">
        <f t="shared" si="198"/>
        <v>nepildyti</v>
      </c>
      <c r="U1139" s="127"/>
      <c r="V1139" s="127"/>
      <c r="W1139" s="128"/>
      <c r="X1139" s="169"/>
      <c r="Y1139" s="169"/>
      <c r="Z1139" s="169"/>
      <c r="AA1139" s="127"/>
      <c r="AB1139" s="127"/>
      <c r="AC1139" s="127"/>
      <c r="AD1139" s="127"/>
      <c r="AE1139" s="124">
        <f t="shared" si="194"/>
        <v>0</v>
      </c>
      <c r="AF1139" s="124">
        <f t="shared" si="195"/>
        <v>0</v>
      </c>
      <c r="AG1139" s="124">
        <f t="shared" si="196"/>
        <v>0</v>
      </c>
      <c r="AH1139" s="124">
        <f t="shared" si="197"/>
        <v>0</v>
      </c>
      <c r="AI1139" s="27" t="str">
        <f t="shared" si="188"/>
        <v>ne</v>
      </c>
      <c r="AJ1139" s="27" t="str">
        <f t="shared" si="189"/>
        <v>ne</v>
      </c>
      <c r="AK1139" s="27" t="str">
        <f t="shared" si="190"/>
        <v>ne</v>
      </c>
    </row>
    <row r="1140" spans="2:37" x14ac:dyDescent="0.2">
      <c r="B1140" s="27" t="str">
        <f t="shared" si="192"/>
        <v>-</v>
      </c>
      <c r="C1140" s="123" t="str">
        <f t="shared" si="193"/>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8"/>
        <v>nepildyti</v>
      </c>
      <c r="T1140" s="126" t="str">
        <f t="shared" si="198"/>
        <v>nepildyti</v>
      </c>
      <c r="U1140" s="127"/>
      <c r="V1140" s="127"/>
      <c r="W1140" s="128"/>
      <c r="X1140" s="169"/>
      <c r="Y1140" s="169"/>
      <c r="Z1140" s="169"/>
      <c r="AA1140" s="127"/>
      <c r="AB1140" s="127"/>
      <c r="AC1140" s="127"/>
      <c r="AD1140" s="127"/>
      <c r="AE1140" s="124">
        <f t="shared" si="194"/>
        <v>0</v>
      </c>
      <c r="AF1140" s="124">
        <f t="shared" si="195"/>
        <v>0</v>
      </c>
      <c r="AG1140" s="124">
        <f t="shared" si="196"/>
        <v>0</v>
      </c>
      <c r="AH1140" s="124">
        <f t="shared" si="197"/>
        <v>0</v>
      </c>
      <c r="AI1140" s="27" t="str">
        <f t="shared" si="188"/>
        <v>ne</v>
      </c>
      <c r="AJ1140" s="27" t="str">
        <f t="shared" si="189"/>
        <v>ne</v>
      </c>
      <c r="AK1140" s="27" t="str">
        <f t="shared" si="190"/>
        <v>ne</v>
      </c>
    </row>
    <row r="1141" spans="2:37" x14ac:dyDescent="0.2">
      <c r="B1141" s="27" t="str">
        <f t="shared" si="192"/>
        <v>-</v>
      </c>
      <c r="C1141" s="123" t="str">
        <f t="shared" si="193"/>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8"/>
        <v>nepildyti</v>
      </c>
      <c r="T1141" s="126" t="str">
        <f t="shared" si="198"/>
        <v>nepildyti</v>
      </c>
      <c r="U1141" s="127"/>
      <c r="V1141" s="127"/>
      <c r="W1141" s="128"/>
      <c r="X1141" s="169"/>
      <c r="Y1141" s="169"/>
      <c r="Z1141" s="169"/>
      <c r="AA1141" s="127"/>
      <c r="AB1141" s="127"/>
      <c r="AC1141" s="127"/>
      <c r="AD1141" s="127"/>
      <c r="AE1141" s="124">
        <f t="shared" si="194"/>
        <v>0</v>
      </c>
      <c r="AF1141" s="124">
        <f t="shared" si="195"/>
        <v>0</v>
      </c>
      <c r="AG1141" s="124">
        <f t="shared" si="196"/>
        <v>0</v>
      </c>
      <c r="AH1141" s="124">
        <f t="shared" si="197"/>
        <v>0</v>
      </c>
      <c r="AI1141" s="27" t="str">
        <f t="shared" si="188"/>
        <v>ne</v>
      </c>
      <c r="AJ1141" s="27" t="str">
        <f t="shared" si="189"/>
        <v>ne</v>
      </c>
      <c r="AK1141" s="27" t="str">
        <f t="shared" si="190"/>
        <v>ne</v>
      </c>
    </row>
    <row r="1142" spans="2:37" x14ac:dyDescent="0.2">
      <c r="B1142" s="27" t="str">
        <f t="shared" si="192"/>
        <v>-</v>
      </c>
      <c r="C1142" s="123" t="str">
        <f t="shared" si="193"/>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8"/>
        <v>nepildyti</v>
      </c>
      <c r="T1142" s="126" t="str">
        <f t="shared" si="198"/>
        <v>nepildyti</v>
      </c>
      <c r="U1142" s="127"/>
      <c r="V1142" s="127"/>
      <c r="W1142" s="128"/>
      <c r="X1142" s="169"/>
      <c r="Y1142" s="169"/>
      <c r="Z1142" s="169"/>
      <c r="AA1142" s="127"/>
      <c r="AB1142" s="127"/>
      <c r="AC1142" s="127"/>
      <c r="AD1142" s="127"/>
      <c r="AE1142" s="124">
        <f t="shared" si="194"/>
        <v>0</v>
      </c>
      <c r="AF1142" s="124">
        <f t="shared" si="195"/>
        <v>0</v>
      </c>
      <c r="AG1142" s="124">
        <f t="shared" si="196"/>
        <v>0</v>
      </c>
      <c r="AH1142" s="124">
        <f t="shared" si="197"/>
        <v>0</v>
      </c>
      <c r="AI1142" s="27" t="str">
        <f t="shared" si="188"/>
        <v>ne</v>
      </c>
      <c r="AJ1142" s="27" t="str">
        <f t="shared" si="189"/>
        <v>ne</v>
      </c>
      <c r="AK1142" s="27" t="str">
        <f t="shared" si="190"/>
        <v>ne</v>
      </c>
    </row>
    <row r="1143" spans="2:37" x14ac:dyDescent="0.2">
      <c r="B1143" s="27" t="str">
        <f t="shared" si="192"/>
        <v>-</v>
      </c>
      <c r="C1143" s="123" t="str">
        <f t="shared" si="193"/>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8"/>
        <v>nepildyti</v>
      </c>
      <c r="T1143" s="126" t="str">
        <f t="shared" si="198"/>
        <v>nepildyti</v>
      </c>
      <c r="U1143" s="127"/>
      <c r="V1143" s="127"/>
      <c r="W1143" s="128"/>
      <c r="X1143" s="169"/>
      <c r="Y1143" s="169"/>
      <c r="Z1143" s="169"/>
      <c r="AA1143" s="127"/>
      <c r="AB1143" s="127"/>
      <c r="AC1143" s="127"/>
      <c r="AD1143" s="127"/>
      <c r="AE1143" s="124">
        <f t="shared" si="194"/>
        <v>0</v>
      </c>
      <c r="AF1143" s="124">
        <f t="shared" si="195"/>
        <v>0</v>
      </c>
      <c r="AG1143" s="124">
        <f t="shared" si="196"/>
        <v>0</v>
      </c>
      <c r="AH1143" s="124">
        <f t="shared" si="197"/>
        <v>0</v>
      </c>
      <c r="AI1143" s="27" t="str">
        <f t="shared" si="188"/>
        <v>ne</v>
      </c>
      <c r="AJ1143" s="27" t="str">
        <f t="shared" si="189"/>
        <v>ne</v>
      </c>
      <c r="AK1143" s="27" t="str">
        <f t="shared" si="190"/>
        <v>ne</v>
      </c>
    </row>
    <row r="1144" spans="2:37" x14ac:dyDescent="0.2">
      <c r="B1144" s="27" t="str">
        <f t="shared" si="192"/>
        <v>-</v>
      </c>
      <c r="C1144" s="123" t="str">
        <f t="shared" si="193"/>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8"/>
        <v>nepildyti</v>
      </c>
      <c r="T1144" s="126" t="str">
        <f t="shared" si="198"/>
        <v>nepildyti</v>
      </c>
      <c r="U1144" s="127"/>
      <c r="V1144" s="127"/>
      <c r="W1144" s="128"/>
      <c r="X1144" s="169"/>
      <c r="Y1144" s="169"/>
      <c r="Z1144" s="169"/>
      <c r="AA1144" s="127"/>
      <c r="AB1144" s="127"/>
      <c r="AC1144" s="127"/>
      <c r="AD1144" s="127"/>
      <c r="AE1144" s="124">
        <f t="shared" si="194"/>
        <v>0</v>
      </c>
      <c r="AF1144" s="124">
        <f t="shared" si="195"/>
        <v>0</v>
      </c>
      <c r="AG1144" s="124">
        <f t="shared" si="196"/>
        <v>0</v>
      </c>
      <c r="AH1144" s="124">
        <f t="shared" si="197"/>
        <v>0</v>
      </c>
      <c r="AI1144" s="27" t="str">
        <f t="shared" si="188"/>
        <v>ne</v>
      </c>
      <c r="AJ1144" s="27" t="str">
        <f t="shared" si="189"/>
        <v>ne</v>
      </c>
      <c r="AK1144" s="27" t="str">
        <f t="shared" si="190"/>
        <v>ne</v>
      </c>
    </row>
    <row r="1145" spans="2:37" x14ac:dyDescent="0.2">
      <c r="B1145" s="27" t="str">
        <f t="shared" si="192"/>
        <v>-</v>
      </c>
      <c r="C1145" s="123" t="str">
        <f t="shared" si="193"/>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8"/>
        <v>nepildyti</v>
      </c>
      <c r="T1145" s="126" t="str">
        <f t="shared" si="198"/>
        <v>nepildyti</v>
      </c>
      <c r="U1145" s="127"/>
      <c r="V1145" s="127"/>
      <c r="W1145" s="128"/>
      <c r="X1145" s="169"/>
      <c r="Y1145" s="169"/>
      <c r="Z1145" s="169"/>
      <c r="AA1145" s="127"/>
      <c r="AB1145" s="127"/>
      <c r="AC1145" s="127"/>
      <c r="AD1145" s="127"/>
      <c r="AE1145" s="124">
        <f t="shared" si="194"/>
        <v>0</v>
      </c>
      <c r="AF1145" s="124">
        <f t="shared" si="195"/>
        <v>0</v>
      </c>
      <c r="AG1145" s="124">
        <f t="shared" si="196"/>
        <v>0</v>
      </c>
      <c r="AH1145" s="124">
        <f t="shared" si="197"/>
        <v>0</v>
      </c>
      <c r="AI1145" s="27" t="str">
        <f t="shared" si="188"/>
        <v>ne</v>
      </c>
      <c r="AJ1145" s="27" t="str">
        <f t="shared" si="189"/>
        <v>ne</v>
      </c>
      <c r="AK1145" s="27" t="str">
        <f t="shared" si="190"/>
        <v>ne</v>
      </c>
    </row>
    <row r="1146" spans="2:37" x14ac:dyDescent="0.2">
      <c r="B1146" s="27" t="str">
        <f t="shared" si="192"/>
        <v>-</v>
      </c>
      <c r="C1146" s="123" t="str">
        <f t="shared" si="193"/>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8"/>
        <v>nepildyti</v>
      </c>
      <c r="T1146" s="126" t="str">
        <f t="shared" si="198"/>
        <v>nepildyti</v>
      </c>
      <c r="U1146" s="127"/>
      <c r="V1146" s="127"/>
      <c r="W1146" s="128"/>
      <c r="X1146" s="169"/>
      <c r="Y1146" s="169"/>
      <c r="Z1146" s="169"/>
      <c r="AA1146" s="127"/>
      <c r="AB1146" s="127"/>
      <c r="AC1146" s="127"/>
      <c r="AD1146" s="127"/>
      <c r="AE1146" s="124">
        <f t="shared" si="194"/>
        <v>0</v>
      </c>
      <c r="AF1146" s="124">
        <f t="shared" si="195"/>
        <v>0</v>
      </c>
      <c r="AG1146" s="124">
        <f t="shared" si="196"/>
        <v>0</v>
      </c>
      <c r="AH1146" s="124">
        <f t="shared" si="197"/>
        <v>0</v>
      </c>
      <c r="AI1146" s="27" t="str">
        <f t="shared" si="188"/>
        <v>ne</v>
      </c>
      <c r="AJ1146" s="27" t="str">
        <f t="shared" si="189"/>
        <v>ne</v>
      </c>
      <c r="AK1146" s="27" t="str">
        <f t="shared" si="190"/>
        <v>ne</v>
      </c>
    </row>
    <row r="1147" spans="2:37" x14ac:dyDescent="0.2">
      <c r="B1147" s="27" t="str">
        <f t="shared" si="192"/>
        <v>-</v>
      </c>
      <c r="C1147" s="123" t="str">
        <f t="shared" si="193"/>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8"/>
        <v>nepildyti</v>
      </c>
      <c r="T1147" s="126" t="str">
        <f t="shared" si="198"/>
        <v>nepildyti</v>
      </c>
      <c r="U1147" s="127"/>
      <c r="V1147" s="127"/>
      <c r="W1147" s="128"/>
      <c r="X1147" s="169"/>
      <c r="Y1147" s="169"/>
      <c r="Z1147" s="169"/>
      <c r="AA1147" s="127"/>
      <c r="AB1147" s="127"/>
      <c r="AC1147" s="127"/>
      <c r="AD1147" s="127"/>
      <c r="AE1147" s="124">
        <f t="shared" si="194"/>
        <v>0</v>
      </c>
      <c r="AF1147" s="124">
        <f t="shared" si="195"/>
        <v>0</v>
      </c>
      <c r="AG1147" s="124">
        <f t="shared" si="196"/>
        <v>0</v>
      </c>
      <c r="AH1147" s="124">
        <f t="shared" si="197"/>
        <v>0</v>
      </c>
      <c r="AI1147" s="27" t="str">
        <f t="shared" si="188"/>
        <v>ne</v>
      </c>
      <c r="AJ1147" s="27" t="str">
        <f t="shared" si="189"/>
        <v>ne</v>
      </c>
      <c r="AK1147" s="27" t="str">
        <f t="shared" si="190"/>
        <v>ne</v>
      </c>
    </row>
    <row r="1148" spans="2:37" x14ac:dyDescent="0.2">
      <c r="B1148" s="27" t="str">
        <f t="shared" si="192"/>
        <v>-</v>
      </c>
      <c r="C1148" s="123" t="str">
        <f t="shared" si="193"/>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8"/>
        <v>nepildyti</v>
      </c>
      <c r="T1148" s="126" t="str">
        <f t="shared" si="198"/>
        <v>nepildyti</v>
      </c>
      <c r="U1148" s="127"/>
      <c r="V1148" s="127"/>
      <c r="W1148" s="128"/>
      <c r="X1148" s="169"/>
      <c r="Y1148" s="169"/>
      <c r="Z1148" s="169"/>
      <c r="AA1148" s="127"/>
      <c r="AB1148" s="127"/>
      <c r="AC1148" s="127"/>
      <c r="AD1148" s="127"/>
      <c r="AE1148" s="124">
        <f t="shared" si="194"/>
        <v>0</v>
      </c>
      <c r="AF1148" s="124">
        <f t="shared" si="195"/>
        <v>0</v>
      </c>
      <c r="AG1148" s="124">
        <f t="shared" si="196"/>
        <v>0</v>
      </c>
      <c r="AH1148" s="124">
        <f t="shared" si="197"/>
        <v>0</v>
      </c>
      <c r="AI1148" s="27" t="str">
        <f t="shared" si="188"/>
        <v>ne</v>
      </c>
      <c r="AJ1148" s="27" t="str">
        <f t="shared" si="189"/>
        <v>ne</v>
      </c>
      <c r="AK1148" s="27" t="str">
        <f t="shared" si="190"/>
        <v>ne</v>
      </c>
    </row>
    <row r="1149" spans="2:37" x14ac:dyDescent="0.2">
      <c r="B1149" s="27" t="str">
        <f t="shared" si="192"/>
        <v>-</v>
      </c>
      <c r="C1149" s="123" t="str">
        <f t="shared" si="193"/>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8"/>
        <v>nepildyti</v>
      </c>
      <c r="T1149" s="126" t="str">
        <f t="shared" si="198"/>
        <v>nepildyti</v>
      </c>
      <c r="U1149" s="127"/>
      <c r="V1149" s="127"/>
      <c r="W1149" s="128"/>
      <c r="X1149" s="169"/>
      <c r="Y1149" s="169"/>
      <c r="Z1149" s="169"/>
      <c r="AA1149" s="127"/>
      <c r="AB1149" s="127"/>
      <c r="AC1149" s="127"/>
      <c r="AD1149" s="127"/>
      <c r="AE1149" s="124">
        <f t="shared" si="194"/>
        <v>0</v>
      </c>
      <c r="AF1149" s="124">
        <f t="shared" si="195"/>
        <v>0</v>
      </c>
      <c r="AG1149" s="124">
        <f t="shared" si="196"/>
        <v>0</v>
      </c>
      <c r="AH1149" s="124">
        <f t="shared" si="197"/>
        <v>0</v>
      </c>
      <c r="AI1149" s="27" t="str">
        <f t="shared" si="188"/>
        <v>ne</v>
      </c>
      <c r="AJ1149" s="27" t="str">
        <f t="shared" si="189"/>
        <v>ne</v>
      </c>
      <c r="AK1149" s="27" t="str">
        <f t="shared" si="190"/>
        <v>ne</v>
      </c>
    </row>
    <row r="1150" spans="2:37" x14ac:dyDescent="0.2">
      <c r="B1150" s="27" t="str">
        <f t="shared" si="192"/>
        <v>-</v>
      </c>
      <c r="C1150" s="123" t="str">
        <f t="shared" si="193"/>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8"/>
        <v>nepildyti</v>
      </c>
      <c r="T1150" s="126" t="str">
        <f t="shared" si="198"/>
        <v>nepildyti</v>
      </c>
      <c r="U1150" s="127"/>
      <c r="V1150" s="127"/>
      <c r="W1150" s="128"/>
      <c r="X1150" s="169"/>
      <c r="Y1150" s="169"/>
      <c r="Z1150" s="169"/>
      <c r="AA1150" s="127"/>
      <c r="AB1150" s="127"/>
      <c r="AC1150" s="127"/>
      <c r="AD1150" s="127"/>
      <c r="AE1150" s="124">
        <f t="shared" si="194"/>
        <v>0</v>
      </c>
      <c r="AF1150" s="124">
        <f t="shared" si="195"/>
        <v>0</v>
      </c>
      <c r="AG1150" s="124">
        <f t="shared" si="196"/>
        <v>0</v>
      </c>
      <c r="AH1150" s="124">
        <f t="shared" si="197"/>
        <v>0</v>
      </c>
      <c r="AI1150" s="27" t="str">
        <f t="shared" si="188"/>
        <v>ne</v>
      </c>
      <c r="AJ1150" s="27" t="str">
        <f t="shared" si="189"/>
        <v>ne</v>
      </c>
      <c r="AK1150" s="27" t="str">
        <f t="shared" si="190"/>
        <v>ne</v>
      </c>
    </row>
    <row r="1151" spans="2:37" x14ac:dyDescent="0.2">
      <c r="B1151" s="27" t="str">
        <f t="shared" si="192"/>
        <v>-</v>
      </c>
      <c r="C1151" s="123" t="str">
        <f t="shared" si="193"/>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8"/>
        <v>nepildyti</v>
      </c>
      <c r="T1151" s="126" t="str">
        <f t="shared" si="198"/>
        <v>nepildyti</v>
      </c>
      <c r="U1151" s="127"/>
      <c r="V1151" s="127"/>
      <c r="W1151" s="128"/>
      <c r="X1151" s="169"/>
      <c r="Y1151" s="169"/>
      <c r="Z1151" s="169"/>
      <c r="AA1151" s="127"/>
      <c r="AB1151" s="127"/>
      <c r="AC1151" s="127"/>
      <c r="AD1151" s="127"/>
      <c r="AE1151" s="124">
        <f t="shared" si="194"/>
        <v>0</v>
      </c>
      <c r="AF1151" s="124">
        <f t="shared" si="195"/>
        <v>0</v>
      </c>
      <c r="AG1151" s="124">
        <f t="shared" si="196"/>
        <v>0</v>
      </c>
      <c r="AH1151" s="124">
        <f t="shared" si="197"/>
        <v>0</v>
      </c>
      <c r="AI1151" s="27" t="str">
        <f t="shared" si="188"/>
        <v>ne</v>
      </c>
      <c r="AJ1151" s="27" t="str">
        <f t="shared" si="189"/>
        <v>ne</v>
      </c>
      <c r="AK1151" s="27" t="str">
        <f t="shared" si="190"/>
        <v>ne</v>
      </c>
    </row>
    <row r="1152" spans="2:37" x14ac:dyDescent="0.2">
      <c r="B1152" s="27" t="str">
        <f t="shared" si="192"/>
        <v>-</v>
      </c>
      <c r="C1152" s="123" t="str">
        <f t="shared" si="193"/>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8"/>
        <v>nepildyti</v>
      </c>
      <c r="T1152" s="126" t="str">
        <f t="shared" si="198"/>
        <v>nepildyti</v>
      </c>
      <c r="U1152" s="127"/>
      <c r="V1152" s="127"/>
      <c r="W1152" s="128"/>
      <c r="X1152" s="169"/>
      <c r="Y1152" s="169"/>
      <c r="Z1152" s="169"/>
      <c r="AA1152" s="127"/>
      <c r="AB1152" s="127"/>
      <c r="AC1152" s="127"/>
      <c r="AD1152" s="127"/>
      <c r="AE1152" s="124">
        <f t="shared" si="194"/>
        <v>0</v>
      </c>
      <c r="AF1152" s="124">
        <f t="shared" si="195"/>
        <v>0</v>
      </c>
      <c r="AG1152" s="124">
        <f t="shared" si="196"/>
        <v>0</v>
      </c>
      <c r="AH1152" s="124">
        <f t="shared" si="197"/>
        <v>0</v>
      </c>
      <c r="AI1152" s="27" t="str">
        <f t="shared" si="188"/>
        <v>ne</v>
      </c>
      <c r="AJ1152" s="27" t="str">
        <f t="shared" si="189"/>
        <v>ne</v>
      </c>
      <c r="AK1152" s="27" t="str">
        <f t="shared" si="190"/>
        <v>ne</v>
      </c>
    </row>
    <row r="1153" spans="2:37" x14ac:dyDescent="0.2">
      <c r="B1153" s="27" t="str">
        <f t="shared" si="192"/>
        <v>-</v>
      </c>
      <c r="C1153" s="123" t="str">
        <f t="shared" si="193"/>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8"/>
        <v>nepildyti</v>
      </c>
      <c r="T1153" s="126" t="str">
        <f t="shared" si="198"/>
        <v>nepildyti</v>
      </c>
      <c r="U1153" s="127"/>
      <c r="V1153" s="127"/>
      <c r="W1153" s="128"/>
      <c r="X1153" s="169"/>
      <c r="Y1153" s="169"/>
      <c r="Z1153" s="169"/>
      <c r="AA1153" s="127"/>
      <c r="AB1153" s="127"/>
      <c r="AC1153" s="127"/>
      <c r="AD1153" s="127"/>
      <c r="AE1153" s="124">
        <f t="shared" si="194"/>
        <v>0</v>
      </c>
      <c r="AF1153" s="124">
        <f t="shared" si="195"/>
        <v>0</v>
      </c>
      <c r="AG1153" s="124">
        <f t="shared" si="196"/>
        <v>0</v>
      </c>
      <c r="AH1153" s="124">
        <f t="shared" si="197"/>
        <v>0</v>
      </c>
      <c r="AI1153" s="27" t="str">
        <f t="shared" si="188"/>
        <v>ne</v>
      </c>
      <c r="AJ1153" s="27" t="str">
        <f t="shared" si="189"/>
        <v>ne</v>
      </c>
      <c r="AK1153" s="27" t="str">
        <f t="shared" si="190"/>
        <v>ne</v>
      </c>
    </row>
    <row r="1154" spans="2:37" x14ac:dyDescent="0.2">
      <c r="B1154" s="27" t="str">
        <f t="shared" si="192"/>
        <v>-</v>
      </c>
      <c r="C1154" s="123" t="str">
        <f t="shared" si="193"/>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8"/>
        <v>nepildyti</v>
      </c>
      <c r="T1154" s="126" t="str">
        <f t="shared" si="198"/>
        <v>nepildyti</v>
      </c>
      <c r="U1154" s="127"/>
      <c r="V1154" s="127"/>
      <c r="W1154" s="128"/>
      <c r="X1154" s="169"/>
      <c r="Y1154" s="169"/>
      <c r="Z1154" s="169"/>
      <c r="AA1154" s="127"/>
      <c r="AB1154" s="127"/>
      <c r="AC1154" s="127"/>
      <c r="AD1154" s="127"/>
      <c r="AE1154" s="124">
        <f t="shared" si="194"/>
        <v>0</v>
      </c>
      <c r="AF1154" s="124">
        <f t="shared" si="195"/>
        <v>0</v>
      </c>
      <c r="AG1154" s="124">
        <f t="shared" si="196"/>
        <v>0</v>
      </c>
      <c r="AH1154" s="124">
        <f t="shared" si="197"/>
        <v>0</v>
      </c>
      <c r="AI1154" s="27" t="str">
        <f t="shared" si="188"/>
        <v>ne</v>
      </c>
      <c r="AJ1154" s="27" t="str">
        <f t="shared" si="189"/>
        <v>ne</v>
      </c>
      <c r="AK1154" s="27" t="str">
        <f t="shared" si="190"/>
        <v>ne</v>
      </c>
    </row>
    <row r="1155" spans="2:37" x14ac:dyDescent="0.2">
      <c r="B1155" s="27" t="str">
        <f t="shared" si="192"/>
        <v>-</v>
      </c>
      <c r="C1155" s="123" t="str">
        <f t="shared" si="193"/>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8"/>
        <v>nepildyti</v>
      </c>
      <c r="T1155" s="126" t="str">
        <f t="shared" si="198"/>
        <v>nepildyti</v>
      </c>
      <c r="U1155" s="127"/>
      <c r="V1155" s="127"/>
      <c r="W1155" s="128"/>
      <c r="X1155" s="169"/>
      <c r="Y1155" s="169"/>
      <c r="Z1155" s="169"/>
      <c r="AA1155" s="127"/>
      <c r="AB1155" s="127"/>
      <c r="AC1155" s="127"/>
      <c r="AD1155" s="127"/>
      <c r="AE1155" s="124">
        <f t="shared" si="194"/>
        <v>0</v>
      </c>
      <c r="AF1155" s="124">
        <f t="shared" si="195"/>
        <v>0</v>
      </c>
      <c r="AG1155" s="124">
        <f t="shared" si="196"/>
        <v>0</v>
      </c>
      <c r="AH1155" s="124">
        <f t="shared" si="197"/>
        <v>0</v>
      </c>
      <c r="AI1155" s="27" t="str">
        <f t="shared" si="188"/>
        <v>ne</v>
      </c>
      <c r="AJ1155" s="27" t="str">
        <f t="shared" si="189"/>
        <v>ne</v>
      </c>
      <c r="AK1155" s="27" t="str">
        <f t="shared" si="190"/>
        <v>ne</v>
      </c>
    </row>
    <row r="1156" spans="2:37" x14ac:dyDescent="0.2">
      <c r="B1156" s="27" t="str">
        <f t="shared" si="192"/>
        <v>-</v>
      </c>
      <c r="C1156" s="123" t="str">
        <f t="shared" si="193"/>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8"/>
        <v>nepildyti</v>
      </c>
      <c r="T1156" s="126" t="str">
        <f t="shared" si="198"/>
        <v>nepildyti</v>
      </c>
      <c r="U1156" s="127"/>
      <c r="V1156" s="127"/>
      <c r="W1156" s="128"/>
      <c r="X1156" s="169"/>
      <c r="Y1156" s="169"/>
      <c r="Z1156" s="169"/>
      <c r="AA1156" s="127"/>
      <c r="AB1156" s="127"/>
      <c r="AC1156" s="127"/>
      <c r="AD1156" s="127"/>
      <c r="AE1156" s="124">
        <f t="shared" si="194"/>
        <v>0</v>
      </c>
      <c r="AF1156" s="124">
        <f t="shared" si="195"/>
        <v>0</v>
      </c>
      <c r="AG1156" s="124">
        <f t="shared" si="196"/>
        <v>0</v>
      </c>
      <c r="AH1156" s="124">
        <f t="shared" si="197"/>
        <v>0</v>
      </c>
      <c r="AI1156" s="27" t="str">
        <f t="shared" si="188"/>
        <v>ne</v>
      </c>
      <c r="AJ1156" s="27" t="str">
        <f t="shared" si="189"/>
        <v>ne</v>
      </c>
      <c r="AK1156" s="27" t="str">
        <f t="shared" si="190"/>
        <v>ne</v>
      </c>
    </row>
    <row r="1157" spans="2:37" x14ac:dyDescent="0.2">
      <c r="B1157" s="27" t="str">
        <f t="shared" si="192"/>
        <v>-</v>
      </c>
      <c r="C1157" s="123" t="str">
        <f t="shared" si="193"/>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8"/>
        <v>nepildyti</v>
      </c>
      <c r="T1157" s="126" t="str">
        <f t="shared" si="198"/>
        <v>nepildyti</v>
      </c>
      <c r="U1157" s="127"/>
      <c r="V1157" s="127"/>
      <c r="W1157" s="128"/>
      <c r="X1157" s="169"/>
      <c r="Y1157" s="169"/>
      <c r="Z1157" s="169"/>
      <c r="AA1157" s="127"/>
      <c r="AB1157" s="127"/>
      <c r="AC1157" s="127"/>
      <c r="AD1157" s="127"/>
      <c r="AE1157" s="124">
        <f t="shared" si="194"/>
        <v>0</v>
      </c>
      <c r="AF1157" s="124">
        <f t="shared" si="195"/>
        <v>0</v>
      </c>
      <c r="AG1157" s="124">
        <f t="shared" si="196"/>
        <v>0</v>
      </c>
      <c r="AH1157" s="124">
        <f t="shared" si="197"/>
        <v>0</v>
      </c>
      <c r="AI1157" s="27" t="str">
        <f t="shared" si="188"/>
        <v>ne</v>
      </c>
      <c r="AJ1157" s="27" t="str">
        <f t="shared" si="189"/>
        <v>ne</v>
      </c>
      <c r="AK1157" s="27" t="str">
        <f t="shared" si="190"/>
        <v>ne</v>
      </c>
    </row>
    <row r="1158" spans="2:37" x14ac:dyDescent="0.2">
      <c r="B1158" s="27" t="str">
        <f t="shared" si="192"/>
        <v>-</v>
      </c>
      <c r="C1158" s="123" t="str">
        <f t="shared" si="193"/>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8"/>
        <v>nepildyti</v>
      </c>
      <c r="T1158" s="126" t="str">
        <f t="shared" si="198"/>
        <v>nepildyti</v>
      </c>
      <c r="U1158" s="127"/>
      <c r="V1158" s="127"/>
      <c r="W1158" s="128"/>
      <c r="X1158" s="169"/>
      <c r="Y1158" s="169"/>
      <c r="Z1158" s="169"/>
      <c r="AA1158" s="127"/>
      <c r="AB1158" s="127"/>
      <c r="AC1158" s="127"/>
      <c r="AD1158" s="127"/>
      <c r="AE1158" s="124">
        <f t="shared" si="194"/>
        <v>0</v>
      </c>
      <c r="AF1158" s="124">
        <f t="shared" si="195"/>
        <v>0</v>
      </c>
      <c r="AG1158" s="124">
        <f t="shared" si="196"/>
        <v>0</v>
      </c>
      <c r="AH1158" s="124">
        <f t="shared" si="197"/>
        <v>0</v>
      </c>
      <c r="AI1158" s="27" t="str">
        <f t="shared" si="188"/>
        <v>ne</v>
      </c>
      <c r="AJ1158" s="27" t="str">
        <f t="shared" si="189"/>
        <v>ne</v>
      </c>
      <c r="AK1158" s="27" t="str">
        <f t="shared" si="190"/>
        <v>ne</v>
      </c>
    </row>
    <row r="1159" spans="2:37" x14ac:dyDescent="0.2">
      <c r="B1159" s="27" t="str">
        <f t="shared" si="192"/>
        <v>-</v>
      </c>
      <c r="C1159" s="123" t="str">
        <f t="shared" si="193"/>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8"/>
        <v>nepildyti</v>
      </c>
      <c r="T1159" s="126" t="str">
        <f t="shared" si="198"/>
        <v>nepildyti</v>
      </c>
      <c r="U1159" s="127"/>
      <c r="V1159" s="127"/>
      <c r="W1159" s="128"/>
      <c r="X1159" s="169"/>
      <c r="Y1159" s="169"/>
      <c r="Z1159" s="169"/>
      <c r="AA1159" s="127"/>
      <c r="AB1159" s="127"/>
      <c r="AC1159" s="127"/>
      <c r="AD1159" s="127"/>
      <c r="AE1159" s="124">
        <f t="shared" si="194"/>
        <v>0</v>
      </c>
      <c r="AF1159" s="124">
        <f t="shared" si="195"/>
        <v>0</v>
      </c>
      <c r="AG1159" s="124">
        <f t="shared" si="196"/>
        <v>0</v>
      </c>
      <c r="AH1159" s="124">
        <f t="shared" si="197"/>
        <v>0</v>
      </c>
      <c r="AI1159" s="27" t="str">
        <f t="shared" si="188"/>
        <v>ne</v>
      </c>
      <c r="AJ1159" s="27" t="str">
        <f t="shared" si="189"/>
        <v>ne</v>
      </c>
      <c r="AK1159" s="27" t="str">
        <f t="shared" si="190"/>
        <v>ne</v>
      </c>
    </row>
    <row r="1160" spans="2:37" x14ac:dyDescent="0.2">
      <c r="B1160" s="27" t="str">
        <f t="shared" si="192"/>
        <v>-</v>
      </c>
      <c r="C1160" s="123" t="str">
        <f t="shared" si="193"/>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8"/>
        <v>nepildyti</v>
      </c>
      <c r="T1160" s="126" t="str">
        <f t="shared" si="198"/>
        <v>nepildyti</v>
      </c>
      <c r="U1160" s="127"/>
      <c r="V1160" s="127"/>
      <c r="W1160" s="128"/>
      <c r="X1160" s="169"/>
      <c r="Y1160" s="169"/>
      <c r="Z1160" s="169"/>
      <c r="AA1160" s="127"/>
      <c r="AB1160" s="127"/>
      <c r="AC1160" s="127"/>
      <c r="AD1160" s="127"/>
      <c r="AE1160" s="124">
        <f t="shared" si="194"/>
        <v>0</v>
      </c>
      <c r="AF1160" s="124">
        <f t="shared" si="195"/>
        <v>0</v>
      </c>
      <c r="AG1160" s="124">
        <f t="shared" si="196"/>
        <v>0</v>
      </c>
      <c r="AH1160" s="124">
        <f t="shared" si="197"/>
        <v>0</v>
      </c>
      <c r="AI1160" s="27" t="str">
        <f t="shared" si="188"/>
        <v>ne</v>
      </c>
      <c r="AJ1160" s="27" t="str">
        <f t="shared" si="189"/>
        <v>ne</v>
      </c>
      <c r="AK1160" s="27" t="str">
        <f t="shared" si="190"/>
        <v>ne</v>
      </c>
    </row>
    <row r="1161" spans="2:37" x14ac:dyDescent="0.2">
      <c r="B1161" s="27" t="str">
        <f t="shared" si="192"/>
        <v>-</v>
      </c>
      <c r="C1161" s="123" t="str">
        <f t="shared" si="193"/>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8"/>
        <v>nepildyti</v>
      </c>
      <c r="T1161" s="126" t="str">
        <f t="shared" si="198"/>
        <v>nepildyti</v>
      </c>
      <c r="U1161" s="127"/>
      <c r="V1161" s="127"/>
      <c r="W1161" s="128"/>
      <c r="X1161" s="169"/>
      <c r="Y1161" s="169"/>
      <c r="Z1161" s="169"/>
      <c r="AA1161" s="127"/>
      <c r="AB1161" s="127"/>
      <c r="AC1161" s="127"/>
      <c r="AD1161" s="127"/>
      <c r="AE1161" s="124">
        <f t="shared" si="194"/>
        <v>0</v>
      </c>
      <c r="AF1161" s="124">
        <f t="shared" si="195"/>
        <v>0</v>
      </c>
      <c r="AG1161" s="124">
        <f t="shared" si="196"/>
        <v>0</v>
      </c>
      <c r="AH1161" s="124">
        <f t="shared" si="197"/>
        <v>0</v>
      </c>
      <c r="AI1161" s="27" t="str">
        <f t="shared" si="188"/>
        <v>ne</v>
      </c>
      <c r="AJ1161" s="27" t="str">
        <f t="shared" si="189"/>
        <v>ne</v>
      </c>
      <c r="AK1161" s="27" t="str">
        <f t="shared" si="190"/>
        <v>ne</v>
      </c>
    </row>
    <row r="1162" spans="2:37" x14ac:dyDescent="0.2">
      <c r="B1162" s="27" t="str">
        <f t="shared" si="192"/>
        <v>-</v>
      </c>
      <c r="C1162" s="123" t="str">
        <f t="shared" si="193"/>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8"/>
        <v>nepildyti</v>
      </c>
      <c r="T1162" s="126" t="str">
        <f t="shared" si="198"/>
        <v>nepildyti</v>
      </c>
      <c r="U1162" s="127"/>
      <c r="V1162" s="127"/>
      <c r="W1162" s="128"/>
      <c r="X1162" s="169"/>
      <c r="Y1162" s="169"/>
      <c r="Z1162" s="169"/>
      <c r="AA1162" s="127"/>
      <c r="AB1162" s="127"/>
      <c r="AC1162" s="127"/>
      <c r="AD1162" s="127"/>
      <c r="AE1162" s="124">
        <f t="shared" si="194"/>
        <v>0</v>
      </c>
      <c r="AF1162" s="124">
        <f t="shared" si="195"/>
        <v>0</v>
      </c>
      <c r="AG1162" s="124">
        <f t="shared" si="196"/>
        <v>0</v>
      </c>
      <c r="AH1162" s="124">
        <f t="shared" si="197"/>
        <v>0</v>
      </c>
      <c r="AI1162" s="27" t="str">
        <f t="shared" si="188"/>
        <v>ne</v>
      </c>
      <c r="AJ1162" s="27" t="str">
        <f t="shared" si="189"/>
        <v>ne</v>
      </c>
      <c r="AK1162" s="27" t="str">
        <f t="shared" si="190"/>
        <v>ne</v>
      </c>
    </row>
    <row r="1163" spans="2:37" x14ac:dyDescent="0.2">
      <c r="B1163" s="27" t="str">
        <f t="shared" si="192"/>
        <v>-</v>
      </c>
      <c r="C1163" s="123" t="str">
        <f t="shared" si="193"/>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8"/>
        <v>nepildyti</v>
      </c>
      <c r="T1163" s="126" t="str">
        <f t="shared" si="198"/>
        <v>nepildyti</v>
      </c>
      <c r="U1163" s="127"/>
      <c r="V1163" s="127"/>
      <c r="W1163" s="128"/>
      <c r="X1163" s="169"/>
      <c r="Y1163" s="169"/>
      <c r="Z1163" s="169"/>
      <c r="AA1163" s="127"/>
      <c r="AB1163" s="127"/>
      <c r="AC1163" s="127"/>
      <c r="AD1163" s="127"/>
      <c r="AE1163" s="124">
        <f t="shared" si="194"/>
        <v>0</v>
      </c>
      <c r="AF1163" s="124">
        <f t="shared" si="195"/>
        <v>0</v>
      </c>
      <c r="AG1163" s="124">
        <f t="shared" si="196"/>
        <v>0</v>
      </c>
      <c r="AH1163" s="124">
        <f t="shared" si="197"/>
        <v>0</v>
      </c>
      <c r="AI1163" s="27" t="str">
        <f t="shared" si="188"/>
        <v>ne</v>
      </c>
      <c r="AJ1163" s="27" t="str">
        <f t="shared" si="189"/>
        <v>ne</v>
      </c>
      <c r="AK1163" s="27" t="str">
        <f t="shared" si="190"/>
        <v>ne</v>
      </c>
    </row>
    <row r="1164" spans="2:37" x14ac:dyDescent="0.2">
      <c r="B1164" s="27" t="str">
        <f t="shared" si="192"/>
        <v>-</v>
      </c>
      <c r="C1164" s="123" t="str">
        <f t="shared" si="193"/>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8"/>
        <v>nepildyti</v>
      </c>
      <c r="T1164" s="126" t="str">
        <f t="shared" si="198"/>
        <v>nepildyti</v>
      </c>
      <c r="U1164" s="127"/>
      <c r="V1164" s="127"/>
      <c r="W1164" s="128"/>
      <c r="X1164" s="169"/>
      <c r="Y1164" s="169"/>
      <c r="Z1164" s="169"/>
      <c r="AA1164" s="127"/>
      <c r="AB1164" s="127"/>
      <c r="AC1164" s="127"/>
      <c r="AD1164" s="127"/>
      <c r="AE1164" s="124">
        <f t="shared" si="194"/>
        <v>0</v>
      </c>
      <c r="AF1164" s="124">
        <f t="shared" si="195"/>
        <v>0</v>
      </c>
      <c r="AG1164" s="124">
        <f t="shared" si="196"/>
        <v>0</v>
      </c>
      <c r="AH1164" s="124">
        <f t="shared" si="197"/>
        <v>0</v>
      </c>
      <c r="AI1164" s="27" t="str">
        <f t="shared" si="188"/>
        <v>ne</v>
      </c>
      <c r="AJ1164" s="27" t="str">
        <f t="shared" si="189"/>
        <v>ne</v>
      </c>
      <c r="AK1164" s="27" t="str">
        <f t="shared" si="190"/>
        <v>ne</v>
      </c>
    </row>
    <row r="1165" spans="2:37" x14ac:dyDescent="0.2">
      <c r="B1165" s="27" t="str">
        <f t="shared" si="192"/>
        <v>-</v>
      </c>
      <c r="C1165" s="123" t="str">
        <f t="shared" si="193"/>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8"/>
        <v>nepildyti</v>
      </c>
      <c r="T1165" s="126" t="str">
        <f t="shared" si="198"/>
        <v>nepildyti</v>
      </c>
      <c r="U1165" s="127"/>
      <c r="V1165" s="127"/>
      <c r="W1165" s="128"/>
      <c r="X1165" s="169"/>
      <c r="Y1165" s="169"/>
      <c r="Z1165" s="169"/>
      <c r="AA1165" s="127"/>
      <c r="AB1165" s="127"/>
      <c r="AC1165" s="127"/>
      <c r="AD1165" s="127"/>
      <c r="AE1165" s="124">
        <f t="shared" si="194"/>
        <v>0</v>
      </c>
      <c r="AF1165" s="124">
        <f t="shared" si="195"/>
        <v>0</v>
      </c>
      <c r="AG1165" s="124">
        <f t="shared" si="196"/>
        <v>0</v>
      </c>
      <c r="AH1165" s="124">
        <f t="shared" si="197"/>
        <v>0</v>
      </c>
      <c r="AI1165" s="27" t="str">
        <f t="shared" ref="AI1165:AI1228" si="199">IF(AF1165&gt;0,"taip","ne")</f>
        <v>ne</v>
      </c>
      <c r="AJ1165" s="27" t="str">
        <f t="shared" ref="AJ1165:AJ1228" si="200">IF(AG1165&gt;0,"taip","ne")</f>
        <v>ne</v>
      </c>
      <c r="AK1165" s="27" t="str">
        <f t="shared" ref="AK1165:AK1228" si="201">IF(AH1165&gt;0,"taip","ne")</f>
        <v>ne</v>
      </c>
    </row>
    <row r="1166" spans="2:37" x14ac:dyDescent="0.2">
      <c r="B1166" s="27" t="str">
        <f t="shared" si="192"/>
        <v>-</v>
      </c>
      <c r="C1166" s="123" t="str">
        <f t="shared" si="193"/>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8"/>
        <v>nepildyti</v>
      </c>
      <c r="T1166" s="126" t="str">
        <f t="shared" si="198"/>
        <v>nepildyti</v>
      </c>
      <c r="U1166" s="127"/>
      <c r="V1166" s="127"/>
      <c r="W1166" s="128"/>
      <c r="X1166" s="169"/>
      <c r="Y1166" s="169"/>
      <c r="Z1166" s="169"/>
      <c r="AA1166" s="127"/>
      <c r="AB1166" s="127"/>
      <c r="AC1166" s="127"/>
      <c r="AD1166" s="127"/>
      <c r="AE1166" s="124">
        <f t="shared" si="194"/>
        <v>0</v>
      </c>
      <c r="AF1166" s="124">
        <f t="shared" si="195"/>
        <v>0</v>
      </c>
      <c r="AG1166" s="124">
        <f t="shared" si="196"/>
        <v>0</v>
      </c>
      <c r="AH1166" s="124">
        <f t="shared" si="197"/>
        <v>0</v>
      </c>
      <c r="AI1166" s="27" t="str">
        <f t="shared" si="199"/>
        <v>ne</v>
      </c>
      <c r="AJ1166" s="27" t="str">
        <f t="shared" si="200"/>
        <v>ne</v>
      </c>
      <c r="AK1166" s="27" t="str">
        <f t="shared" si="201"/>
        <v>ne</v>
      </c>
    </row>
    <row r="1167" spans="2:37" x14ac:dyDescent="0.2">
      <c r="B1167" s="27" t="str">
        <f t="shared" si="192"/>
        <v>-</v>
      </c>
      <c r="C1167" s="123" t="str">
        <f t="shared" si="193"/>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8"/>
        <v>nepildyti</v>
      </c>
      <c r="T1167" s="126" t="str">
        <f t="shared" si="198"/>
        <v>nepildyti</v>
      </c>
      <c r="U1167" s="127"/>
      <c r="V1167" s="127"/>
      <c r="W1167" s="128"/>
      <c r="X1167" s="169"/>
      <c r="Y1167" s="169"/>
      <c r="Z1167" s="169"/>
      <c r="AA1167" s="127"/>
      <c r="AB1167" s="127"/>
      <c r="AC1167" s="127"/>
      <c r="AD1167" s="127"/>
      <c r="AE1167" s="124">
        <f t="shared" si="194"/>
        <v>0</v>
      </c>
      <c r="AF1167" s="124">
        <f t="shared" si="195"/>
        <v>0</v>
      </c>
      <c r="AG1167" s="124">
        <f t="shared" si="196"/>
        <v>0</v>
      </c>
      <c r="AH1167" s="124">
        <f t="shared" si="197"/>
        <v>0</v>
      </c>
      <c r="AI1167" s="27" t="str">
        <f t="shared" si="199"/>
        <v>ne</v>
      </c>
      <c r="AJ1167" s="27" t="str">
        <f t="shared" si="200"/>
        <v>ne</v>
      </c>
      <c r="AK1167" s="27" t="str">
        <f t="shared" si="201"/>
        <v>ne</v>
      </c>
    </row>
    <row r="1168" spans="2:37" x14ac:dyDescent="0.2">
      <c r="B1168" s="27" t="str">
        <f t="shared" si="192"/>
        <v>-</v>
      </c>
      <c r="C1168" s="123" t="str">
        <f t="shared" si="193"/>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8"/>
        <v>nepildyti</v>
      </c>
      <c r="T1168" s="126" t="str">
        <f t="shared" si="198"/>
        <v>nepildyti</v>
      </c>
      <c r="U1168" s="127"/>
      <c r="V1168" s="127"/>
      <c r="W1168" s="128"/>
      <c r="X1168" s="169"/>
      <c r="Y1168" s="169"/>
      <c r="Z1168" s="169"/>
      <c r="AA1168" s="127"/>
      <c r="AB1168" s="127"/>
      <c r="AC1168" s="127"/>
      <c r="AD1168" s="127"/>
      <c r="AE1168" s="124">
        <f t="shared" si="194"/>
        <v>0</v>
      </c>
      <c r="AF1168" s="124">
        <f t="shared" si="195"/>
        <v>0</v>
      </c>
      <c r="AG1168" s="124">
        <f t="shared" si="196"/>
        <v>0</v>
      </c>
      <c r="AH1168" s="124">
        <f t="shared" si="197"/>
        <v>0</v>
      </c>
      <c r="AI1168" s="27" t="str">
        <f t="shared" si="199"/>
        <v>ne</v>
      </c>
      <c r="AJ1168" s="27" t="str">
        <f t="shared" si="200"/>
        <v>ne</v>
      </c>
      <c r="AK1168" s="27" t="str">
        <f t="shared" si="201"/>
        <v>ne</v>
      </c>
    </row>
    <row r="1169" spans="2:37" x14ac:dyDescent="0.2">
      <c r="B1169" s="27" t="str">
        <f t="shared" si="192"/>
        <v>-</v>
      </c>
      <c r="C1169" s="123" t="str">
        <f t="shared" si="193"/>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8"/>
        <v>nepildyti</v>
      </c>
      <c r="T1169" s="126" t="str">
        <f t="shared" si="198"/>
        <v>nepildyti</v>
      </c>
      <c r="U1169" s="127"/>
      <c r="V1169" s="127"/>
      <c r="W1169" s="128"/>
      <c r="X1169" s="169"/>
      <c r="Y1169" s="169"/>
      <c r="Z1169" s="169"/>
      <c r="AA1169" s="127"/>
      <c r="AB1169" s="127"/>
      <c r="AC1169" s="127"/>
      <c r="AD1169" s="127"/>
      <c r="AE1169" s="124">
        <f t="shared" si="194"/>
        <v>0</v>
      </c>
      <c r="AF1169" s="124">
        <f t="shared" si="195"/>
        <v>0</v>
      </c>
      <c r="AG1169" s="124">
        <f t="shared" si="196"/>
        <v>0</v>
      </c>
      <c r="AH1169" s="124">
        <f t="shared" si="197"/>
        <v>0</v>
      </c>
      <c r="AI1169" s="27" t="str">
        <f t="shared" si="199"/>
        <v>ne</v>
      </c>
      <c r="AJ1169" s="27" t="str">
        <f t="shared" si="200"/>
        <v>ne</v>
      </c>
      <c r="AK1169" s="27" t="str">
        <f t="shared" si="201"/>
        <v>ne</v>
      </c>
    </row>
    <row r="1170" spans="2:37" x14ac:dyDescent="0.2">
      <c r="B1170" s="27" t="str">
        <f t="shared" si="192"/>
        <v>-</v>
      </c>
      <c r="C1170" s="123" t="str">
        <f t="shared" si="193"/>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8"/>
        <v>nepildyti</v>
      </c>
      <c r="T1170" s="126" t="str">
        <f t="shared" si="198"/>
        <v>nepildyti</v>
      </c>
      <c r="U1170" s="127"/>
      <c r="V1170" s="127"/>
      <c r="W1170" s="128"/>
      <c r="X1170" s="169"/>
      <c r="Y1170" s="169"/>
      <c r="Z1170" s="169"/>
      <c r="AA1170" s="127"/>
      <c r="AB1170" s="127"/>
      <c r="AC1170" s="127"/>
      <c r="AD1170" s="127"/>
      <c r="AE1170" s="124">
        <f t="shared" si="194"/>
        <v>0</v>
      </c>
      <c r="AF1170" s="124">
        <f t="shared" si="195"/>
        <v>0</v>
      </c>
      <c r="AG1170" s="124">
        <f t="shared" si="196"/>
        <v>0</v>
      </c>
      <c r="AH1170" s="124">
        <f t="shared" si="197"/>
        <v>0</v>
      </c>
      <c r="AI1170" s="27" t="str">
        <f t="shared" si="199"/>
        <v>ne</v>
      </c>
      <c r="AJ1170" s="27" t="str">
        <f t="shared" si="200"/>
        <v>ne</v>
      </c>
      <c r="AK1170" s="27" t="str">
        <f t="shared" si="201"/>
        <v>ne</v>
      </c>
    </row>
    <row r="1171" spans="2:37" x14ac:dyDescent="0.2">
      <c r="B1171" s="27" t="str">
        <f t="shared" si="192"/>
        <v>-</v>
      </c>
      <c r="C1171" s="123" t="str">
        <f t="shared" si="193"/>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8"/>
        <v>nepildyti</v>
      </c>
      <c r="T1171" s="126" t="str">
        <f t="shared" si="198"/>
        <v>nepildyti</v>
      </c>
      <c r="U1171" s="127"/>
      <c r="V1171" s="127"/>
      <c r="W1171" s="128"/>
      <c r="X1171" s="169"/>
      <c r="Y1171" s="169"/>
      <c r="Z1171" s="169"/>
      <c r="AA1171" s="127"/>
      <c r="AB1171" s="127"/>
      <c r="AC1171" s="127"/>
      <c r="AD1171" s="127"/>
      <c r="AE1171" s="124">
        <f t="shared" si="194"/>
        <v>0</v>
      </c>
      <c r="AF1171" s="124">
        <f t="shared" si="195"/>
        <v>0</v>
      </c>
      <c r="AG1171" s="124">
        <f t="shared" si="196"/>
        <v>0</v>
      </c>
      <c r="AH1171" s="124">
        <f t="shared" si="197"/>
        <v>0</v>
      </c>
      <c r="AI1171" s="27" t="str">
        <f t="shared" si="199"/>
        <v>ne</v>
      </c>
      <c r="AJ1171" s="27" t="str">
        <f t="shared" si="200"/>
        <v>ne</v>
      </c>
      <c r="AK1171" s="27" t="str">
        <f t="shared" si="201"/>
        <v>ne</v>
      </c>
    </row>
    <row r="1172" spans="2:37" x14ac:dyDescent="0.2">
      <c r="B1172" s="27" t="str">
        <f t="shared" si="192"/>
        <v>-</v>
      </c>
      <c r="C1172" s="123" t="str">
        <f t="shared" si="193"/>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8"/>
        <v>nepildyti</v>
      </c>
      <c r="T1172" s="126" t="str">
        <f t="shared" si="198"/>
        <v>nepildyti</v>
      </c>
      <c r="U1172" s="127"/>
      <c r="V1172" s="127"/>
      <c r="W1172" s="128"/>
      <c r="X1172" s="169"/>
      <c r="Y1172" s="169"/>
      <c r="Z1172" s="169"/>
      <c r="AA1172" s="127"/>
      <c r="AB1172" s="127"/>
      <c r="AC1172" s="127"/>
      <c r="AD1172" s="127"/>
      <c r="AE1172" s="124">
        <f t="shared" si="194"/>
        <v>0</v>
      </c>
      <c r="AF1172" s="124">
        <f t="shared" si="195"/>
        <v>0</v>
      </c>
      <c r="AG1172" s="124">
        <f t="shared" si="196"/>
        <v>0</v>
      </c>
      <c r="AH1172" s="124">
        <f t="shared" si="197"/>
        <v>0</v>
      </c>
      <c r="AI1172" s="27" t="str">
        <f t="shared" si="199"/>
        <v>ne</v>
      </c>
      <c r="AJ1172" s="27" t="str">
        <f t="shared" si="200"/>
        <v>ne</v>
      </c>
      <c r="AK1172" s="27" t="str">
        <f t="shared" si="201"/>
        <v>ne</v>
      </c>
    </row>
    <row r="1173" spans="2:37" x14ac:dyDescent="0.2">
      <c r="B1173" s="27" t="str">
        <f t="shared" si="192"/>
        <v>-</v>
      </c>
      <c r="C1173" s="123" t="str">
        <f t="shared" si="193"/>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si="198"/>
        <v>nepildyti</v>
      </c>
      <c r="T1173" s="126" t="str">
        <f t="shared" si="198"/>
        <v>nepildyti</v>
      </c>
      <c r="U1173" s="127"/>
      <c r="V1173" s="127"/>
      <c r="W1173" s="128"/>
      <c r="X1173" s="169"/>
      <c r="Y1173" s="169"/>
      <c r="Z1173" s="169"/>
      <c r="AA1173" s="127"/>
      <c r="AB1173" s="127"/>
      <c r="AC1173" s="127"/>
      <c r="AD1173" s="127"/>
      <c r="AE1173" s="124">
        <f t="shared" si="194"/>
        <v>0</v>
      </c>
      <c r="AF1173" s="124">
        <f t="shared" si="195"/>
        <v>0</v>
      </c>
      <c r="AG1173" s="124">
        <f t="shared" si="196"/>
        <v>0</v>
      </c>
      <c r="AH1173" s="124">
        <f t="shared" si="197"/>
        <v>0</v>
      </c>
      <c r="AI1173" s="27" t="str">
        <f t="shared" si="199"/>
        <v>ne</v>
      </c>
      <c r="AJ1173" s="27" t="str">
        <f t="shared" si="200"/>
        <v>ne</v>
      </c>
      <c r="AK1173" s="27" t="str">
        <f t="shared" si="201"/>
        <v>ne</v>
      </c>
    </row>
    <row r="1174" spans="2:37" x14ac:dyDescent="0.2">
      <c r="B1174" s="27" t="str">
        <f t="shared" si="192"/>
        <v>-</v>
      </c>
      <c r="C1174" s="123" t="str">
        <f t="shared" si="193"/>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198"/>
        <v>nepildyti</v>
      </c>
      <c r="T1174" s="126" t="str">
        <f t="shared" si="198"/>
        <v>nepildyti</v>
      </c>
      <c r="U1174" s="127"/>
      <c r="V1174" s="127"/>
      <c r="W1174" s="128"/>
      <c r="X1174" s="169"/>
      <c r="Y1174" s="169"/>
      <c r="Z1174" s="169"/>
      <c r="AA1174" s="127"/>
      <c r="AB1174" s="127"/>
      <c r="AC1174" s="127"/>
      <c r="AD1174" s="127"/>
      <c r="AE1174" s="124">
        <f t="shared" si="194"/>
        <v>0</v>
      </c>
      <c r="AF1174" s="124">
        <f t="shared" si="195"/>
        <v>0</v>
      </c>
      <c r="AG1174" s="124">
        <f t="shared" si="196"/>
        <v>0</v>
      </c>
      <c r="AH1174" s="124">
        <f t="shared" si="197"/>
        <v>0</v>
      </c>
      <c r="AI1174" s="27" t="str">
        <f t="shared" si="199"/>
        <v>ne</v>
      </c>
      <c r="AJ1174" s="27" t="str">
        <f t="shared" si="200"/>
        <v>ne</v>
      </c>
      <c r="AK1174" s="27" t="str">
        <f t="shared" si="201"/>
        <v>ne</v>
      </c>
    </row>
    <row r="1175" spans="2:37" x14ac:dyDescent="0.2">
      <c r="B1175" s="27" t="str">
        <f t="shared" si="192"/>
        <v>-</v>
      </c>
      <c r="C1175" s="123" t="str">
        <f t="shared" si="193"/>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198"/>
        <v>nepildyti</v>
      </c>
      <c r="T1175" s="126" t="str">
        <f t="shared" si="198"/>
        <v>nepildyti</v>
      </c>
      <c r="U1175" s="127"/>
      <c r="V1175" s="127"/>
      <c r="W1175" s="128"/>
      <c r="X1175" s="169"/>
      <c r="Y1175" s="169"/>
      <c r="Z1175" s="169"/>
      <c r="AA1175" s="127"/>
      <c r="AB1175" s="127"/>
      <c r="AC1175" s="127"/>
      <c r="AD1175" s="127"/>
      <c r="AE1175" s="124">
        <f t="shared" si="194"/>
        <v>0</v>
      </c>
      <c r="AF1175" s="124">
        <f t="shared" si="195"/>
        <v>0</v>
      </c>
      <c r="AG1175" s="124">
        <f t="shared" si="196"/>
        <v>0</v>
      </c>
      <c r="AH1175" s="124">
        <f t="shared" si="197"/>
        <v>0</v>
      </c>
      <c r="AI1175" s="27" t="str">
        <f t="shared" si="199"/>
        <v>ne</v>
      </c>
      <c r="AJ1175" s="27" t="str">
        <f t="shared" si="200"/>
        <v>ne</v>
      </c>
      <c r="AK1175" s="27" t="str">
        <f t="shared" si="201"/>
        <v>ne</v>
      </c>
    </row>
    <row r="1176" spans="2:37" x14ac:dyDescent="0.2">
      <c r="B1176" s="27" t="str">
        <f t="shared" ref="B1176:B1239" si="202">CONCATENATE(C1176,"-",G1176)</f>
        <v>-</v>
      </c>
      <c r="C1176" s="123" t="str">
        <f t="shared" ref="C1176:C1239" si="203">LEFT(K1176,4)</f>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198"/>
        <v>nepildyti</v>
      </c>
      <c r="T1176" s="126" t="str">
        <f t="shared" si="198"/>
        <v>nepildyti</v>
      </c>
      <c r="U1176" s="127"/>
      <c r="V1176" s="127"/>
      <c r="W1176" s="128"/>
      <c r="X1176" s="169"/>
      <c r="Y1176" s="169"/>
      <c r="Z1176" s="169"/>
      <c r="AA1176" s="127"/>
      <c r="AB1176" s="127"/>
      <c r="AC1176" s="127"/>
      <c r="AD1176" s="127"/>
      <c r="AE1176" s="124">
        <f t="shared" ref="AE1176:AE1239" si="204">IF($H1176&gt;0,YEAR($H1176),)</f>
        <v>0</v>
      </c>
      <c r="AF1176" s="124">
        <f t="shared" ref="AF1176:AF1239" si="205">IF($X1176&gt;0,YEAR($X1176),)</f>
        <v>0</v>
      </c>
      <c r="AG1176" s="124">
        <f t="shared" ref="AG1176:AG1239" si="206">IF($Y1176&gt;0,YEAR($Y1176),)</f>
        <v>0</v>
      </c>
      <c r="AH1176" s="124">
        <f t="shared" ref="AH1176:AH1239" si="207">IF($Z1176&gt;0,YEAR($Z1176),)</f>
        <v>0</v>
      </c>
      <c r="AI1176" s="27" t="str">
        <f t="shared" si="199"/>
        <v>ne</v>
      </c>
      <c r="AJ1176" s="27" t="str">
        <f t="shared" si="200"/>
        <v>ne</v>
      </c>
      <c r="AK1176" s="27" t="str">
        <f t="shared" si="201"/>
        <v>ne</v>
      </c>
    </row>
    <row r="1177" spans="2:37" x14ac:dyDescent="0.2">
      <c r="B1177" s="27" t="str">
        <f t="shared" si="202"/>
        <v>-</v>
      </c>
      <c r="C1177" s="123" t="str">
        <f t="shared" si="203"/>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ref="S1177:T1240" si="208">IF($R1177="fizinis asmuo","užpildykite","nepildyti")</f>
        <v>nepildyti</v>
      </c>
      <c r="T1177" s="126" t="str">
        <f t="shared" si="208"/>
        <v>nepildyti</v>
      </c>
      <c r="U1177" s="127"/>
      <c r="V1177" s="127"/>
      <c r="W1177" s="128"/>
      <c r="X1177" s="169"/>
      <c r="Y1177" s="169"/>
      <c r="Z1177" s="169"/>
      <c r="AA1177" s="127"/>
      <c r="AB1177" s="127"/>
      <c r="AC1177" s="127"/>
      <c r="AD1177" s="127"/>
      <c r="AE1177" s="124">
        <f t="shared" si="204"/>
        <v>0</v>
      </c>
      <c r="AF1177" s="124">
        <f t="shared" si="205"/>
        <v>0</v>
      </c>
      <c r="AG1177" s="124">
        <f t="shared" si="206"/>
        <v>0</v>
      </c>
      <c r="AH1177" s="124">
        <f t="shared" si="207"/>
        <v>0</v>
      </c>
      <c r="AI1177" s="27" t="str">
        <f t="shared" si="199"/>
        <v>ne</v>
      </c>
      <c r="AJ1177" s="27" t="str">
        <f t="shared" si="200"/>
        <v>ne</v>
      </c>
      <c r="AK1177" s="27" t="str">
        <f t="shared" si="201"/>
        <v>ne</v>
      </c>
    </row>
    <row r="1178" spans="2:37" x14ac:dyDescent="0.2">
      <c r="B1178" s="27" t="str">
        <f t="shared" si="202"/>
        <v>-</v>
      </c>
      <c r="C1178" s="123" t="str">
        <f t="shared" si="203"/>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8"/>
        <v>nepildyti</v>
      </c>
      <c r="T1178" s="126" t="str">
        <f t="shared" si="208"/>
        <v>nepildyti</v>
      </c>
      <c r="U1178" s="127"/>
      <c r="V1178" s="127"/>
      <c r="W1178" s="128"/>
      <c r="X1178" s="169"/>
      <c r="Y1178" s="169"/>
      <c r="Z1178" s="169"/>
      <c r="AA1178" s="127"/>
      <c r="AB1178" s="127"/>
      <c r="AC1178" s="127"/>
      <c r="AD1178" s="127"/>
      <c r="AE1178" s="124">
        <f t="shared" si="204"/>
        <v>0</v>
      </c>
      <c r="AF1178" s="124">
        <f t="shared" si="205"/>
        <v>0</v>
      </c>
      <c r="AG1178" s="124">
        <f t="shared" si="206"/>
        <v>0</v>
      </c>
      <c r="AH1178" s="124">
        <f t="shared" si="207"/>
        <v>0</v>
      </c>
      <c r="AI1178" s="27" t="str">
        <f t="shared" si="199"/>
        <v>ne</v>
      </c>
      <c r="AJ1178" s="27" t="str">
        <f t="shared" si="200"/>
        <v>ne</v>
      </c>
      <c r="AK1178" s="27" t="str">
        <f t="shared" si="201"/>
        <v>ne</v>
      </c>
    </row>
    <row r="1179" spans="2:37" x14ac:dyDescent="0.2">
      <c r="B1179" s="27" t="str">
        <f t="shared" si="202"/>
        <v>-</v>
      </c>
      <c r="C1179" s="123" t="str">
        <f t="shared" si="203"/>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8"/>
        <v>nepildyti</v>
      </c>
      <c r="T1179" s="126" t="str">
        <f t="shared" si="208"/>
        <v>nepildyti</v>
      </c>
      <c r="U1179" s="127"/>
      <c r="V1179" s="127"/>
      <c r="W1179" s="128"/>
      <c r="X1179" s="169"/>
      <c r="Y1179" s="169"/>
      <c r="Z1179" s="169"/>
      <c r="AA1179" s="127"/>
      <c r="AB1179" s="127"/>
      <c r="AC1179" s="127"/>
      <c r="AD1179" s="127"/>
      <c r="AE1179" s="124">
        <f t="shared" si="204"/>
        <v>0</v>
      </c>
      <c r="AF1179" s="124">
        <f t="shared" si="205"/>
        <v>0</v>
      </c>
      <c r="AG1179" s="124">
        <f t="shared" si="206"/>
        <v>0</v>
      </c>
      <c r="AH1179" s="124">
        <f t="shared" si="207"/>
        <v>0</v>
      </c>
      <c r="AI1179" s="27" t="str">
        <f t="shared" si="199"/>
        <v>ne</v>
      </c>
      <c r="AJ1179" s="27" t="str">
        <f t="shared" si="200"/>
        <v>ne</v>
      </c>
      <c r="AK1179" s="27" t="str">
        <f t="shared" si="201"/>
        <v>ne</v>
      </c>
    </row>
    <row r="1180" spans="2:37" x14ac:dyDescent="0.2">
      <c r="B1180" s="27" t="str">
        <f t="shared" si="202"/>
        <v>-</v>
      </c>
      <c r="C1180" s="123" t="str">
        <f t="shared" si="203"/>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8"/>
        <v>nepildyti</v>
      </c>
      <c r="T1180" s="126" t="str">
        <f t="shared" si="208"/>
        <v>nepildyti</v>
      </c>
      <c r="U1180" s="127"/>
      <c r="V1180" s="127"/>
      <c r="W1180" s="128"/>
      <c r="X1180" s="169"/>
      <c r="Y1180" s="169"/>
      <c r="Z1180" s="169"/>
      <c r="AA1180" s="127"/>
      <c r="AB1180" s="127"/>
      <c r="AC1180" s="127"/>
      <c r="AD1180" s="127"/>
      <c r="AE1180" s="124">
        <f t="shared" si="204"/>
        <v>0</v>
      </c>
      <c r="AF1180" s="124">
        <f t="shared" si="205"/>
        <v>0</v>
      </c>
      <c r="AG1180" s="124">
        <f t="shared" si="206"/>
        <v>0</v>
      </c>
      <c r="AH1180" s="124">
        <f t="shared" si="207"/>
        <v>0</v>
      </c>
      <c r="AI1180" s="27" t="str">
        <f t="shared" si="199"/>
        <v>ne</v>
      </c>
      <c r="AJ1180" s="27" t="str">
        <f t="shared" si="200"/>
        <v>ne</v>
      </c>
      <c r="AK1180" s="27" t="str">
        <f t="shared" si="201"/>
        <v>ne</v>
      </c>
    </row>
    <row r="1181" spans="2:37" x14ac:dyDescent="0.2">
      <c r="B1181" s="27" t="str">
        <f t="shared" si="202"/>
        <v>-</v>
      </c>
      <c r="C1181" s="123" t="str">
        <f t="shared" si="203"/>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8"/>
        <v>nepildyti</v>
      </c>
      <c r="T1181" s="126" t="str">
        <f t="shared" si="208"/>
        <v>nepildyti</v>
      </c>
      <c r="U1181" s="127"/>
      <c r="V1181" s="127"/>
      <c r="W1181" s="128"/>
      <c r="X1181" s="169"/>
      <c r="Y1181" s="169"/>
      <c r="Z1181" s="169"/>
      <c r="AA1181" s="127"/>
      <c r="AB1181" s="127"/>
      <c r="AC1181" s="127"/>
      <c r="AD1181" s="127"/>
      <c r="AE1181" s="124">
        <f t="shared" si="204"/>
        <v>0</v>
      </c>
      <c r="AF1181" s="124">
        <f t="shared" si="205"/>
        <v>0</v>
      </c>
      <c r="AG1181" s="124">
        <f t="shared" si="206"/>
        <v>0</v>
      </c>
      <c r="AH1181" s="124">
        <f t="shared" si="207"/>
        <v>0</v>
      </c>
      <c r="AI1181" s="27" t="str">
        <f t="shared" si="199"/>
        <v>ne</v>
      </c>
      <c r="AJ1181" s="27" t="str">
        <f t="shared" si="200"/>
        <v>ne</v>
      </c>
      <c r="AK1181" s="27" t="str">
        <f t="shared" si="201"/>
        <v>ne</v>
      </c>
    </row>
    <row r="1182" spans="2:37" x14ac:dyDescent="0.2">
      <c r="B1182" s="27" t="str">
        <f t="shared" si="202"/>
        <v>-</v>
      </c>
      <c r="C1182" s="123" t="str">
        <f t="shared" si="203"/>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8"/>
        <v>nepildyti</v>
      </c>
      <c r="T1182" s="126" t="str">
        <f t="shared" si="208"/>
        <v>nepildyti</v>
      </c>
      <c r="U1182" s="127"/>
      <c r="V1182" s="127"/>
      <c r="W1182" s="128"/>
      <c r="X1182" s="169"/>
      <c r="Y1182" s="169"/>
      <c r="Z1182" s="169"/>
      <c r="AA1182" s="127"/>
      <c r="AB1182" s="127"/>
      <c r="AC1182" s="127"/>
      <c r="AD1182" s="127"/>
      <c r="AE1182" s="124">
        <f t="shared" si="204"/>
        <v>0</v>
      </c>
      <c r="AF1182" s="124">
        <f t="shared" si="205"/>
        <v>0</v>
      </c>
      <c r="AG1182" s="124">
        <f t="shared" si="206"/>
        <v>0</v>
      </c>
      <c r="AH1182" s="124">
        <f t="shared" si="207"/>
        <v>0</v>
      </c>
      <c r="AI1182" s="27" t="str">
        <f t="shared" si="199"/>
        <v>ne</v>
      </c>
      <c r="AJ1182" s="27" t="str">
        <f t="shared" si="200"/>
        <v>ne</v>
      </c>
      <c r="AK1182" s="27" t="str">
        <f t="shared" si="201"/>
        <v>ne</v>
      </c>
    </row>
    <row r="1183" spans="2:37" x14ac:dyDescent="0.2">
      <c r="B1183" s="27" t="str">
        <f t="shared" si="202"/>
        <v>-</v>
      </c>
      <c r="C1183" s="123" t="str">
        <f t="shared" si="203"/>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8"/>
        <v>nepildyti</v>
      </c>
      <c r="T1183" s="126" t="str">
        <f t="shared" si="208"/>
        <v>nepildyti</v>
      </c>
      <c r="U1183" s="127"/>
      <c r="V1183" s="127"/>
      <c r="W1183" s="128"/>
      <c r="X1183" s="169"/>
      <c r="Y1183" s="169"/>
      <c r="Z1183" s="169"/>
      <c r="AA1183" s="127"/>
      <c r="AB1183" s="127"/>
      <c r="AC1183" s="127"/>
      <c r="AD1183" s="127"/>
      <c r="AE1183" s="124">
        <f t="shared" si="204"/>
        <v>0</v>
      </c>
      <c r="AF1183" s="124">
        <f t="shared" si="205"/>
        <v>0</v>
      </c>
      <c r="AG1183" s="124">
        <f t="shared" si="206"/>
        <v>0</v>
      </c>
      <c r="AH1183" s="124">
        <f t="shared" si="207"/>
        <v>0</v>
      </c>
      <c r="AI1183" s="27" t="str">
        <f t="shared" si="199"/>
        <v>ne</v>
      </c>
      <c r="AJ1183" s="27" t="str">
        <f t="shared" si="200"/>
        <v>ne</v>
      </c>
      <c r="AK1183" s="27" t="str">
        <f t="shared" si="201"/>
        <v>ne</v>
      </c>
    </row>
    <row r="1184" spans="2:37" x14ac:dyDescent="0.2">
      <c r="B1184" s="27" t="str">
        <f t="shared" si="202"/>
        <v>-</v>
      </c>
      <c r="C1184" s="123" t="str">
        <f t="shared" si="203"/>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8"/>
        <v>nepildyti</v>
      </c>
      <c r="T1184" s="126" t="str">
        <f t="shared" si="208"/>
        <v>nepildyti</v>
      </c>
      <c r="U1184" s="127"/>
      <c r="V1184" s="127"/>
      <c r="W1184" s="128"/>
      <c r="X1184" s="169"/>
      <c r="Y1184" s="169"/>
      <c r="Z1184" s="169"/>
      <c r="AA1184" s="127"/>
      <c r="AB1184" s="127"/>
      <c r="AC1184" s="127"/>
      <c r="AD1184" s="127"/>
      <c r="AE1184" s="124">
        <f t="shared" si="204"/>
        <v>0</v>
      </c>
      <c r="AF1184" s="124">
        <f t="shared" si="205"/>
        <v>0</v>
      </c>
      <c r="AG1184" s="124">
        <f t="shared" si="206"/>
        <v>0</v>
      </c>
      <c r="AH1184" s="124">
        <f t="shared" si="207"/>
        <v>0</v>
      </c>
      <c r="AI1184" s="27" t="str">
        <f t="shared" si="199"/>
        <v>ne</v>
      </c>
      <c r="AJ1184" s="27" t="str">
        <f t="shared" si="200"/>
        <v>ne</v>
      </c>
      <c r="AK1184" s="27" t="str">
        <f t="shared" si="201"/>
        <v>ne</v>
      </c>
    </row>
    <row r="1185" spans="2:37" x14ac:dyDescent="0.2">
      <c r="B1185" s="27" t="str">
        <f t="shared" si="202"/>
        <v>-</v>
      </c>
      <c r="C1185" s="123" t="str">
        <f t="shared" si="203"/>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8"/>
        <v>nepildyti</v>
      </c>
      <c r="T1185" s="126" t="str">
        <f t="shared" si="208"/>
        <v>nepildyti</v>
      </c>
      <c r="U1185" s="127"/>
      <c r="V1185" s="127"/>
      <c r="W1185" s="128"/>
      <c r="X1185" s="169"/>
      <c r="Y1185" s="169"/>
      <c r="Z1185" s="169"/>
      <c r="AA1185" s="127"/>
      <c r="AB1185" s="127"/>
      <c r="AC1185" s="127"/>
      <c r="AD1185" s="127"/>
      <c r="AE1185" s="124">
        <f t="shared" si="204"/>
        <v>0</v>
      </c>
      <c r="AF1185" s="124">
        <f t="shared" si="205"/>
        <v>0</v>
      </c>
      <c r="AG1185" s="124">
        <f t="shared" si="206"/>
        <v>0</v>
      </c>
      <c r="AH1185" s="124">
        <f t="shared" si="207"/>
        <v>0</v>
      </c>
      <c r="AI1185" s="27" t="str">
        <f t="shared" si="199"/>
        <v>ne</v>
      </c>
      <c r="AJ1185" s="27" t="str">
        <f t="shared" si="200"/>
        <v>ne</v>
      </c>
      <c r="AK1185" s="27" t="str">
        <f t="shared" si="201"/>
        <v>ne</v>
      </c>
    </row>
    <row r="1186" spans="2:37" x14ac:dyDescent="0.2">
      <c r="B1186" s="27" t="str">
        <f t="shared" si="202"/>
        <v>-</v>
      </c>
      <c r="C1186" s="123" t="str">
        <f t="shared" si="203"/>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8"/>
        <v>nepildyti</v>
      </c>
      <c r="T1186" s="126" t="str">
        <f t="shared" si="208"/>
        <v>nepildyti</v>
      </c>
      <c r="U1186" s="127"/>
      <c r="V1186" s="127"/>
      <c r="W1186" s="128"/>
      <c r="X1186" s="169"/>
      <c r="Y1186" s="169"/>
      <c r="Z1186" s="169"/>
      <c r="AA1186" s="127"/>
      <c r="AB1186" s="127"/>
      <c r="AC1186" s="127"/>
      <c r="AD1186" s="127"/>
      <c r="AE1186" s="124">
        <f t="shared" si="204"/>
        <v>0</v>
      </c>
      <c r="AF1186" s="124">
        <f t="shared" si="205"/>
        <v>0</v>
      </c>
      <c r="AG1186" s="124">
        <f t="shared" si="206"/>
        <v>0</v>
      </c>
      <c r="AH1186" s="124">
        <f t="shared" si="207"/>
        <v>0</v>
      </c>
      <c r="AI1186" s="27" t="str">
        <f t="shared" si="199"/>
        <v>ne</v>
      </c>
      <c r="AJ1186" s="27" t="str">
        <f t="shared" si="200"/>
        <v>ne</v>
      </c>
      <c r="AK1186" s="27" t="str">
        <f t="shared" si="201"/>
        <v>ne</v>
      </c>
    </row>
    <row r="1187" spans="2:37" x14ac:dyDescent="0.2">
      <c r="B1187" s="27" t="str">
        <f t="shared" si="202"/>
        <v>-</v>
      </c>
      <c r="C1187" s="123" t="str">
        <f t="shared" si="203"/>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8"/>
        <v>nepildyti</v>
      </c>
      <c r="T1187" s="126" t="str">
        <f t="shared" si="208"/>
        <v>nepildyti</v>
      </c>
      <c r="U1187" s="127"/>
      <c r="V1187" s="127"/>
      <c r="W1187" s="128"/>
      <c r="X1187" s="169"/>
      <c r="Y1187" s="169"/>
      <c r="Z1187" s="169"/>
      <c r="AA1187" s="127"/>
      <c r="AB1187" s="127"/>
      <c r="AC1187" s="127"/>
      <c r="AD1187" s="127"/>
      <c r="AE1187" s="124">
        <f t="shared" si="204"/>
        <v>0</v>
      </c>
      <c r="AF1187" s="124">
        <f t="shared" si="205"/>
        <v>0</v>
      </c>
      <c r="AG1187" s="124">
        <f t="shared" si="206"/>
        <v>0</v>
      </c>
      <c r="AH1187" s="124">
        <f t="shared" si="207"/>
        <v>0</v>
      </c>
      <c r="AI1187" s="27" t="str">
        <f t="shared" si="199"/>
        <v>ne</v>
      </c>
      <c r="AJ1187" s="27" t="str">
        <f t="shared" si="200"/>
        <v>ne</v>
      </c>
      <c r="AK1187" s="27" t="str">
        <f t="shared" si="201"/>
        <v>ne</v>
      </c>
    </row>
    <row r="1188" spans="2:37" x14ac:dyDescent="0.2">
      <c r="B1188" s="27" t="str">
        <f t="shared" si="202"/>
        <v>-</v>
      </c>
      <c r="C1188" s="123" t="str">
        <f t="shared" si="203"/>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8"/>
        <v>nepildyti</v>
      </c>
      <c r="T1188" s="126" t="str">
        <f t="shared" si="208"/>
        <v>nepildyti</v>
      </c>
      <c r="U1188" s="127"/>
      <c r="V1188" s="127"/>
      <c r="W1188" s="128"/>
      <c r="X1188" s="169"/>
      <c r="Y1188" s="169"/>
      <c r="Z1188" s="169"/>
      <c r="AA1188" s="127"/>
      <c r="AB1188" s="127"/>
      <c r="AC1188" s="127"/>
      <c r="AD1188" s="127"/>
      <c r="AE1188" s="124">
        <f t="shared" si="204"/>
        <v>0</v>
      </c>
      <c r="AF1188" s="124">
        <f t="shared" si="205"/>
        <v>0</v>
      </c>
      <c r="AG1188" s="124">
        <f t="shared" si="206"/>
        <v>0</v>
      </c>
      <c r="AH1188" s="124">
        <f t="shared" si="207"/>
        <v>0</v>
      </c>
      <c r="AI1188" s="27" t="str">
        <f t="shared" si="199"/>
        <v>ne</v>
      </c>
      <c r="AJ1188" s="27" t="str">
        <f t="shared" si="200"/>
        <v>ne</v>
      </c>
      <c r="AK1188" s="27" t="str">
        <f t="shared" si="201"/>
        <v>ne</v>
      </c>
    </row>
    <row r="1189" spans="2:37" x14ac:dyDescent="0.2">
      <c r="B1189" s="27" t="str">
        <f t="shared" si="202"/>
        <v>-</v>
      </c>
      <c r="C1189" s="123" t="str">
        <f t="shared" si="203"/>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8"/>
        <v>nepildyti</v>
      </c>
      <c r="T1189" s="126" t="str">
        <f t="shared" si="208"/>
        <v>nepildyti</v>
      </c>
      <c r="U1189" s="127"/>
      <c r="V1189" s="127"/>
      <c r="W1189" s="128"/>
      <c r="X1189" s="169"/>
      <c r="Y1189" s="169"/>
      <c r="Z1189" s="169"/>
      <c r="AA1189" s="127"/>
      <c r="AB1189" s="127"/>
      <c r="AC1189" s="127"/>
      <c r="AD1189" s="127"/>
      <c r="AE1189" s="124">
        <f t="shared" si="204"/>
        <v>0</v>
      </c>
      <c r="AF1189" s="124">
        <f t="shared" si="205"/>
        <v>0</v>
      </c>
      <c r="AG1189" s="124">
        <f t="shared" si="206"/>
        <v>0</v>
      </c>
      <c r="AH1189" s="124">
        <f t="shared" si="207"/>
        <v>0</v>
      </c>
      <c r="AI1189" s="27" t="str">
        <f t="shared" si="199"/>
        <v>ne</v>
      </c>
      <c r="AJ1189" s="27" t="str">
        <f t="shared" si="200"/>
        <v>ne</v>
      </c>
      <c r="AK1189" s="27" t="str">
        <f t="shared" si="201"/>
        <v>ne</v>
      </c>
    </row>
    <row r="1190" spans="2:37" x14ac:dyDescent="0.2">
      <c r="B1190" s="27" t="str">
        <f t="shared" si="202"/>
        <v>-</v>
      </c>
      <c r="C1190" s="123" t="str">
        <f t="shared" si="203"/>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8"/>
        <v>nepildyti</v>
      </c>
      <c r="T1190" s="126" t="str">
        <f t="shared" si="208"/>
        <v>nepildyti</v>
      </c>
      <c r="U1190" s="127"/>
      <c r="V1190" s="127"/>
      <c r="W1190" s="128"/>
      <c r="X1190" s="169"/>
      <c r="Y1190" s="169"/>
      <c r="Z1190" s="169"/>
      <c r="AA1190" s="127"/>
      <c r="AB1190" s="127"/>
      <c r="AC1190" s="127"/>
      <c r="AD1190" s="127"/>
      <c r="AE1190" s="124">
        <f t="shared" si="204"/>
        <v>0</v>
      </c>
      <c r="AF1190" s="124">
        <f t="shared" si="205"/>
        <v>0</v>
      </c>
      <c r="AG1190" s="124">
        <f t="shared" si="206"/>
        <v>0</v>
      </c>
      <c r="AH1190" s="124">
        <f t="shared" si="207"/>
        <v>0</v>
      </c>
      <c r="AI1190" s="27" t="str">
        <f t="shared" si="199"/>
        <v>ne</v>
      </c>
      <c r="AJ1190" s="27" t="str">
        <f t="shared" si="200"/>
        <v>ne</v>
      </c>
      <c r="AK1190" s="27" t="str">
        <f t="shared" si="201"/>
        <v>ne</v>
      </c>
    </row>
    <row r="1191" spans="2:37" x14ac:dyDescent="0.2">
      <c r="B1191" s="27" t="str">
        <f t="shared" si="202"/>
        <v>-</v>
      </c>
      <c r="C1191" s="123" t="str">
        <f t="shared" si="203"/>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8"/>
        <v>nepildyti</v>
      </c>
      <c r="T1191" s="126" t="str">
        <f t="shared" si="208"/>
        <v>nepildyti</v>
      </c>
      <c r="U1191" s="127"/>
      <c r="V1191" s="127"/>
      <c r="W1191" s="128"/>
      <c r="X1191" s="169"/>
      <c r="Y1191" s="169"/>
      <c r="Z1191" s="169"/>
      <c r="AA1191" s="127"/>
      <c r="AB1191" s="127"/>
      <c r="AC1191" s="127"/>
      <c r="AD1191" s="127"/>
      <c r="AE1191" s="124">
        <f t="shared" si="204"/>
        <v>0</v>
      </c>
      <c r="AF1191" s="124">
        <f t="shared" si="205"/>
        <v>0</v>
      </c>
      <c r="AG1191" s="124">
        <f t="shared" si="206"/>
        <v>0</v>
      </c>
      <c r="AH1191" s="124">
        <f t="shared" si="207"/>
        <v>0</v>
      </c>
      <c r="AI1191" s="27" t="str">
        <f t="shared" si="199"/>
        <v>ne</v>
      </c>
      <c r="AJ1191" s="27" t="str">
        <f t="shared" si="200"/>
        <v>ne</v>
      </c>
      <c r="AK1191" s="27" t="str">
        <f t="shared" si="201"/>
        <v>ne</v>
      </c>
    </row>
    <row r="1192" spans="2:37" x14ac:dyDescent="0.2">
      <c r="B1192" s="27" t="str">
        <f t="shared" si="202"/>
        <v>-</v>
      </c>
      <c r="C1192" s="123" t="str">
        <f t="shared" si="203"/>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8"/>
        <v>nepildyti</v>
      </c>
      <c r="T1192" s="126" t="str">
        <f t="shared" si="208"/>
        <v>nepildyti</v>
      </c>
      <c r="U1192" s="127"/>
      <c r="V1192" s="127"/>
      <c r="W1192" s="128"/>
      <c r="X1192" s="169"/>
      <c r="Y1192" s="169"/>
      <c r="Z1192" s="169"/>
      <c r="AA1192" s="127"/>
      <c r="AB1192" s="127"/>
      <c r="AC1192" s="127"/>
      <c r="AD1192" s="127"/>
      <c r="AE1192" s="124">
        <f t="shared" si="204"/>
        <v>0</v>
      </c>
      <c r="AF1192" s="124">
        <f t="shared" si="205"/>
        <v>0</v>
      </c>
      <c r="AG1192" s="124">
        <f t="shared" si="206"/>
        <v>0</v>
      </c>
      <c r="AH1192" s="124">
        <f t="shared" si="207"/>
        <v>0</v>
      </c>
      <c r="AI1192" s="27" t="str">
        <f t="shared" si="199"/>
        <v>ne</v>
      </c>
      <c r="AJ1192" s="27" t="str">
        <f t="shared" si="200"/>
        <v>ne</v>
      </c>
      <c r="AK1192" s="27" t="str">
        <f t="shared" si="201"/>
        <v>ne</v>
      </c>
    </row>
    <row r="1193" spans="2:37" x14ac:dyDescent="0.2">
      <c r="B1193" s="27" t="str">
        <f t="shared" si="202"/>
        <v>-</v>
      </c>
      <c r="C1193" s="123" t="str">
        <f t="shared" si="203"/>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8"/>
        <v>nepildyti</v>
      </c>
      <c r="T1193" s="126" t="str">
        <f t="shared" si="208"/>
        <v>nepildyti</v>
      </c>
      <c r="U1193" s="127"/>
      <c r="V1193" s="127"/>
      <c r="W1193" s="128"/>
      <c r="X1193" s="169"/>
      <c r="Y1193" s="169"/>
      <c r="Z1193" s="169"/>
      <c r="AA1193" s="127"/>
      <c r="AB1193" s="127"/>
      <c r="AC1193" s="127"/>
      <c r="AD1193" s="127"/>
      <c r="AE1193" s="124">
        <f t="shared" si="204"/>
        <v>0</v>
      </c>
      <c r="AF1193" s="124">
        <f t="shared" si="205"/>
        <v>0</v>
      </c>
      <c r="AG1193" s="124">
        <f t="shared" si="206"/>
        <v>0</v>
      </c>
      <c r="AH1193" s="124">
        <f t="shared" si="207"/>
        <v>0</v>
      </c>
      <c r="AI1193" s="27" t="str">
        <f t="shared" si="199"/>
        <v>ne</v>
      </c>
      <c r="AJ1193" s="27" t="str">
        <f t="shared" si="200"/>
        <v>ne</v>
      </c>
      <c r="AK1193" s="27" t="str">
        <f t="shared" si="201"/>
        <v>ne</v>
      </c>
    </row>
    <row r="1194" spans="2:37" x14ac:dyDescent="0.2">
      <c r="B1194" s="27" t="str">
        <f t="shared" si="202"/>
        <v>-</v>
      </c>
      <c r="C1194" s="123" t="str">
        <f t="shared" si="203"/>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8"/>
        <v>nepildyti</v>
      </c>
      <c r="T1194" s="126" t="str">
        <f t="shared" si="208"/>
        <v>nepildyti</v>
      </c>
      <c r="U1194" s="127"/>
      <c r="V1194" s="127"/>
      <c r="W1194" s="128"/>
      <c r="X1194" s="169"/>
      <c r="Y1194" s="169"/>
      <c r="Z1194" s="169"/>
      <c r="AA1194" s="127"/>
      <c r="AB1194" s="127"/>
      <c r="AC1194" s="127"/>
      <c r="AD1194" s="127"/>
      <c r="AE1194" s="124">
        <f t="shared" si="204"/>
        <v>0</v>
      </c>
      <c r="AF1194" s="124">
        <f t="shared" si="205"/>
        <v>0</v>
      </c>
      <c r="AG1194" s="124">
        <f t="shared" si="206"/>
        <v>0</v>
      </c>
      <c r="AH1194" s="124">
        <f t="shared" si="207"/>
        <v>0</v>
      </c>
      <c r="AI1194" s="27" t="str">
        <f t="shared" si="199"/>
        <v>ne</v>
      </c>
      <c r="AJ1194" s="27" t="str">
        <f t="shared" si="200"/>
        <v>ne</v>
      </c>
      <c r="AK1194" s="27" t="str">
        <f t="shared" si="201"/>
        <v>ne</v>
      </c>
    </row>
    <row r="1195" spans="2:37" x14ac:dyDescent="0.2">
      <c r="B1195" s="27" t="str">
        <f t="shared" si="202"/>
        <v>-</v>
      </c>
      <c r="C1195" s="123" t="str">
        <f t="shared" si="203"/>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8"/>
        <v>nepildyti</v>
      </c>
      <c r="T1195" s="126" t="str">
        <f t="shared" si="208"/>
        <v>nepildyti</v>
      </c>
      <c r="U1195" s="127"/>
      <c r="V1195" s="127"/>
      <c r="W1195" s="128"/>
      <c r="X1195" s="169"/>
      <c r="Y1195" s="169"/>
      <c r="Z1195" s="169"/>
      <c r="AA1195" s="127"/>
      <c r="AB1195" s="127"/>
      <c r="AC1195" s="127"/>
      <c r="AD1195" s="127"/>
      <c r="AE1195" s="124">
        <f t="shared" si="204"/>
        <v>0</v>
      </c>
      <c r="AF1195" s="124">
        <f t="shared" si="205"/>
        <v>0</v>
      </c>
      <c r="AG1195" s="124">
        <f t="shared" si="206"/>
        <v>0</v>
      </c>
      <c r="AH1195" s="124">
        <f t="shared" si="207"/>
        <v>0</v>
      </c>
      <c r="AI1195" s="27" t="str">
        <f t="shared" si="199"/>
        <v>ne</v>
      </c>
      <c r="AJ1195" s="27" t="str">
        <f t="shared" si="200"/>
        <v>ne</v>
      </c>
      <c r="AK1195" s="27" t="str">
        <f t="shared" si="201"/>
        <v>ne</v>
      </c>
    </row>
    <row r="1196" spans="2:37" x14ac:dyDescent="0.2">
      <c r="B1196" s="27" t="str">
        <f t="shared" si="202"/>
        <v>-</v>
      </c>
      <c r="C1196" s="123" t="str">
        <f t="shared" si="203"/>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8"/>
        <v>nepildyti</v>
      </c>
      <c r="T1196" s="126" t="str">
        <f t="shared" si="208"/>
        <v>nepildyti</v>
      </c>
      <c r="U1196" s="127"/>
      <c r="V1196" s="127"/>
      <c r="W1196" s="128"/>
      <c r="X1196" s="169"/>
      <c r="Y1196" s="169"/>
      <c r="Z1196" s="169"/>
      <c r="AA1196" s="127"/>
      <c r="AB1196" s="127"/>
      <c r="AC1196" s="127"/>
      <c r="AD1196" s="127"/>
      <c r="AE1196" s="124">
        <f t="shared" si="204"/>
        <v>0</v>
      </c>
      <c r="AF1196" s="124">
        <f t="shared" si="205"/>
        <v>0</v>
      </c>
      <c r="AG1196" s="124">
        <f t="shared" si="206"/>
        <v>0</v>
      </c>
      <c r="AH1196" s="124">
        <f t="shared" si="207"/>
        <v>0</v>
      </c>
      <c r="AI1196" s="27" t="str">
        <f t="shared" si="199"/>
        <v>ne</v>
      </c>
      <c r="AJ1196" s="27" t="str">
        <f t="shared" si="200"/>
        <v>ne</v>
      </c>
      <c r="AK1196" s="27" t="str">
        <f t="shared" si="201"/>
        <v>ne</v>
      </c>
    </row>
    <row r="1197" spans="2:37" x14ac:dyDescent="0.2">
      <c r="B1197" s="27" t="str">
        <f t="shared" si="202"/>
        <v>-</v>
      </c>
      <c r="C1197" s="123" t="str">
        <f t="shared" si="203"/>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8"/>
        <v>nepildyti</v>
      </c>
      <c r="T1197" s="126" t="str">
        <f t="shared" si="208"/>
        <v>nepildyti</v>
      </c>
      <c r="U1197" s="127"/>
      <c r="V1197" s="127"/>
      <c r="W1197" s="128"/>
      <c r="X1197" s="169"/>
      <c r="Y1197" s="169"/>
      <c r="Z1197" s="169"/>
      <c r="AA1197" s="127"/>
      <c r="AB1197" s="127"/>
      <c r="AC1197" s="127"/>
      <c r="AD1197" s="127"/>
      <c r="AE1197" s="124">
        <f t="shared" si="204"/>
        <v>0</v>
      </c>
      <c r="AF1197" s="124">
        <f t="shared" si="205"/>
        <v>0</v>
      </c>
      <c r="AG1197" s="124">
        <f t="shared" si="206"/>
        <v>0</v>
      </c>
      <c r="AH1197" s="124">
        <f t="shared" si="207"/>
        <v>0</v>
      </c>
      <c r="AI1197" s="27" t="str">
        <f t="shared" si="199"/>
        <v>ne</v>
      </c>
      <c r="AJ1197" s="27" t="str">
        <f t="shared" si="200"/>
        <v>ne</v>
      </c>
      <c r="AK1197" s="27" t="str">
        <f t="shared" si="201"/>
        <v>ne</v>
      </c>
    </row>
    <row r="1198" spans="2:37" x14ac:dyDescent="0.2">
      <c r="B1198" s="27" t="str">
        <f t="shared" si="202"/>
        <v>-</v>
      </c>
      <c r="C1198" s="123" t="str">
        <f t="shared" si="203"/>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8"/>
        <v>nepildyti</v>
      </c>
      <c r="T1198" s="126" t="str">
        <f t="shared" si="208"/>
        <v>nepildyti</v>
      </c>
      <c r="U1198" s="127"/>
      <c r="V1198" s="127"/>
      <c r="W1198" s="128"/>
      <c r="X1198" s="169"/>
      <c r="Y1198" s="169"/>
      <c r="Z1198" s="169"/>
      <c r="AA1198" s="127"/>
      <c r="AB1198" s="127"/>
      <c r="AC1198" s="127"/>
      <c r="AD1198" s="127"/>
      <c r="AE1198" s="124">
        <f t="shared" si="204"/>
        <v>0</v>
      </c>
      <c r="AF1198" s="124">
        <f t="shared" si="205"/>
        <v>0</v>
      </c>
      <c r="AG1198" s="124">
        <f t="shared" si="206"/>
        <v>0</v>
      </c>
      <c r="AH1198" s="124">
        <f t="shared" si="207"/>
        <v>0</v>
      </c>
      <c r="AI1198" s="27" t="str">
        <f t="shared" si="199"/>
        <v>ne</v>
      </c>
      <c r="AJ1198" s="27" t="str">
        <f t="shared" si="200"/>
        <v>ne</v>
      </c>
      <c r="AK1198" s="27" t="str">
        <f t="shared" si="201"/>
        <v>ne</v>
      </c>
    </row>
    <row r="1199" spans="2:37" x14ac:dyDescent="0.2">
      <c r="B1199" s="27" t="str">
        <f t="shared" si="202"/>
        <v>-</v>
      </c>
      <c r="C1199" s="123" t="str">
        <f t="shared" si="203"/>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8"/>
        <v>nepildyti</v>
      </c>
      <c r="T1199" s="126" t="str">
        <f t="shared" si="208"/>
        <v>nepildyti</v>
      </c>
      <c r="U1199" s="127"/>
      <c r="V1199" s="127"/>
      <c r="W1199" s="128"/>
      <c r="X1199" s="169"/>
      <c r="Y1199" s="169"/>
      <c r="Z1199" s="169"/>
      <c r="AA1199" s="127"/>
      <c r="AB1199" s="127"/>
      <c r="AC1199" s="127"/>
      <c r="AD1199" s="127"/>
      <c r="AE1199" s="124">
        <f t="shared" si="204"/>
        <v>0</v>
      </c>
      <c r="AF1199" s="124">
        <f t="shared" si="205"/>
        <v>0</v>
      </c>
      <c r="AG1199" s="124">
        <f t="shared" si="206"/>
        <v>0</v>
      </c>
      <c r="AH1199" s="124">
        <f t="shared" si="207"/>
        <v>0</v>
      </c>
      <c r="AI1199" s="27" t="str">
        <f t="shared" si="199"/>
        <v>ne</v>
      </c>
      <c r="AJ1199" s="27" t="str">
        <f t="shared" si="200"/>
        <v>ne</v>
      </c>
      <c r="AK1199" s="27" t="str">
        <f t="shared" si="201"/>
        <v>ne</v>
      </c>
    </row>
    <row r="1200" spans="2:37" x14ac:dyDescent="0.2">
      <c r="B1200" s="27" t="str">
        <f t="shared" si="202"/>
        <v>-</v>
      </c>
      <c r="C1200" s="123" t="str">
        <f t="shared" si="203"/>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8"/>
        <v>nepildyti</v>
      </c>
      <c r="T1200" s="126" t="str">
        <f t="shared" si="208"/>
        <v>nepildyti</v>
      </c>
      <c r="U1200" s="127"/>
      <c r="V1200" s="127"/>
      <c r="W1200" s="128"/>
      <c r="X1200" s="169"/>
      <c r="Y1200" s="169"/>
      <c r="Z1200" s="169"/>
      <c r="AA1200" s="127"/>
      <c r="AB1200" s="127"/>
      <c r="AC1200" s="127"/>
      <c r="AD1200" s="127"/>
      <c r="AE1200" s="124">
        <f t="shared" si="204"/>
        <v>0</v>
      </c>
      <c r="AF1200" s="124">
        <f t="shared" si="205"/>
        <v>0</v>
      </c>
      <c r="AG1200" s="124">
        <f t="shared" si="206"/>
        <v>0</v>
      </c>
      <c r="AH1200" s="124">
        <f t="shared" si="207"/>
        <v>0</v>
      </c>
      <c r="AI1200" s="27" t="str">
        <f t="shared" si="199"/>
        <v>ne</v>
      </c>
      <c r="AJ1200" s="27" t="str">
        <f t="shared" si="200"/>
        <v>ne</v>
      </c>
      <c r="AK1200" s="27" t="str">
        <f t="shared" si="201"/>
        <v>ne</v>
      </c>
    </row>
    <row r="1201" spans="2:37" x14ac:dyDescent="0.2">
      <c r="B1201" s="27" t="str">
        <f t="shared" si="202"/>
        <v>-</v>
      </c>
      <c r="C1201" s="123" t="str">
        <f t="shared" si="203"/>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8"/>
        <v>nepildyti</v>
      </c>
      <c r="T1201" s="126" t="str">
        <f t="shared" si="208"/>
        <v>nepildyti</v>
      </c>
      <c r="U1201" s="127"/>
      <c r="V1201" s="127"/>
      <c r="W1201" s="128"/>
      <c r="X1201" s="169"/>
      <c r="Y1201" s="169"/>
      <c r="Z1201" s="169"/>
      <c r="AA1201" s="127"/>
      <c r="AB1201" s="127"/>
      <c r="AC1201" s="127"/>
      <c r="AD1201" s="127"/>
      <c r="AE1201" s="124">
        <f t="shared" si="204"/>
        <v>0</v>
      </c>
      <c r="AF1201" s="124">
        <f t="shared" si="205"/>
        <v>0</v>
      </c>
      <c r="AG1201" s="124">
        <f t="shared" si="206"/>
        <v>0</v>
      </c>
      <c r="AH1201" s="124">
        <f t="shared" si="207"/>
        <v>0</v>
      </c>
      <c r="AI1201" s="27" t="str">
        <f t="shared" si="199"/>
        <v>ne</v>
      </c>
      <c r="AJ1201" s="27" t="str">
        <f t="shared" si="200"/>
        <v>ne</v>
      </c>
      <c r="AK1201" s="27" t="str">
        <f t="shared" si="201"/>
        <v>ne</v>
      </c>
    </row>
    <row r="1202" spans="2:37" x14ac:dyDescent="0.2">
      <c r="B1202" s="27" t="str">
        <f t="shared" si="202"/>
        <v>-</v>
      </c>
      <c r="C1202" s="123" t="str">
        <f t="shared" si="203"/>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8"/>
        <v>nepildyti</v>
      </c>
      <c r="T1202" s="126" t="str">
        <f t="shared" si="208"/>
        <v>nepildyti</v>
      </c>
      <c r="U1202" s="127"/>
      <c r="V1202" s="127"/>
      <c r="W1202" s="128"/>
      <c r="X1202" s="169"/>
      <c r="Y1202" s="169"/>
      <c r="Z1202" s="169"/>
      <c r="AA1202" s="127"/>
      <c r="AB1202" s="127"/>
      <c r="AC1202" s="127"/>
      <c r="AD1202" s="127"/>
      <c r="AE1202" s="124">
        <f t="shared" si="204"/>
        <v>0</v>
      </c>
      <c r="AF1202" s="124">
        <f t="shared" si="205"/>
        <v>0</v>
      </c>
      <c r="AG1202" s="124">
        <f t="shared" si="206"/>
        <v>0</v>
      </c>
      <c r="AH1202" s="124">
        <f t="shared" si="207"/>
        <v>0</v>
      </c>
      <c r="AI1202" s="27" t="str">
        <f t="shared" si="199"/>
        <v>ne</v>
      </c>
      <c r="AJ1202" s="27" t="str">
        <f t="shared" si="200"/>
        <v>ne</v>
      </c>
      <c r="AK1202" s="27" t="str">
        <f t="shared" si="201"/>
        <v>ne</v>
      </c>
    </row>
    <row r="1203" spans="2:37" x14ac:dyDescent="0.2">
      <c r="B1203" s="27" t="str">
        <f t="shared" si="202"/>
        <v>-</v>
      </c>
      <c r="C1203" s="123" t="str">
        <f t="shared" si="203"/>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8"/>
        <v>nepildyti</v>
      </c>
      <c r="T1203" s="126" t="str">
        <f t="shared" si="208"/>
        <v>nepildyti</v>
      </c>
      <c r="U1203" s="127"/>
      <c r="V1203" s="127"/>
      <c r="W1203" s="128"/>
      <c r="X1203" s="169"/>
      <c r="Y1203" s="169"/>
      <c r="Z1203" s="169"/>
      <c r="AA1203" s="127"/>
      <c r="AB1203" s="127"/>
      <c r="AC1203" s="127"/>
      <c r="AD1203" s="127"/>
      <c r="AE1203" s="124">
        <f t="shared" si="204"/>
        <v>0</v>
      </c>
      <c r="AF1203" s="124">
        <f t="shared" si="205"/>
        <v>0</v>
      </c>
      <c r="AG1203" s="124">
        <f t="shared" si="206"/>
        <v>0</v>
      </c>
      <c r="AH1203" s="124">
        <f t="shared" si="207"/>
        <v>0</v>
      </c>
      <c r="AI1203" s="27" t="str">
        <f t="shared" si="199"/>
        <v>ne</v>
      </c>
      <c r="AJ1203" s="27" t="str">
        <f t="shared" si="200"/>
        <v>ne</v>
      </c>
      <c r="AK1203" s="27" t="str">
        <f t="shared" si="201"/>
        <v>ne</v>
      </c>
    </row>
    <row r="1204" spans="2:37" x14ac:dyDescent="0.2">
      <c r="B1204" s="27" t="str">
        <f t="shared" si="202"/>
        <v>-</v>
      </c>
      <c r="C1204" s="123" t="str">
        <f t="shared" si="203"/>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8"/>
        <v>nepildyti</v>
      </c>
      <c r="T1204" s="126" t="str">
        <f t="shared" si="208"/>
        <v>nepildyti</v>
      </c>
      <c r="U1204" s="127"/>
      <c r="V1204" s="127"/>
      <c r="W1204" s="128"/>
      <c r="X1204" s="169"/>
      <c r="Y1204" s="169"/>
      <c r="Z1204" s="169"/>
      <c r="AA1204" s="127"/>
      <c r="AB1204" s="127"/>
      <c r="AC1204" s="127"/>
      <c r="AD1204" s="127"/>
      <c r="AE1204" s="124">
        <f t="shared" si="204"/>
        <v>0</v>
      </c>
      <c r="AF1204" s="124">
        <f t="shared" si="205"/>
        <v>0</v>
      </c>
      <c r="AG1204" s="124">
        <f t="shared" si="206"/>
        <v>0</v>
      </c>
      <c r="AH1204" s="124">
        <f t="shared" si="207"/>
        <v>0</v>
      </c>
      <c r="AI1204" s="27" t="str">
        <f t="shared" si="199"/>
        <v>ne</v>
      </c>
      <c r="AJ1204" s="27" t="str">
        <f t="shared" si="200"/>
        <v>ne</v>
      </c>
      <c r="AK1204" s="27" t="str">
        <f t="shared" si="201"/>
        <v>ne</v>
      </c>
    </row>
    <row r="1205" spans="2:37" x14ac:dyDescent="0.2">
      <c r="B1205" s="27" t="str">
        <f t="shared" si="202"/>
        <v>-</v>
      </c>
      <c r="C1205" s="123" t="str">
        <f t="shared" si="203"/>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8"/>
        <v>nepildyti</v>
      </c>
      <c r="T1205" s="126" t="str">
        <f t="shared" si="208"/>
        <v>nepildyti</v>
      </c>
      <c r="U1205" s="127"/>
      <c r="V1205" s="127"/>
      <c r="W1205" s="128"/>
      <c r="X1205" s="169"/>
      <c r="Y1205" s="169"/>
      <c r="Z1205" s="169"/>
      <c r="AA1205" s="127"/>
      <c r="AB1205" s="127"/>
      <c r="AC1205" s="127"/>
      <c r="AD1205" s="127"/>
      <c r="AE1205" s="124">
        <f t="shared" si="204"/>
        <v>0</v>
      </c>
      <c r="AF1205" s="124">
        <f t="shared" si="205"/>
        <v>0</v>
      </c>
      <c r="AG1205" s="124">
        <f t="shared" si="206"/>
        <v>0</v>
      </c>
      <c r="AH1205" s="124">
        <f t="shared" si="207"/>
        <v>0</v>
      </c>
      <c r="AI1205" s="27" t="str">
        <f t="shared" si="199"/>
        <v>ne</v>
      </c>
      <c r="AJ1205" s="27" t="str">
        <f t="shared" si="200"/>
        <v>ne</v>
      </c>
      <c r="AK1205" s="27" t="str">
        <f t="shared" si="201"/>
        <v>ne</v>
      </c>
    </row>
    <row r="1206" spans="2:37" x14ac:dyDescent="0.2">
      <c r="B1206" s="27" t="str">
        <f t="shared" si="202"/>
        <v>-</v>
      </c>
      <c r="C1206" s="123" t="str">
        <f t="shared" si="203"/>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8"/>
        <v>nepildyti</v>
      </c>
      <c r="T1206" s="126" t="str">
        <f t="shared" si="208"/>
        <v>nepildyti</v>
      </c>
      <c r="U1206" s="127"/>
      <c r="V1206" s="127"/>
      <c r="W1206" s="128"/>
      <c r="X1206" s="169"/>
      <c r="Y1206" s="169"/>
      <c r="Z1206" s="169"/>
      <c r="AA1206" s="127"/>
      <c r="AB1206" s="127"/>
      <c r="AC1206" s="127"/>
      <c r="AD1206" s="127"/>
      <c r="AE1206" s="124">
        <f t="shared" si="204"/>
        <v>0</v>
      </c>
      <c r="AF1206" s="124">
        <f t="shared" si="205"/>
        <v>0</v>
      </c>
      <c r="AG1206" s="124">
        <f t="shared" si="206"/>
        <v>0</v>
      </c>
      <c r="AH1206" s="124">
        <f t="shared" si="207"/>
        <v>0</v>
      </c>
      <c r="AI1206" s="27" t="str">
        <f t="shared" si="199"/>
        <v>ne</v>
      </c>
      <c r="AJ1206" s="27" t="str">
        <f t="shared" si="200"/>
        <v>ne</v>
      </c>
      <c r="AK1206" s="27" t="str">
        <f t="shared" si="201"/>
        <v>ne</v>
      </c>
    </row>
    <row r="1207" spans="2:37" x14ac:dyDescent="0.2">
      <c r="B1207" s="27" t="str">
        <f t="shared" si="202"/>
        <v>-</v>
      </c>
      <c r="C1207" s="123" t="str">
        <f t="shared" si="203"/>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8"/>
        <v>nepildyti</v>
      </c>
      <c r="T1207" s="126" t="str">
        <f t="shared" si="208"/>
        <v>nepildyti</v>
      </c>
      <c r="U1207" s="127"/>
      <c r="V1207" s="127"/>
      <c r="W1207" s="128"/>
      <c r="X1207" s="169"/>
      <c r="Y1207" s="169"/>
      <c r="Z1207" s="169"/>
      <c r="AA1207" s="127"/>
      <c r="AB1207" s="127"/>
      <c r="AC1207" s="127"/>
      <c r="AD1207" s="127"/>
      <c r="AE1207" s="124">
        <f t="shared" si="204"/>
        <v>0</v>
      </c>
      <c r="AF1207" s="124">
        <f t="shared" si="205"/>
        <v>0</v>
      </c>
      <c r="AG1207" s="124">
        <f t="shared" si="206"/>
        <v>0</v>
      </c>
      <c r="AH1207" s="124">
        <f t="shared" si="207"/>
        <v>0</v>
      </c>
      <c r="AI1207" s="27" t="str">
        <f t="shared" si="199"/>
        <v>ne</v>
      </c>
      <c r="AJ1207" s="27" t="str">
        <f t="shared" si="200"/>
        <v>ne</v>
      </c>
      <c r="AK1207" s="27" t="str">
        <f t="shared" si="201"/>
        <v>ne</v>
      </c>
    </row>
    <row r="1208" spans="2:37" x14ac:dyDescent="0.2">
      <c r="B1208" s="27" t="str">
        <f t="shared" si="202"/>
        <v>-</v>
      </c>
      <c r="C1208" s="123" t="str">
        <f t="shared" si="203"/>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8"/>
        <v>nepildyti</v>
      </c>
      <c r="T1208" s="126" t="str">
        <f t="shared" si="208"/>
        <v>nepildyti</v>
      </c>
      <c r="U1208" s="127"/>
      <c r="V1208" s="127"/>
      <c r="W1208" s="128"/>
      <c r="X1208" s="169"/>
      <c r="Y1208" s="169"/>
      <c r="Z1208" s="169"/>
      <c r="AA1208" s="127"/>
      <c r="AB1208" s="127"/>
      <c r="AC1208" s="127"/>
      <c r="AD1208" s="127"/>
      <c r="AE1208" s="124">
        <f t="shared" si="204"/>
        <v>0</v>
      </c>
      <c r="AF1208" s="124">
        <f t="shared" si="205"/>
        <v>0</v>
      </c>
      <c r="AG1208" s="124">
        <f t="shared" si="206"/>
        <v>0</v>
      </c>
      <c r="AH1208" s="124">
        <f t="shared" si="207"/>
        <v>0</v>
      </c>
      <c r="AI1208" s="27" t="str">
        <f t="shared" si="199"/>
        <v>ne</v>
      </c>
      <c r="AJ1208" s="27" t="str">
        <f t="shared" si="200"/>
        <v>ne</v>
      </c>
      <c r="AK1208" s="27" t="str">
        <f t="shared" si="201"/>
        <v>ne</v>
      </c>
    </row>
    <row r="1209" spans="2:37" x14ac:dyDescent="0.2">
      <c r="B1209" s="27" t="str">
        <f t="shared" si="202"/>
        <v>-</v>
      </c>
      <c r="C1209" s="123" t="str">
        <f t="shared" si="203"/>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8"/>
        <v>nepildyti</v>
      </c>
      <c r="T1209" s="126" t="str">
        <f t="shared" si="208"/>
        <v>nepildyti</v>
      </c>
      <c r="U1209" s="127"/>
      <c r="V1209" s="127"/>
      <c r="W1209" s="128"/>
      <c r="X1209" s="169"/>
      <c r="Y1209" s="169"/>
      <c r="Z1209" s="169"/>
      <c r="AA1209" s="127"/>
      <c r="AB1209" s="127"/>
      <c r="AC1209" s="127"/>
      <c r="AD1209" s="127"/>
      <c r="AE1209" s="124">
        <f t="shared" si="204"/>
        <v>0</v>
      </c>
      <c r="AF1209" s="124">
        <f t="shared" si="205"/>
        <v>0</v>
      </c>
      <c r="AG1209" s="124">
        <f t="shared" si="206"/>
        <v>0</v>
      </c>
      <c r="AH1209" s="124">
        <f t="shared" si="207"/>
        <v>0</v>
      </c>
      <c r="AI1209" s="27" t="str">
        <f t="shared" si="199"/>
        <v>ne</v>
      </c>
      <c r="AJ1209" s="27" t="str">
        <f t="shared" si="200"/>
        <v>ne</v>
      </c>
      <c r="AK1209" s="27" t="str">
        <f t="shared" si="201"/>
        <v>ne</v>
      </c>
    </row>
    <row r="1210" spans="2:37" x14ac:dyDescent="0.2">
      <c r="B1210" s="27" t="str">
        <f t="shared" si="202"/>
        <v>-</v>
      </c>
      <c r="C1210" s="123" t="str">
        <f t="shared" si="203"/>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8"/>
        <v>nepildyti</v>
      </c>
      <c r="T1210" s="126" t="str">
        <f t="shared" si="208"/>
        <v>nepildyti</v>
      </c>
      <c r="U1210" s="127"/>
      <c r="V1210" s="127"/>
      <c r="W1210" s="128"/>
      <c r="X1210" s="169"/>
      <c r="Y1210" s="169"/>
      <c r="Z1210" s="169"/>
      <c r="AA1210" s="127"/>
      <c r="AB1210" s="127"/>
      <c r="AC1210" s="127"/>
      <c r="AD1210" s="127"/>
      <c r="AE1210" s="124">
        <f t="shared" si="204"/>
        <v>0</v>
      </c>
      <c r="AF1210" s="124">
        <f t="shared" si="205"/>
        <v>0</v>
      </c>
      <c r="AG1210" s="124">
        <f t="shared" si="206"/>
        <v>0</v>
      </c>
      <c r="AH1210" s="124">
        <f t="shared" si="207"/>
        <v>0</v>
      </c>
      <c r="AI1210" s="27" t="str">
        <f t="shared" si="199"/>
        <v>ne</v>
      </c>
      <c r="AJ1210" s="27" t="str">
        <f t="shared" si="200"/>
        <v>ne</v>
      </c>
      <c r="AK1210" s="27" t="str">
        <f t="shared" si="201"/>
        <v>ne</v>
      </c>
    </row>
    <row r="1211" spans="2:37" x14ac:dyDescent="0.2">
      <c r="B1211" s="27" t="str">
        <f t="shared" si="202"/>
        <v>-</v>
      </c>
      <c r="C1211" s="123" t="str">
        <f t="shared" si="203"/>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8"/>
        <v>nepildyti</v>
      </c>
      <c r="T1211" s="126" t="str">
        <f t="shared" si="208"/>
        <v>nepildyti</v>
      </c>
      <c r="U1211" s="127"/>
      <c r="V1211" s="127"/>
      <c r="W1211" s="128"/>
      <c r="X1211" s="169"/>
      <c r="Y1211" s="169"/>
      <c r="Z1211" s="169"/>
      <c r="AA1211" s="127"/>
      <c r="AB1211" s="127"/>
      <c r="AC1211" s="127"/>
      <c r="AD1211" s="127"/>
      <c r="AE1211" s="124">
        <f t="shared" si="204"/>
        <v>0</v>
      </c>
      <c r="AF1211" s="124">
        <f t="shared" si="205"/>
        <v>0</v>
      </c>
      <c r="AG1211" s="124">
        <f t="shared" si="206"/>
        <v>0</v>
      </c>
      <c r="AH1211" s="124">
        <f t="shared" si="207"/>
        <v>0</v>
      </c>
      <c r="AI1211" s="27" t="str">
        <f t="shared" si="199"/>
        <v>ne</v>
      </c>
      <c r="AJ1211" s="27" t="str">
        <f t="shared" si="200"/>
        <v>ne</v>
      </c>
      <c r="AK1211" s="27" t="str">
        <f t="shared" si="201"/>
        <v>ne</v>
      </c>
    </row>
    <row r="1212" spans="2:37" x14ac:dyDescent="0.2">
      <c r="B1212" s="27" t="str">
        <f t="shared" si="202"/>
        <v>-</v>
      </c>
      <c r="C1212" s="123" t="str">
        <f t="shared" si="203"/>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8"/>
        <v>nepildyti</v>
      </c>
      <c r="T1212" s="126" t="str">
        <f t="shared" si="208"/>
        <v>nepildyti</v>
      </c>
      <c r="U1212" s="127"/>
      <c r="V1212" s="127"/>
      <c r="W1212" s="128"/>
      <c r="X1212" s="169"/>
      <c r="Y1212" s="169"/>
      <c r="Z1212" s="169"/>
      <c r="AA1212" s="127"/>
      <c r="AB1212" s="127"/>
      <c r="AC1212" s="127"/>
      <c r="AD1212" s="127"/>
      <c r="AE1212" s="124">
        <f t="shared" si="204"/>
        <v>0</v>
      </c>
      <c r="AF1212" s="124">
        <f t="shared" si="205"/>
        <v>0</v>
      </c>
      <c r="AG1212" s="124">
        <f t="shared" si="206"/>
        <v>0</v>
      </c>
      <c r="AH1212" s="124">
        <f t="shared" si="207"/>
        <v>0</v>
      </c>
      <c r="AI1212" s="27" t="str">
        <f t="shared" si="199"/>
        <v>ne</v>
      </c>
      <c r="AJ1212" s="27" t="str">
        <f t="shared" si="200"/>
        <v>ne</v>
      </c>
      <c r="AK1212" s="27" t="str">
        <f t="shared" si="201"/>
        <v>ne</v>
      </c>
    </row>
    <row r="1213" spans="2:37" x14ac:dyDescent="0.2">
      <c r="B1213" s="27" t="str">
        <f t="shared" si="202"/>
        <v>-</v>
      </c>
      <c r="C1213" s="123" t="str">
        <f t="shared" si="203"/>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8"/>
        <v>nepildyti</v>
      </c>
      <c r="T1213" s="126" t="str">
        <f t="shared" si="208"/>
        <v>nepildyti</v>
      </c>
      <c r="U1213" s="127"/>
      <c r="V1213" s="127"/>
      <c r="W1213" s="128"/>
      <c r="X1213" s="169"/>
      <c r="Y1213" s="169"/>
      <c r="Z1213" s="169"/>
      <c r="AA1213" s="127"/>
      <c r="AB1213" s="127"/>
      <c r="AC1213" s="127"/>
      <c r="AD1213" s="127"/>
      <c r="AE1213" s="124">
        <f t="shared" si="204"/>
        <v>0</v>
      </c>
      <c r="AF1213" s="124">
        <f t="shared" si="205"/>
        <v>0</v>
      </c>
      <c r="AG1213" s="124">
        <f t="shared" si="206"/>
        <v>0</v>
      </c>
      <c r="AH1213" s="124">
        <f t="shared" si="207"/>
        <v>0</v>
      </c>
      <c r="AI1213" s="27" t="str">
        <f t="shared" si="199"/>
        <v>ne</v>
      </c>
      <c r="AJ1213" s="27" t="str">
        <f t="shared" si="200"/>
        <v>ne</v>
      </c>
      <c r="AK1213" s="27" t="str">
        <f t="shared" si="201"/>
        <v>ne</v>
      </c>
    </row>
    <row r="1214" spans="2:37" x14ac:dyDescent="0.2">
      <c r="B1214" s="27" t="str">
        <f t="shared" si="202"/>
        <v>-</v>
      </c>
      <c r="C1214" s="123" t="str">
        <f t="shared" si="203"/>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8"/>
        <v>nepildyti</v>
      </c>
      <c r="T1214" s="126" t="str">
        <f t="shared" si="208"/>
        <v>nepildyti</v>
      </c>
      <c r="U1214" s="127"/>
      <c r="V1214" s="127"/>
      <c r="W1214" s="128"/>
      <c r="X1214" s="169"/>
      <c r="Y1214" s="169"/>
      <c r="Z1214" s="169"/>
      <c r="AA1214" s="127"/>
      <c r="AB1214" s="127"/>
      <c r="AC1214" s="127"/>
      <c r="AD1214" s="127"/>
      <c r="AE1214" s="124">
        <f t="shared" si="204"/>
        <v>0</v>
      </c>
      <c r="AF1214" s="124">
        <f t="shared" si="205"/>
        <v>0</v>
      </c>
      <c r="AG1214" s="124">
        <f t="shared" si="206"/>
        <v>0</v>
      </c>
      <c r="AH1214" s="124">
        <f t="shared" si="207"/>
        <v>0</v>
      </c>
      <c r="AI1214" s="27" t="str">
        <f t="shared" si="199"/>
        <v>ne</v>
      </c>
      <c r="AJ1214" s="27" t="str">
        <f t="shared" si="200"/>
        <v>ne</v>
      </c>
      <c r="AK1214" s="27" t="str">
        <f t="shared" si="201"/>
        <v>ne</v>
      </c>
    </row>
    <row r="1215" spans="2:37" x14ac:dyDescent="0.2">
      <c r="B1215" s="27" t="str">
        <f t="shared" si="202"/>
        <v>-</v>
      </c>
      <c r="C1215" s="123" t="str">
        <f t="shared" si="203"/>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8"/>
        <v>nepildyti</v>
      </c>
      <c r="T1215" s="126" t="str">
        <f t="shared" si="208"/>
        <v>nepildyti</v>
      </c>
      <c r="U1215" s="127"/>
      <c r="V1215" s="127"/>
      <c r="W1215" s="128"/>
      <c r="X1215" s="169"/>
      <c r="Y1215" s="169"/>
      <c r="Z1215" s="169"/>
      <c r="AA1215" s="127"/>
      <c r="AB1215" s="127"/>
      <c r="AC1215" s="127"/>
      <c r="AD1215" s="127"/>
      <c r="AE1215" s="124">
        <f t="shared" si="204"/>
        <v>0</v>
      </c>
      <c r="AF1215" s="124">
        <f t="shared" si="205"/>
        <v>0</v>
      </c>
      <c r="AG1215" s="124">
        <f t="shared" si="206"/>
        <v>0</v>
      </c>
      <c r="AH1215" s="124">
        <f t="shared" si="207"/>
        <v>0</v>
      </c>
      <c r="AI1215" s="27" t="str">
        <f t="shared" si="199"/>
        <v>ne</v>
      </c>
      <c r="AJ1215" s="27" t="str">
        <f t="shared" si="200"/>
        <v>ne</v>
      </c>
      <c r="AK1215" s="27" t="str">
        <f t="shared" si="201"/>
        <v>ne</v>
      </c>
    </row>
    <row r="1216" spans="2:37" x14ac:dyDescent="0.2">
      <c r="B1216" s="27" t="str">
        <f t="shared" si="202"/>
        <v>-</v>
      </c>
      <c r="C1216" s="123" t="str">
        <f t="shared" si="203"/>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8"/>
        <v>nepildyti</v>
      </c>
      <c r="T1216" s="126" t="str">
        <f t="shared" si="208"/>
        <v>nepildyti</v>
      </c>
      <c r="U1216" s="127"/>
      <c r="V1216" s="127"/>
      <c r="W1216" s="128"/>
      <c r="X1216" s="169"/>
      <c r="Y1216" s="169"/>
      <c r="Z1216" s="169"/>
      <c r="AA1216" s="127"/>
      <c r="AB1216" s="127"/>
      <c r="AC1216" s="127"/>
      <c r="AD1216" s="127"/>
      <c r="AE1216" s="124">
        <f t="shared" si="204"/>
        <v>0</v>
      </c>
      <c r="AF1216" s="124">
        <f t="shared" si="205"/>
        <v>0</v>
      </c>
      <c r="AG1216" s="124">
        <f t="shared" si="206"/>
        <v>0</v>
      </c>
      <c r="AH1216" s="124">
        <f t="shared" si="207"/>
        <v>0</v>
      </c>
      <c r="AI1216" s="27" t="str">
        <f t="shared" si="199"/>
        <v>ne</v>
      </c>
      <c r="AJ1216" s="27" t="str">
        <f t="shared" si="200"/>
        <v>ne</v>
      </c>
      <c r="AK1216" s="27" t="str">
        <f t="shared" si="201"/>
        <v>ne</v>
      </c>
    </row>
    <row r="1217" spans="2:37" x14ac:dyDescent="0.2">
      <c r="B1217" s="27" t="str">
        <f t="shared" si="202"/>
        <v>-</v>
      </c>
      <c r="C1217" s="123" t="str">
        <f t="shared" si="203"/>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8"/>
        <v>nepildyti</v>
      </c>
      <c r="T1217" s="126" t="str">
        <f t="shared" si="208"/>
        <v>nepildyti</v>
      </c>
      <c r="U1217" s="127"/>
      <c r="V1217" s="127"/>
      <c r="W1217" s="128"/>
      <c r="X1217" s="169"/>
      <c r="Y1217" s="169"/>
      <c r="Z1217" s="169"/>
      <c r="AA1217" s="127"/>
      <c r="AB1217" s="127"/>
      <c r="AC1217" s="127"/>
      <c r="AD1217" s="127"/>
      <c r="AE1217" s="124">
        <f t="shared" si="204"/>
        <v>0</v>
      </c>
      <c r="AF1217" s="124">
        <f t="shared" si="205"/>
        <v>0</v>
      </c>
      <c r="AG1217" s="124">
        <f t="shared" si="206"/>
        <v>0</v>
      </c>
      <c r="AH1217" s="124">
        <f t="shared" si="207"/>
        <v>0</v>
      </c>
      <c r="AI1217" s="27" t="str">
        <f t="shared" si="199"/>
        <v>ne</v>
      </c>
      <c r="AJ1217" s="27" t="str">
        <f t="shared" si="200"/>
        <v>ne</v>
      </c>
      <c r="AK1217" s="27" t="str">
        <f t="shared" si="201"/>
        <v>ne</v>
      </c>
    </row>
    <row r="1218" spans="2:37" x14ac:dyDescent="0.2">
      <c r="B1218" s="27" t="str">
        <f t="shared" si="202"/>
        <v>-</v>
      </c>
      <c r="C1218" s="123" t="str">
        <f t="shared" si="203"/>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8"/>
        <v>nepildyti</v>
      </c>
      <c r="T1218" s="126" t="str">
        <f t="shared" si="208"/>
        <v>nepildyti</v>
      </c>
      <c r="U1218" s="127"/>
      <c r="V1218" s="127"/>
      <c r="W1218" s="128"/>
      <c r="X1218" s="169"/>
      <c r="Y1218" s="169"/>
      <c r="Z1218" s="169"/>
      <c r="AA1218" s="127"/>
      <c r="AB1218" s="127"/>
      <c r="AC1218" s="127"/>
      <c r="AD1218" s="127"/>
      <c r="AE1218" s="124">
        <f t="shared" si="204"/>
        <v>0</v>
      </c>
      <c r="AF1218" s="124">
        <f t="shared" si="205"/>
        <v>0</v>
      </c>
      <c r="AG1218" s="124">
        <f t="shared" si="206"/>
        <v>0</v>
      </c>
      <c r="AH1218" s="124">
        <f t="shared" si="207"/>
        <v>0</v>
      </c>
      <c r="AI1218" s="27" t="str">
        <f t="shared" si="199"/>
        <v>ne</v>
      </c>
      <c r="AJ1218" s="27" t="str">
        <f t="shared" si="200"/>
        <v>ne</v>
      </c>
      <c r="AK1218" s="27" t="str">
        <f t="shared" si="201"/>
        <v>ne</v>
      </c>
    </row>
    <row r="1219" spans="2:37" x14ac:dyDescent="0.2">
      <c r="B1219" s="27" t="str">
        <f t="shared" si="202"/>
        <v>-</v>
      </c>
      <c r="C1219" s="123" t="str">
        <f t="shared" si="203"/>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8"/>
        <v>nepildyti</v>
      </c>
      <c r="T1219" s="126" t="str">
        <f t="shared" si="208"/>
        <v>nepildyti</v>
      </c>
      <c r="U1219" s="127"/>
      <c r="V1219" s="127"/>
      <c r="W1219" s="128"/>
      <c r="X1219" s="169"/>
      <c r="Y1219" s="169"/>
      <c r="Z1219" s="169"/>
      <c r="AA1219" s="127"/>
      <c r="AB1219" s="127"/>
      <c r="AC1219" s="127"/>
      <c r="AD1219" s="127"/>
      <c r="AE1219" s="124">
        <f t="shared" si="204"/>
        <v>0</v>
      </c>
      <c r="AF1219" s="124">
        <f t="shared" si="205"/>
        <v>0</v>
      </c>
      <c r="AG1219" s="124">
        <f t="shared" si="206"/>
        <v>0</v>
      </c>
      <c r="AH1219" s="124">
        <f t="shared" si="207"/>
        <v>0</v>
      </c>
      <c r="AI1219" s="27" t="str">
        <f t="shared" si="199"/>
        <v>ne</v>
      </c>
      <c r="AJ1219" s="27" t="str">
        <f t="shared" si="200"/>
        <v>ne</v>
      </c>
      <c r="AK1219" s="27" t="str">
        <f t="shared" si="201"/>
        <v>ne</v>
      </c>
    </row>
    <row r="1220" spans="2:37" x14ac:dyDescent="0.2">
      <c r="B1220" s="27" t="str">
        <f t="shared" si="202"/>
        <v>-</v>
      </c>
      <c r="C1220" s="123" t="str">
        <f t="shared" si="203"/>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8"/>
        <v>nepildyti</v>
      </c>
      <c r="T1220" s="126" t="str">
        <f t="shared" si="208"/>
        <v>nepildyti</v>
      </c>
      <c r="U1220" s="127"/>
      <c r="V1220" s="127"/>
      <c r="W1220" s="128"/>
      <c r="X1220" s="169"/>
      <c r="Y1220" s="169"/>
      <c r="Z1220" s="169"/>
      <c r="AA1220" s="127"/>
      <c r="AB1220" s="127"/>
      <c r="AC1220" s="127"/>
      <c r="AD1220" s="127"/>
      <c r="AE1220" s="124">
        <f t="shared" si="204"/>
        <v>0</v>
      </c>
      <c r="AF1220" s="124">
        <f t="shared" si="205"/>
        <v>0</v>
      </c>
      <c r="AG1220" s="124">
        <f t="shared" si="206"/>
        <v>0</v>
      </c>
      <c r="AH1220" s="124">
        <f t="shared" si="207"/>
        <v>0</v>
      </c>
      <c r="AI1220" s="27" t="str">
        <f t="shared" si="199"/>
        <v>ne</v>
      </c>
      <c r="AJ1220" s="27" t="str">
        <f t="shared" si="200"/>
        <v>ne</v>
      </c>
      <c r="AK1220" s="27" t="str">
        <f t="shared" si="201"/>
        <v>ne</v>
      </c>
    </row>
    <row r="1221" spans="2:37" x14ac:dyDescent="0.2">
      <c r="B1221" s="27" t="str">
        <f t="shared" si="202"/>
        <v>-</v>
      </c>
      <c r="C1221" s="123" t="str">
        <f t="shared" si="203"/>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8"/>
        <v>nepildyti</v>
      </c>
      <c r="T1221" s="126" t="str">
        <f t="shared" si="208"/>
        <v>nepildyti</v>
      </c>
      <c r="U1221" s="127"/>
      <c r="V1221" s="127"/>
      <c r="W1221" s="128"/>
      <c r="X1221" s="169"/>
      <c r="Y1221" s="169"/>
      <c r="Z1221" s="169"/>
      <c r="AA1221" s="127"/>
      <c r="AB1221" s="127"/>
      <c r="AC1221" s="127"/>
      <c r="AD1221" s="127"/>
      <c r="AE1221" s="124">
        <f t="shared" si="204"/>
        <v>0</v>
      </c>
      <c r="AF1221" s="124">
        <f t="shared" si="205"/>
        <v>0</v>
      </c>
      <c r="AG1221" s="124">
        <f t="shared" si="206"/>
        <v>0</v>
      </c>
      <c r="AH1221" s="124">
        <f t="shared" si="207"/>
        <v>0</v>
      </c>
      <c r="AI1221" s="27" t="str">
        <f t="shared" si="199"/>
        <v>ne</v>
      </c>
      <c r="AJ1221" s="27" t="str">
        <f t="shared" si="200"/>
        <v>ne</v>
      </c>
      <c r="AK1221" s="27" t="str">
        <f t="shared" si="201"/>
        <v>ne</v>
      </c>
    </row>
    <row r="1222" spans="2:37" x14ac:dyDescent="0.2">
      <c r="B1222" s="27" t="str">
        <f t="shared" si="202"/>
        <v>-</v>
      </c>
      <c r="C1222" s="123" t="str">
        <f t="shared" si="203"/>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8"/>
        <v>nepildyti</v>
      </c>
      <c r="T1222" s="126" t="str">
        <f t="shared" si="208"/>
        <v>nepildyti</v>
      </c>
      <c r="U1222" s="127"/>
      <c r="V1222" s="127"/>
      <c r="W1222" s="128"/>
      <c r="X1222" s="169"/>
      <c r="Y1222" s="169"/>
      <c r="Z1222" s="169"/>
      <c r="AA1222" s="127"/>
      <c r="AB1222" s="127"/>
      <c r="AC1222" s="127"/>
      <c r="AD1222" s="127"/>
      <c r="AE1222" s="124">
        <f t="shared" si="204"/>
        <v>0</v>
      </c>
      <c r="AF1222" s="124">
        <f t="shared" si="205"/>
        <v>0</v>
      </c>
      <c r="AG1222" s="124">
        <f t="shared" si="206"/>
        <v>0</v>
      </c>
      <c r="AH1222" s="124">
        <f t="shared" si="207"/>
        <v>0</v>
      </c>
      <c r="AI1222" s="27" t="str">
        <f t="shared" si="199"/>
        <v>ne</v>
      </c>
      <c r="AJ1222" s="27" t="str">
        <f t="shared" si="200"/>
        <v>ne</v>
      </c>
      <c r="AK1222" s="27" t="str">
        <f t="shared" si="201"/>
        <v>ne</v>
      </c>
    </row>
    <row r="1223" spans="2:37" x14ac:dyDescent="0.2">
      <c r="B1223" s="27" t="str">
        <f t="shared" si="202"/>
        <v>-</v>
      </c>
      <c r="C1223" s="123" t="str">
        <f t="shared" si="203"/>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8"/>
        <v>nepildyti</v>
      </c>
      <c r="T1223" s="126" t="str">
        <f t="shared" si="208"/>
        <v>nepildyti</v>
      </c>
      <c r="U1223" s="127"/>
      <c r="V1223" s="127"/>
      <c r="W1223" s="128"/>
      <c r="X1223" s="169"/>
      <c r="Y1223" s="169"/>
      <c r="Z1223" s="169"/>
      <c r="AA1223" s="127"/>
      <c r="AB1223" s="127"/>
      <c r="AC1223" s="127"/>
      <c r="AD1223" s="127"/>
      <c r="AE1223" s="124">
        <f t="shared" si="204"/>
        <v>0</v>
      </c>
      <c r="AF1223" s="124">
        <f t="shared" si="205"/>
        <v>0</v>
      </c>
      <c r="AG1223" s="124">
        <f t="shared" si="206"/>
        <v>0</v>
      </c>
      <c r="AH1223" s="124">
        <f t="shared" si="207"/>
        <v>0</v>
      </c>
      <c r="AI1223" s="27" t="str">
        <f t="shared" si="199"/>
        <v>ne</v>
      </c>
      <c r="AJ1223" s="27" t="str">
        <f t="shared" si="200"/>
        <v>ne</v>
      </c>
      <c r="AK1223" s="27" t="str">
        <f t="shared" si="201"/>
        <v>ne</v>
      </c>
    </row>
    <row r="1224" spans="2:37" x14ac:dyDescent="0.2">
      <c r="B1224" s="27" t="str">
        <f t="shared" si="202"/>
        <v>-</v>
      </c>
      <c r="C1224" s="123" t="str">
        <f t="shared" si="203"/>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8"/>
        <v>nepildyti</v>
      </c>
      <c r="T1224" s="126" t="str">
        <f t="shared" si="208"/>
        <v>nepildyti</v>
      </c>
      <c r="U1224" s="127"/>
      <c r="V1224" s="127"/>
      <c r="W1224" s="128"/>
      <c r="X1224" s="169"/>
      <c r="Y1224" s="169"/>
      <c r="Z1224" s="169"/>
      <c r="AA1224" s="127"/>
      <c r="AB1224" s="127"/>
      <c r="AC1224" s="127"/>
      <c r="AD1224" s="127"/>
      <c r="AE1224" s="124">
        <f t="shared" si="204"/>
        <v>0</v>
      </c>
      <c r="AF1224" s="124">
        <f t="shared" si="205"/>
        <v>0</v>
      </c>
      <c r="AG1224" s="124">
        <f t="shared" si="206"/>
        <v>0</v>
      </c>
      <c r="AH1224" s="124">
        <f t="shared" si="207"/>
        <v>0</v>
      </c>
      <c r="AI1224" s="27" t="str">
        <f t="shared" si="199"/>
        <v>ne</v>
      </c>
      <c r="AJ1224" s="27" t="str">
        <f t="shared" si="200"/>
        <v>ne</v>
      </c>
      <c r="AK1224" s="27" t="str">
        <f t="shared" si="201"/>
        <v>ne</v>
      </c>
    </row>
    <row r="1225" spans="2:37" x14ac:dyDescent="0.2">
      <c r="B1225" s="27" t="str">
        <f t="shared" si="202"/>
        <v>-</v>
      </c>
      <c r="C1225" s="123" t="str">
        <f t="shared" si="203"/>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8"/>
        <v>nepildyti</v>
      </c>
      <c r="T1225" s="126" t="str">
        <f t="shared" si="208"/>
        <v>nepildyti</v>
      </c>
      <c r="U1225" s="127"/>
      <c r="V1225" s="127"/>
      <c r="W1225" s="128"/>
      <c r="X1225" s="169"/>
      <c r="Y1225" s="169"/>
      <c r="Z1225" s="169"/>
      <c r="AA1225" s="127"/>
      <c r="AB1225" s="127"/>
      <c r="AC1225" s="127"/>
      <c r="AD1225" s="127"/>
      <c r="AE1225" s="124">
        <f t="shared" si="204"/>
        <v>0</v>
      </c>
      <c r="AF1225" s="124">
        <f t="shared" si="205"/>
        <v>0</v>
      </c>
      <c r="AG1225" s="124">
        <f t="shared" si="206"/>
        <v>0</v>
      </c>
      <c r="AH1225" s="124">
        <f t="shared" si="207"/>
        <v>0</v>
      </c>
      <c r="AI1225" s="27" t="str">
        <f t="shared" si="199"/>
        <v>ne</v>
      </c>
      <c r="AJ1225" s="27" t="str">
        <f t="shared" si="200"/>
        <v>ne</v>
      </c>
      <c r="AK1225" s="27" t="str">
        <f t="shared" si="201"/>
        <v>ne</v>
      </c>
    </row>
    <row r="1226" spans="2:37" x14ac:dyDescent="0.2">
      <c r="B1226" s="27" t="str">
        <f t="shared" si="202"/>
        <v>-</v>
      </c>
      <c r="C1226" s="123" t="str">
        <f t="shared" si="203"/>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8"/>
        <v>nepildyti</v>
      </c>
      <c r="T1226" s="126" t="str">
        <f t="shared" si="208"/>
        <v>nepildyti</v>
      </c>
      <c r="U1226" s="127"/>
      <c r="V1226" s="127"/>
      <c r="W1226" s="128"/>
      <c r="X1226" s="169"/>
      <c r="Y1226" s="169"/>
      <c r="Z1226" s="169"/>
      <c r="AA1226" s="127"/>
      <c r="AB1226" s="127"/>
      <c r="AC1226" s="127"/>
      <c r="AD1226" s="127"/>
      <c r="AE1226" s="124">
        <f t="shared" si="204"/>
        <v>0</v>
      </c>
      <c r="AF1226" s="124">
        <f t="shared" si="205"/>
        <v>0</v>
      </c>
      <c r="AG1226" s="124">
        <f t="shared" si="206"/>
        <v>0</v>
      </c>
      <c r="AH1226" s="124">
        <f t="shared" si="207"/>
        <v>0</v>
      </c>
      <c r="AI1226" s="27" t="str">
        <f t="shared" si="199"/>
        <v>ne</v>
      </c>
      <c r="AJ1226" s="27" t="str">
        <f t="shared" si="200"/>
        <v>ne</v>
      </c>
      <c r="AK1226" s="27" t="str">
        <f t="shared" si="201"/>
        <v>ne</v>
      </c>
    </row>
    <row r="1227" spans="2:37" x14ac:dyDescent="0.2">
      <c r="B1227" s="27" t="str">
        <f t="shared" si="202"/>
        <v>-</v>
      </c>
      <c r="C1227" s="123" t="str">
        <f t="shared" si="203"/>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8"/>
        <v>nepildyti</v>
      </c>
      <c r="T1227" s="126" t="str">
        <f t="shared" si="208"/>
        <v>nepildyti</v>
      </c>
      <c r="U1227" s="127"/>
      <c r="V1227" s="127"/>
      <c r="W1227" s="128"/>
      <c r="X1227" s="169"/>
      <c r="Y1227" s="169"/>
      <c r="Z1227" s="169"/>
      <c r="AA1227" s="127"/>
      <c r="AB1227" s="127"/>
      <c r="AC1227" s="127"/>
      <c r="AD1227" s="127"/>
      <c r="AE1227" s="124">
        <f t="shared" si="204"/>
        <v>0</v>
      </c>
      <c r="AF1227" s="124">
        <f t="shared" si="205"/>
        <v>0</v>
      </c>
      <c r="AG1227" s="124">
        <f t="shared" si="206"/>
        <v>0</v>
      </c>
      <c r="AH1227" s="124">
        <f t="shared" si="207"/>
        <v>0</v>
      </c>
      <c r="AI1227" s="27" t="str">
        <f t="shared" si="199"/>
        <v>ne</v>
      </c>
      <c r="AJ1227" s="27" t="str">
        <f t="shared" si="200"/>
        <v>ne</v>
      </c>
      <c r="AK1227" s="27" t="str">
        <f t="shared" si="201"/>
        <v>ne</v>
      </c>
    </row>
    <row r="1228" spans="2:37" x14ac:dyDescent="0.2">
      <c r="B1228" s="27" t="str">
        <f t="shared" si="202"/>
        <v>-</v>
      </c>
      <c r="C1228" s="123" t="str">
        <f t="shared" si="203"/>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8"/>
        <v>nepildyti</v>
      </c>
      <c r="T1228" s="126" t="str">
        <f t="shared" si="208"/>
        <v>nepildyti</v>
      </c>
      <c r="U1228" s="127"/>
      <c r="V1228" s="127"/>
      <c r="W1228" s="128"/>
      <c r="X1228" s="169"/>
      <c r="Y1228" s="169"/>
      <c r="Z1228" s="169"/>
      <c r="AA1228" s="127"/>
      <c r="AB1228" s="127"/>
      <c r="AC1228" s="127"/>
      <c r="AD1228" s="127"/>
      <c r="AE1228" s="124">
        <f t="shared" si="204"/>
        <v>0</v>
      </c>
      <c r="AF1228" s="124">
        <f t="shared" si="205"/>
        <v>0</v>
      </c>
      <c r="AG1228" s="124">
        <f t="shared" si="206"/>
        <v>0</v>
      </c>
      <c r="AH1228" s="124">
        <f t="shared" si="207"/>
        <v>0</v>
      </c>
      <c r="AI1228" s="27" t="str">
        <f t="shared" si="199"/>
        <v>ne</v>
      </c>
      <c r="AJ1228" s="27" t="str">
        <f t="shared" si="200"/>
        <v>ne</v>
      </c>
      <c r="AK1228" s="27" t="str">
        <f t="shared" si="201"/>
        <v>ne</v>
      </c>
    </row>
    <row r="1229" spans="2:37" x14ac:dyDescent="0.2">
      <c r="B1229" s="27" t="str">
        <f t="shared" si="202"/>
        <v>-</v>
      </c>
      <c r="C1229" s="123" t="str">
        <f t="shared" si="203"/>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8"/>
        <v>nepildyti</v>
      </c>
      <c r="T1229" s="126" t="str">
        <f t="shared" si="208"/>
        <v>nepildyti</v>
      </c>
      <c r="U1229" s="127"/>
      <c r="V1229" s="127"/>
      <c r="W1229" s="128"/>
      <c r="X1229" s="169"/>
      <c r="Y1229" s="169"/>
      <c r="Z1229" s="169"/>
      <c r="AA1229" s="127"/>
      <c r="AB1229" s="127"/>
      <c r="AC1229" s="127"/>
      <c r="AD1229" s="127"/>
      <c r="AE1229" s="124">
        <f t="shared" si="204"/>
        <v>0</v>
      </c>
      <c r="AF1229" s="124">
        <f t="shared" si="205"/>
        <v>0</v>
      </c>
      <c r="AG1229" s="124">
        <f t="shared" si="206"/>
        <v>0</v>
      </c>
      <c r="AH1229" s="124">
        <f t="shared" si="207"/>
        <v>0</v>
      </c>
      <c r="AI1229" s="27" t="str">
        <f t="shared" ref="AI1229:AI1292" si="209">IF(AF1229&gt;0,"taip","ne")</f>
        <v>ne</v>
      </c>
      <c r="AJ1229" s="27" t="str">
        <f t="shared" ref="AJ1229:AJ1292" si="210">IF(AG1229&gt;0,"taip","ne")</f>
        <v>ne</v>
      </c>
      <c r="AK1229" s="27" t="str">
        <f t="shared" ref="AK1229:AK1292" si="211">IF(AH1229&gt;0,"taip","ne")</f>
        <v>ne</v>
      </c>
    </row>
    <row r="1230" spans="2:37" x14ac:dyDescent="0.2">
      <c r="B1230" s="27" t="str">
        <f t="shared" si="202"/>
        <v>-</v>
      </c>
      <c r="C1230" s="123" t="str">
        <f t="shared" si="203"/>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8"/>
        <v>nepildyti</v>
      </c>
      <c r="T1230" s="126" t="str">
        <f t="shared" si="208"/>
        <v>nepildyti</v>
      </c>
      <c r="U1230" s="127"/>
      <c r="V1230" s="127"/>
      <c r="W1230" s="128"/>
      <c r="X1230" s="169"/>
      <c r="Y1230" s="169"/>
      <c r="Z1230" s="169"/>
      <c r="AA1230" s="127"/>
      <c r="AB1230" s="127"/>
      <c r="AC1230" s="127"/>
      <c r="AD1230" s="127"/>
      <c r="AE1230" s="124">
        <f t="shared" si="204"/>
        <v>0</v>
      </c>
      <c r="AF1230" s="124">
        <f t="shared" si="205"/>
        <v>0</v>
      </c>
      <c r="AG1230" s="124">
        <f t="shared" si="206"/>
        <v>0</v>
      </c>
      <c r="AH1230" s="124">
        <f t="shared" si="207"/>
        <v>0</v>
      </c>
      <c r="AI1230" s="27" t="str">
        <f t="shared" si="209"/>
        <v>ne</v>
      </c>
      <c r="AJ1230" s="27" t="str">
        <f t="shared" si="210"/>
        <v>ne</v>
      </c>
      <c r="AK1230" s="27" t="str">
        <f t="shared" si="211"/>
        <v>ne</v>
      </c>
    </row>
    <row r="1231" spans="2:37" x14ac:dyDescent="0.2">
      <c r="B1231" s="27" t="str">
        <f t="shared" si="202"/>
        <v>-</v>
      </c>
      <c r="C1231" s="123" t="str">
        <f t="shared" si="203"/>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8"/>
        <v>nepildyti</v>
      </c>
      <c r="T1231" s="126" t="str">
        <f t="shared" si="208"/>
        <v>nepildyti</v>
      </c>
      <c r="U1231" s="127"/>
      <c r="V1231" s="127"/>
      <c r="W1231" s="128"/>
      <c r="X1231" s="169"/>
      <c r="Y1231" s="169"/>
      <c r="Z1231" s="169"/>
      <c r="AA1231" s="127"/>
      <c r="AB1231" s="127"/>
      <c r="AC1231" s="127"/>
      <c r="AD1231" s="127"/>
      <c r="AE1231" s="124">
        <f t="shared" si="204"/>
        <v>0</v>
      </c>
      <c r="AF1231" s="124">
        <f t="shared" si="205"/>
        <v>0</v>
      </c>
      <c r="AG1231" s="124">
        <f t="shared" si="206"/>
        <v>0</v>
      </c>
      <c r="AH1231" s="124">
        <f t="shared" si="207"/>
        <v>0</v>
      </c>
      <c r="AI1231" s="27" t="str">
        <f t="shared" si="209"/>
        <v>ne</v>
      </c>
      <c r="AJ1231" s="27" t="str">
        <f t="shared" si="210"/>
        <v>ne</v>
      </c>
      <c r="AK1231" s="27" t="str">
        <f t="shared" si="211"/>
        <v>ne</v>
      </c>
    </row>
    <row r="1232" spans="2:37" x14ac:dyDescent="0.2">
      <c r="B1232" s="27" t="str">
        <f t="shared" si="202"/>
        <v>-</v>
      </c>
      <c r="C1232" s="123" t="str">
        <f t="shared" si="203"/>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8"/>
        <v>nepildyti</v>
      </c>
      <c r="T1232" s="126" t="str">
        <f t="shared" si="208"/>
        <v>nepildyti</v>
      </c>
      <c r="U1232" s="127"/>
      <c r="V1232" s="127"/>
      <c r="W1232" s="128"/>
      <c r="X1232" s="169"/>
      <c r="Y1232" s="169"/>
      <c r="Z1232" s="169"/>
      <c r="AA1232" s="127"/>
      <c r="AB1232" s="127"/>
      <c r="AC1232" s="127"/>
      <c r="AD1232" s="127"/>
      <c r="AE1232" s="124">
        <f t="shared" si="204"/>
        <v>0</v>
      </c>
      <c r="AF1232" s="124">
        <f t="shared" si="205"/>
        <v>0</v>
      </c>
      <c r="AG1232" s="124">
        <f t="shared" si="206"/>
        <v>0</v>
      </c>
      <c r="AH1232" s="124">
        <f t="shared" si="207"/>
        <v>0</v>
      </c>
      <c r="AI1232" s="27" t="str">
        <f t="shared" si="209"/>
        <v>ne</v>
      </c>
      <c r="AJ1232" s="27" t="str">
        <f t="shared" si="210"/>
        <v>ne</v>
      </c>
      <c r="AK1232" s="27" t="str">
        <f t="shared" si="211"/>
        <v>ne</v>
      </c>
    </row>
    <row r="1233" spans="2:37" x14ac:dyDescent="0.2">
      <c r="B1233" s="27" t="str">
        <f t="shared" si="202"/>
        <v>-</v>
      </c>
      <c r="C1233" s="123" t="str">
        <f t="shared" si="203"/>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8"/>
        <v>nepildyti</v>
      </c>
      <c r="T1233" s="126" t="str">
        <f t="shared" si="208"/>
        <v>nepildyti</v>
      </c>
      <c r="U1233" s="127"/>
      <c r="V1233" s="127"/>
      <c r="W1233" s="128"/>
      <c r="X1233" s="169"/>
      <c r="Y1233" s="169"/>
      <c r="Z1233" s="169"/>
      <c r="AA1233" s="127"/>
      <c r="AB1233" s="127"/>
      <c r="AC1233" s="127"/>
      <c r="AD1233" s="127"/>
      <c r="AE1233" s="124">
        <f t="shared" si="204"/>
        <v>0</v>
      </c>
      <c r="AF1233" s="124">
        <f t="shared" si="205"/>
        <v>0</v>
      </c>
      <c r="AG1233" s="124">
        <f t="shared" si="206"/>
        <v>0</v>
      </c>
      <c r="AH1233" s="124">
        <f t="shared" si="207"/>
        <v>0</v>
      </c>
      <c r="AI1233" s="27" t="str">
        <f t="shared" si="209"/>
        <v>ne</v>
      </c>
      <c r="AJ1233" s="27" t="str">
        <f t="shared" si="210"/>
        <v>ne</v>
      </c>
      <c r="AK1233" s="27" t="str">
        <f t="shared" si="211"/>
        <v>ne</v>
      </c>
    </row>
    <row r="1234" spans="2:37" x14ac:dyDescent="0.2">
      <c r="B1234" s="27" t="str">
        <f t="shared" si="202"/>
        <v>-</v>
      </c>
      <c r="C1234" s="123" t="str">
        <f t="shared" si="203"/>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8"/>
        <v>nepildyti</v>
      </c>
      <c r="T1234" s="126" t="str">
        <f t="shared" si="208"/>
        <v>nepildyti</v>
      </c>
      <c r="U1234" s="127"/>
      <c r="V1234" s="127"/>
      <c r="W1234" s="128"/>
      <c r="X1234" s="169"/>
      <c r="Y1234" s="169"/>
      <c r="Z1234" s="169"/>
      <c r="AA1234" s="127"/>
      <c r="AB1234" s="127"/>
      <c r="AC1234" s="127"/>
      <c r="AD1234" s="127"/>
      <c r="AE1234" s="124">
        <f t="shared" si="204"/>
        <v>0</v>
      </c>
      <c r="AF1234" s="124">
        <f t="shared" si="205"/>
        <v>0</v>
      </c>
      <c r="AG1234" s="124">
        <f t="shared" si="206"/>
        <v>0</v>
      </c>
      <c r="AH1234" s="124">
        <f t="shared" si="207"/>
        <v>0</v>
      </c>
      <c r="AI1234" s="27" t="str">
        <f t="shared" si="209"/>
        <v>ne</v>
      </c>
      <c r="AJ1234" s="27" t="str">
        <f t="shared" si="210"/>
        <v>ne</v>
      </c>
      <c r="AK1234" s="27" t="str">
        <f t="shared" si="211"/>
        <v>ne</v>
      </c>
    </row>
    <row r="1235" spans="2:37" x14ac:dyDescent="0.2">
      <c r="B1235" s="27" t="str">
        <f t="shared" si="202"/>
        <v>-</v>
      </c>
      <c r="C1235" s="123" t="str">
        <f t="shared" si="203"/>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8"/>
        <v>nepildyti</v>
      </c>
      <c r="T1235" s="126" t="str">
        <f t="shared" si="208"/>
        <v>nepildyti</v>
      </c>
      <c r="U1235" s="127"/>
      <c r="V1235" s="127"/>
      <c r="W1235" s="128"/>
      <c r="X1235" s="169"/>
      <c r="Y1235" s="169"/>
      <c r="Z1235" s="169"/>
      <c r="AA1235" s="127"/>
      <c r="AB1235" s="127"/>
      <c r="AC1235" s="127"/>
      <c r="AD1235" s="127"/>
      <c r="AE1235" s="124">
        <f t="shared" si="204"/>
        <v>0</v>
      </c>
      <c r="AF1235" s="124">
        <f t="shared" si="205"/>
        <v>0</v>
      </c>
      <c r="AG1235" s="124">
        <f t="shared" si="206"/>
        <v>0</v>
      </c>
      <c r="AH1235" s="124">
        <f t="shared" si="207"/>
        <v>0</v>
      </c>
      <c r="AI1235" s="27" t="str">
        <f t="shared" si="209"/>
        <v>ne</v>
      </c>
      <c r="AJ1235" s="27" t="str">
        <f t="shared" si="210"/>
        <v>ne</v>
      </c>
      <c r="AK1235" s="27" t="str">
        <f t="shared" si="211"/>
        <v>ne</v>
      </c>
    </row>
    <row r="1236" spans="2:37" x14ac:dyDescent="0.2">
      <c r="B1236" s="27" t="str">
        <f t="shared" si="202"/>
        <v>-</v>
      </c>
      <c r="C1236" s="123" t="str">
        <f t="shared" si="203"/>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8"/>
        <v>nepildyti</v>
      </c>
      <c r="T1236" s="126" t="str">
        <f t="shared" si="208"/>
        <v>nepildyti</v>
      </c>
      <c r="U1236" s="127"/>
      <c r="V1236" s="127"/>
      <c r="W1236" s="128"/>
      <c r="X1236" s="169"/>
      <c r="Y1236" s="169"/>
      <c r="Z1236" s="169"/>
      <c r="AA1236" s="127"/>
      <c r="AB1236" s="127"/>
      <c r="AC1236" s="127"/>
      <c r="AD1236" s="127"/>
      <c r="AE1236" s="124">
        <f t="shared" si="204"/>
        <v>0</v>
      </c>
      <c r="AF1236" s="124">
        <f t="shared" si="205"/>
        <v>0</v>
      </c>
      <c r="AG1236" s="124">
        <f t="shared" si="206"/>
        <v>0</v>
      </c>
      <c r="AH1236" s="124">
        <f t="shared" si="207"/>
        <v>0</v>
      </c>
      <c r="AI1236" s="27" t="str">
        <f t="shared" si="209"/>
        <v>ne</v>
      </c>
      <c r="AJ1236" s="27" t="str">
        <f t="shared" si="210"/>
        <v>ne</v>
      </c>
      <c r="AK1236" s="27" t="str">
        <f t="shared" si="211"/>
        <v>ne</v>
      </c>
    </row>
    <row r="1237" spans="2:37" x14ac:dyDescent="0.2">
      <c r="B1237" s="27" t="str">
        <f t="shared" si="202"/>
        <v>-</v>
      </c>
      <c r="C1237" s="123" t="str">
        <f t="shared" si="203"/>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si="208"/>
        <v>nepildyti</v>
      </c>
      <c r="T1237" s="126" t="str">
        <f t="shared" si="208"/>
        <v>nepildyti</v>
      </c>
      <c r="U1237" s="127"/>
      <c r="V1237" s="127"/>
      <c r="W1237" s="128"/>
      <c r="X1237" s="169"/>
      <c r="Y1237" s="169"/>
      <c r="Z1237" s="169"/>
      <c r="AA1237" s="127"/>
      <c r="AB1237" s="127"/>
      <c r="AC1237" s="127"/>
      <c r="AD1237" s="127"/>
      <c r="AE1237" s="124">
        <f t="shared" si="204"/>
        <v>0</v>
      </c>
      <c r="AF1237" s="124">
        <f t="shared" si="205"/>
        <v>0</v>
      </c>
      <c r="AG1237" s="124">
        <f t="shared" si="206"/>
        <v>0</v>
      </c>
      <c r="AH1237" s="124">
        <f t="shared" si="207"/>
        <v>0</v>
      </c>
      <c r="AI1237" s="27" t="str">
        <f t="shared" si="209"/>
        <v>ne</v>
      </c>
      <c r="AJ1237" s="27" t="str">
        <f t="shared" si="210"/>
        <v>ne</v>
      </c>
      <c r="AK1237" s="27" t="str">
        <f t="shared" si="211"/>
        <v>ne</v>
      </c>
    </row>
    <row r="1238" spans="2:37" x14ac:dyDescent="0.2">
      <c r="B1238" s="27" t="str">
        <f t="shared" si="202"/>
        <v>-</v>
      </c>
      <c r="C1238" s="123" t="str">
        <f t="shared" si="203"/>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08"/>
        <v>nepildyti</v>
      </c>
      <c r="T1238" s="126" t="str">
        <f t="shared" si="208"/>
        <v>nepildyti</v>
      </c>
      <c r="U1238" s="127"/>
      <c r="V1238" s="127"/>
      <c r="W1238" s="128"/>
      <c r="X1238" s="169"/>
      <c r="Y1238" s="169"/>
      <c r="Z1238" s="169"/>
      <c r="AA1238" s="127"/>
      <c r="AB1238" s="127"/>
      <c r="AC1238" s="127"/>
      <c r="AD1238" s="127"/>
      <c r="AE1238" s="124">
        <f t="shared" si="204"/>
        <v>0</v>
      </c>
      <c r="AF1238" s="124">
        <f t="shared" si="205"/>
        <v>0</v>
      </c>
      <c r="AG1238" s="124">
        <f t="shared" si="206"/>
        <v>0</v>
      </c>
      <c r="AH1238" s="124">
        <f t="shared" si="207"/>
        <v>0</v>
      </c>
      <c r="AI1238" s="27" t="str">
        <f t="shared" si="209"/>
        <v>ne</v>
      </c>
      <c r="AJ1238" s="27" t="str">
        <f t="shared" si="210"/>
        <v>ne</v>
      </c>
      <c r="AK1238" s="27" t="str">
        <f t="shared" si="211"/>
        <v>ne</v>
      </c>
    </row>
    <row r="1239" spans="2:37" x14ac:dyDescent="0.2">
      <c r="B1239" s="27" t="str">
        <f t="shared" si="202"/>
        <v>-</v>
      </c>
      <c r="C1239" s="123" t="str">
        <f t="shared" si="203"/>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08"/>
        <v>nepildyti</v>
      </c>
      <c r="T1239" s="126" t="str">
        <f t="shared" si="208"/>
        <v>nepildyti</v>
      </c>
      <c r="U1239" s="127"/>
      <c r="V1239" s="127"/>
      <c r="W1239" s="128"/>
      <c r="X1239" s="169"/>
      <c r="Y1239" s="169"/>
      <c r="Z1239" s="169"/>
      <c r="AA1239" s="127"/>
      <c r="AB1239" s="127"/>
      <c r="AC1239" s="127"/>
      <c r="AD1239" s="127"/>
      <c r="AE1239" s="124">
        <f t="shared" si="204"/>
        <v>0</v>
      </c>
      <c r="AF1239" s="124">
        <f t="shared" si="205"/>
        <v>0</v>
      </c>
      <c r="AG1239" s="124">
        <f t="shared" si="206"/>
        <v>0</v>
      </c>
      <c r="AH1239" s="124">
        <f t="shared" si="207"/>
        <v>0</v>
      </c>
      <c r="AI1239" s="27" t="str">
        <f t="shared" si="209"/>
        <v>ne</v>
      </c>
      <c r="AJ1239" s="27" t="str">
        <f t="shared" si="210"/>
        <v>ne</v>
      </c>
      <c r="AK1239" s="27" t="str">
        <f t="shared" si="211"/>
        <v>ne</v>
      </c>
    </row>
    <row r="1240" spans="2:37" x14ac:dyDescent="0.2">
      <c r="B1240" s="27" t="str">
        <f t="shared" ref="B1240:B1303" si="212">CONCATENATE(C1240,"-",G1240)</f>
        <v>-</v>
      </c>
      <c r="C1240" s="123" t="str">
        <f t="shared" ref="C1240:C1303" si="213">LEFT(K1240,4)</f>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08"/>
        <v>nepildyti</v>
      </c>
      <c r="T1240" s="126" t="str">
        <f t="shared" si="208"/>
        <v>nepildyti</v>
      </c>
      <c r="U1240" s="127"/>
      <c r="V1240" s="127"/>
      <c r="W1240" s="128"/>
      <c r="X1240" s="169"/>
      <c r="Y1240" s="169"/>
      <c r="Z1240" s="169"/>
      <c r="AA1240" s="127"/>
      <c r="AB1240" s="127"/>
      <c r="AC1240" s="127"/>
      <c r="AD1240" s="127"/>
      <c r="AE1240" s="124">
        <f t="shared" ref="AE1240:AE1303" si="214">IF($H1240&gt;0,YEAR($H1240),)</f>
        <v>0</v>
      </c>
      <c r="AF1240" s="124">
        <f t="shared" ref="AF1240:AF1303" si="215">IF($X1240&gt;0,YEAR($X1240),)</f>
        <v>0</v>
      </c>
      <c r="AG1240" s="124">
        <f t="shared" ref="AG1240:AG1303" si="216">IF($Y1240&gt;0,YEAR($Y1240),)</f>
        <v>0</v>
      </c>
      <c r="AH1240" s="124">
        <f t="shared" ref="AH1240:AH1303" si="217">IF($Z1240&gt;0,YEAR($Z1240),)</f>
        <v>0</v>
      </c>
      <c r="AI1240" s="27" t="str">
        <f t="shared" si="209"/>
        <v>ne</v>
      </c>
      <c r="AJ1240" s="27" t="str">
        <f t="shared" si="210"/>
        <v>ne</v>
      </c>
      <c r="AK1240" s="27" t="str">
        <f t="shared" si="211"/>
        <v>ne</v>
      </c>
    </row>
    <row r="1241" spans="2:37" x14ac:dyDescent="0.2">
      <c r="B1241" s="27" t="str">
        <f t="shared" si="212"/>
        <v>-</v>
      </c>
      <c r="C1241" s="123" t="str">
        <f t="shared" si="213"/>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ref="S1241:T1304" si="218">IF($R1241="fizinis asmuo","užpildykite","nepildyti")</f>
        <v>nepildyti</v>
      </c>
      <c r="T1241" s="126" t="str">
        <f t="shared" si="218"/>
        <v>nepildyti</v>
      </c>
      <c r="U1241" s="127"/>
      <c r="V1241" s="127"/>
      <c r="W1241" s="128"/>
      <c r="X1241" s="169"/>
      <c r="Y1241" s="169"/>
      <c r="Z1241" s="169"/>
      <c r="AA1241" s="127"/>
      <c r="AB1241" s="127"/>
      <c r="AC1241" s="127"/>
      <c r="AD1241" s="127"/>
      <c r="AE1241" s="124">
        <f t="shared" si="214"/>
        <v>0</v>
      </c>
      <c r="AF1241" s="124">
        <f t="shared" si="215"/>
        <v>0</v>
      </c>
      <c r="AG1241" s="124">
        <f t="shared" si="216"/>
        <v>0</v>
      </c>
      <c r="AH1241" s="124">
        <f t="shared" si="217"/>
        <v>0</v>
      </c>
      <c r="AI1241" s="27" t="str">
        <f t="shared" si="209"/>
        <v>ne</v>
      </c>
      <c r="AJ1241" s="27" t="str">
        <f t="shared" si="210"/>
        <v>ne</v>
      </c>
      <c r="AK1241" s="27" t="str">
        <f t="shared" si="211"/>
        <v>ne</v>
      </c>
    </row>
    <row r="1242" spans="2:37" x14ac:dyDescent="0.2">
      <c r="B1242" s="27" t="str">
        <f t="shared" si="212"/>
        <v>-</v>
      </c>
      <c r="C1242" s="123" t="str">
        <f t="shared" si="213"/>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8"/>
        <v>nepildyti</v>
      </c>
      <c r="T1242" s="126" t="str">
        <f t="shared" si="218"/>
        <v>nepildyti</v>
      </c>
      <c r="U1242" s="127"/>
      <c r="V1242" s="127"/>
      <c r="W1242" s="128"/>
      <c r="X1242" s="169"/>
      <c r="Y1242" s="169"/>
      <c r="Z1242" s="169"/>
      <c r="AA1242" s="127"/>
      <c r="AB1242" s="127"/>
      <c r="AC1242" s="127"/>
      <c r="AD1242" s="127"/>
      <c r="AE1242" s="124">
        <f t="shared" si="214"/>
        <v>0</v>
      </c>
      <c r="AF1242" s="124">
        <f t="shared" si="215"/>
        <v>0</v>
      </c>
      <c r="AG1242" s="124">
        <f t="shared" si="216"/>
        <v>0</v>
      </c>
      <c r="AH1242" s="124">
        <f t="shared" si="217"/>
        <v>0</v>
      </c>
      <c r="AI1242" s="27" t="str">
        <f t="shared" si="209"/>
        <v>ne</v>
      </c>
      <c r="AJ1242" s="27" t="str">
        <f t="shared" si="210"/>
        <v>ne</v>
      </c>
      <c r="AK1242" s="27" t="str">
        <f t="shared" si="211"/>
        <v>ne</v>
      </c>
    </row>
    <row r="1243" spans="2:37" x14ac:dyDescent="0.2">
      <c r="B1243" s="27" t="str">
        <f t="shared" si="212"/>
        <v>-</v>
      </c>
      <c r="C1243" s="123" t="str">
        <f t="shared" si="213"/>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8"/>
        <v>nepildyti</v>
      </c>
      <c r="T1243" s="126" t="str">
        <f t="shared" si="218"/>
        <v>nepildyti</v>
      </c>
      <c r="U1243" s="127"/>
      <c r="V1243" s="127"/>
      <c r="W1243" s="128"/>
      <c r="X1243" s="169"/>
      <c r="Y1243" s="169"/>
      <c r="Z1243" s="169"/>
      <c r="AA1243" s="127"/>
      <c r="AB1243" s="127"/>
      <c r="AC1243" s="127"/>
      <c r="AD1243" s="127"/>
      <c r="AE1243" s="124">
        <f t="shared" si="214"/>
        <v>0</v>
      </c>
      <c r="AF1243" s="124">
        <f t="shared" si="215"/>
        <v>0</v>
      </c>
      <c r="AG1243" s="124">
        <f t="shared" si="216"/>
        <v>0</v>
      </c>
      <c r="AH1243" s="124">
        <f t="shared" si="217"/>
        <v>0</v>
      </c>
      <c r="AI1243" s="27" t="str">
        <f t="shared" si="209"/>
        <v>ne</v>
      </c>
      <c r="AJ1243" s="27" t="str">
        <f t="shared" si="210"/>
        <v>ne</v>
      </c>
      <c r="AK1243" s="27" t="str">
        <f t="shared" si="211"/>
        <v>ne</v>
      </c>
    </row>
    <row r="1244" spans="2:37" x14ac:dyDescent="0.2">
      <c r="B1244" s="27" t="str">
        <f t="shared" si="212"/>
        <v>-</v>
      </c>
      <c r="C1244" s="123" t="str">
        <f t="shared" si="213"/>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8"/>
        <v>nepildyti</v>
      </c>
      <c r="T1244" s="126" t="str">
        <f t="shared" si="218"/>
        <v>nepildyti</v>
      </c>
      <c r="U1244" s="127"/>
      <c r="V1244" s="127"/>
      <c r="W1244" s="128"/>
      <c r="X1244" s="169"/>
      <c r="Y1244" s="169"/>
      <c r="Z1244" s="169"/>
      <c r="AA1244" s="127"/>
      <c r="AB1244" s="127"/>
      <c r="AC1244" s="127"/>
      <c r="AD1244" s="127"/>
      <c r="AE1244" s="124">
        <f t="shared" si="214"/>
        <v>0</v>
      </c>
      <c r="AF1244" s="124">
        <f t="shared" si="215"/>
        <v>0</v>
      </c>
      <c r="AG1244" s="124">
        <f t="shared" si="216"/>
        <v>0</v>
      </c>
      <c r="AH1244" s="124">
        <f t="shared" si="217"/>
        <v>0</v>
      </c>
      <c r="AI1244" s="27" t="str">
        <f t="shared" si="209"/>
        <v>ne</v>
      </c>
      <c r="AJ1244" s="27" t="str">
        <f t="shared" si="210"/>
        <v>ne</v>
      </c>
      <c r="AK1244" s="27" t="str">
        <f t="shared" si="211"/>
        <v>ne</v>
      </c>
    </row>
    <row r="1245" spans="2:37" x14ac:dyDescent="0.2">
      <c r="B1245" s="27" t="str">
        <f t="shared" si="212"/>
        <v>-</v>
      </c>
      <c r="C1245" s="123" t="str">
        <f t="shared" si="213"/>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8"/>
        <v>nepildyti</v>
      </c>
      <c r="T1245" s="126" t="str">
        <f t="shared" si="218"/>
        <v>nepildyti</v>
      </c>
      <c r="U1245" s="127"/>
      <c r="V1245" s="127"/>
      <c r="W1245" s="128"/>
      <c r="X1245" s="169"/>
      <c r="Y1245" s="169"/>
      <c r="Z1245" s="169"/>
      <c r="AA1245" s="127"/>
      <c r="AB1245" s="127"/>
      <c r="AC1245" s="127"/>
      <c r="AD1245" s="127"/>
      <c r="AE1245" s="124">
        <f t="shared" si="214"/>
        <v>0</v>
      </c>
      <c r="AF1245" s="124">
        <f t="shared" si="215"/>
        <v>0</v>
      </c>
      <c r="AG1245" s="124">
        <f t="shared" si="216"/>
        <v>0</v>
      </c>
      <c r="AH1245" s="124">
        <f t="shared" si="217"/>
        <v>0</v>
      </c>
      <c r="AI1245" s="27" t="str">
        <f t="shared" si="209"/>
        <v>ne</v>
      </c>
      <c r="AJ1245" s="27" t="str">
        <f t="shared" si="210"/>
        <v>ne</v>
      </c>
      <c r="AK1245" s="27" t="str">
        <f t="shared" si="211"/>
        <v>ne</v>
      </c>
    </row>
    <row r="1246" spans="2:37" x14ac:dyDescent="0.2">
      <c r="B1246" s="27" t="str">
        <f t="shared" si="212"/>
        <v>-</v>
      </c>
      <c r="C1246" s="123" t="str">
        <f t="shared" si="213"/>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8"/>
        <v>nepildyti</v>
      </c>
      <c r="T1246" s="126" t="str">
        <f t="shared" si="218"/>
        <v>nepildyti</v>
      </c>
      <c r="U1246" s="127"/>
      <c r="V1246" s="127"/>
      <c r="W1246" s="128"/>
      <c r="X1246" s="169"/>
      <c r="Y1246" s="169"/>
      <c r="Z1246" s="169"/>
      <c r="AA1246" s="127"/>
      <c r="AB1246" s="127"/>
      <c r="AC1246" s="127"/>
      <c r="AD1246" s="127"/>
      <c r="AE1246" s="124">
        <f t="shared" si="214"/>
        <v>0</v>
      </c>
      <c r="AF1246" s="124">
        <f t="shared" si="215"/>
        <v>0</v>
      </c>
      <c r="AG1246" s="124">
        <f t="shared" si="216"/>
        <v>0</v>
      </c>
      <c r="AH1246" s="124">
        <f t="shared" si="217"/>
        <v>0</v>
      </c>
      <c r="AI1246" s="27" t="str">
        <f t="shared" si="209"/>
        <v>ne</v>
      </c>
      <c r="AJ1246" s="27" t="str">
        <f t="shared" si="210"/>
        <v>ne</v>
      </c>
      <c r="AK1246" s="27" t="str">
        <f t="shared" si="211"/>
        <v>ne</v>
      </c>
    </row>
    <row r="1247" spans="2:37" x14ac:dyDescent="0.2">
      <c r="B1247" s="27" t="str">
        <f t="shared" si="212"/>
        <v>-</v>
      </c>
      <c r="C1247" s="123" t="str">
        <f t="shared" si="213"/>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8"/>
        <v>nepildyti</v>
      </c>
      <c r="T1247" s="126" t="str">
        <f t="shared" si="218"/>
        <v>nepildyti</v>
      </c>
      <c r="U1247" s="127"/>
      <c r="V1247" s="127"/>
      <c r="W1247" s="128"/>
      <c r="X1247" s="169"/>
      <c r="Y1247" s="169"/>
      <c r="Z1247" s="169"/>
      <c r="AA1247" s="127"/>
      <c r="AB1247" s="127"/>
      <c r="AC1247" s="127"/>
      <c r="AD1247" s="127"/>
      <c r="AE1247" s="124">
        <f t="shared" si="214"/>
        <v>0</v>
      </c>
      <c r="AF1247" s="124">
        <f t="shared" si="215"/>
        <v>0</v>
      </c>
      <c r="AG1247" s="124">
        <f t="shared" si="216"/>
        <v>0</v>
      </c>
      <c r="AH1247" s="124">
        <f t="shared" si="217"/>
        <v>0</v>
      </c>
      <c r="AI1247" s="27" t="str">
        <f t="shared" si="209"/>
        <v>ne</v>
      </c>
      <c r="AJ1247" s="27" t="str">
        <f t="shared" si="210"/>
        <v>ne</v>
      </c>
      <c r="AK1247" s="27" t="str">
        <f t="shared" si="211"/>
        <v>ne</v>
      </c>
    </row>
    <row r="1248" spans="2:37" x14ac:dyDescent="0.2">
      <c r="B1248" s="27" t="str">
        <f t="shared" si="212"/>
        <v>-</v>
      </c>
      <c r="C1248" s="123" t="str">
        <f t="shared" si="213"/>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8"/>
        <v>nepildyti</v>
      </c>
      <c r="T1248" s="126" t="str">
        <f t="shared" si="218"/>
        <v>nepildyti</v>
      </c>
      <c r="U1248" s="127"/>
      <c r="V1248" s="127"/>
      <c r="W1248" s="128"/>
      <c r="X1248" s="169"/>
      <c r="Y1248" s="169"/>
      <c r="Z1248" s="169"/>
      <c r="AA1248" s="127"/>
      <c r="AB1248" s="127"/>
      <c r="AC1248" s="127"/>
      <c r="AD1248" s="127"/>
      <c r="AE1248" s="124">
        <f t="shared" si="214"/>
        <v>0</v>
      </c>
      <c r="AF1248" s="124">
        <f t="shared" si="215"/>
        <v>0</v>
      </c>
      <c r="AG1248" s="124">
        <f t="shared" si="216"/>
        <v>0</v>
      </c>
      <c r="AH1248" s="124">
        <f t="shared" si="217"/>
        <v>0</v>
      </c>
      <c r="AI1248" s="27" t="str">
        <f t="shared" si="209"/>
        <v>ne</v>
      </c>
      <c r="AJ1248" s="27" t="str">
        <f t="shared" si="210"/>
        <v>ne</v>
      </c>
      <c r="AK1248" s="27" t="str">
        <f t="shared" si="211"/>
        <v>ne</v>
      </c>
    </row>
    <row r="1249" spans="2:37" x14ac:dyDescent="0.2">
      <c r="B1249" s="27" t="str">
        <f t="shared" si="212"/>
        <v>-</v>
      </c>
      <c r="C1249" s="123" t="str">
        <f t="shared" si="213"/>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8"/>
        <v>nepildyti</v>
      </c>
      <c r="T1249" s="126" t="str">
        <f t="shared" si="218"/>
        <v>nepildyti</v>
      </c>
      <c r="U1249" s="127"/>
      <c r="V1249" s="127"/>
      <c r="W1249" s="128"/>
      <c r="X1249" s="169"/>
      <c r="Y1249" s="169"/>
      <c r="Z1249" s="169"/>
      <c r="AA1249" s="127"/>
      <c r="AB1249" s="127"/>
      <c r="AC1249" s="127"/>
      <c r="AD1249" s="127"/>
      <c r="AE1249" s="124">
        <f t="shared" si="214"/>
        <v>0</v>
      </c>
      <c r="AF1249" s="124">
        <f t="shared" si="215"/>
        <v>0</v>
      </c>
      <c r="AG1249" s="124">
        <f t="shared" si="216"/>
        <v>0</v>
      </c>
      <c r="AH1249" s="124">
        <f t="shared" si="217"/>
        <v>0</v>
      </c>
      <c r="AI1249" s="27" t="str">
        <f t="shared" si="209"/>
        <v>ne</v>
      </c>
      <c r="AJ1249" s="27" t="str">
        <f t="shared" si="210"/>
        <v>ne</v>
      </c>
      <c r="AK1249" s="27" t="str">
        <f t="shared" si="211"/>
        <v>ne</v>
      </c>
    </row>
    <row r="1250" spans="2:37" x14ac:dyDescent="0.2">
      <c r="B1250" s="27" t="str">
        <f t="shared" si="212"/>
        <v>-</v>
      </c>
      <c r="C1250" s="123" t="str">
        <f t="shared" si="213"/>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8"/>
        <v>nepildyti</v>
      </c>
      <c r="T1250" s="126" t="str">
        <f t="shared" si="218"/>
        <v>nepildyti</v>
      </c>
      <c r="U1250" s="127"/>
      <c r="V1250" s="127"/>
      <c r="W1250" s="128"/>
      <c r="X1250" s="169"/>
      <c r="Y1250" s="169"/>
      <c r="Z1250" s="169"/>
      <c r="AA1250" s="127"/>
      <c r="AB1250" s="127"/>
      <c r="AC1250" s="127"/>
      <c r="AD1250" s="127"/>
      <c r="AE1250" s="124">
        <f t="shared" si="214"/>
        <v>0</v>
      </c>
      <c r="AF1250" s="124">
        <f t="shared" si="215"/>
        <v>0</v>
      </c>
      <c r="AG1250" s="124">
        <f t="shared" si="216"/>
        <v>0</v>
      </c>
      <c r="AH1250" s="124">
        <f t="shared" si="217"/>
        <v>0</v>
      </c>
      <c r="AI1250" s="27" t="str">
        <f t="shared" si="209"/>
        <v>ne</v>
      </c>
      <c r="AJ1250" s="27" t="str">
        <f t="shared" si="210"/>
        <v>ne</v>
      </c>
      <c r="AK1250" s="27" t="str">
        <f t="shared" si="211"/>
        <v>ne</v>
      </c>
    </row>
    <row r="1251" spans="2:37" x14ac:dyDescent="0.2">
      <c r="B1251" s="27" t="str">
        <f t="shared" si="212"/>
        <v>-</v>
      </c>
      <c r="C1251" s="123" t="str">
        <f t="shared" si="213"/>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8"/>
        <v>nepildyti</v>
      </c>
      <c r="T1251" s="126" t="str">
        <f t="shared" si="218"/>
        <v>nepildyti</v>
      </c>
      <c r="U1251" s="127"/>
      <c r="V1251" s="127"/>
      <c r="W1251" s="128"/>
      <c r="X1251" s="169"/>
      <c r="Y1251" s="169"/>
      <c r="Z1251" s="169"/>
      <c r="AA1251" s="127"/>
      <c r="AB1251" s="127"/>
      <c r="AC1251" s="127"/>
      <c r="AD1251" s="127"/>
      <c r="AE1251" s="124">
        <f t="shared" si="214"/>
        <v>0</v>
      </c>
      <c r="AF1251" s="124">
        <f t="shared" si="215"/>
        <v>0</v>
      </c>
      <c r="AG1251" s="124">
        <f t="shared" si="216"/>
        <v>0</v>
      </c>
      <c r="AH1251" s="124">
        <f t="shared" si="217"/>
        <v>0</v>
      </c>
      <c r="AI1251" s="27" t="str">
        <f t="shared" si="209"/>
        <v>ne</v>
      </c>
      <c r="AJ1251" s="27" t="str">
        <f t="shared" si="210"/>
        <v>ne</v>
      </c>
      <c r="AK1251" s="27" t="str">
        <f t="shared" si="211"/>
        <v>ne</v>
      </c>
    </row>
    <row r="1252" spans="2:37" x14ac:dyDescent="0.2">
      <c r="B1252" s="27" t="str">
        <f t="shared" si="212"/>
        <v>-</v>
      </c>
      <c r="C1252" s="123" t="str">
        <f t="shared" si="213"/>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8"/>
        <v>nepildyti</v>
      </c>
      <c r="T1252" s="126" t="str">
        <f t="shared" si="218"/>
        <v>nepildyti</v>
      </c>
      <c r="U1252" s="127"/>
      <c r="V1252" s="127"/>
      <c r="W1252" s="128"/>
      <c r="X1252" s="169"/>
      <c r="Y1252" s="169"/>
      <c r="Z1252" s="169"/>
      <c r="AA1252" s="127"/>
      <c r="AB1252" s="127"/>
      <c r="AC1252" s="127"/>
      <c r="AD1252" s="127"/>
      <c r="AE1252" s="124">
        <f t="shared" si="214"/>
        <v>0</v>
      </c>
      <c r="AF1252" s="124">
        <f t="shared" si="215"/>
        <v>0</v>
      </c>
      <c r="AG1252" s="124">
        <f t="shared" si="216"/>
        <v>0</v>
      </c>
      <c r="AH1252" s="124">
        <f t="shared" si="217"/>
        <v>0</v>
      </c>
      <c r="AI1252" s="27" t="str">
        <f t="shared" si="209"/>
        <v>ne</v>
      </c>
      <c r="AJ1252" s="27" t="str">
        <f t="shared" si="210"/>
        <v>ne</v>
      </c>
      <c r="AK1252" s="27" t="str">
        <f t="shared" si="211"/>
        <v>ne</v>
      </c>
    </row>
    <row r="1253" spans="2:37" x14ac:dyDescent="0.2">
      <c r="B1253" s="27" t="str">
        <f t="shared" si="212"/>
        <v>-</v>
      </c>
      <c r="C1253" s="123" t="str">
        <f t="shared" si="213"/>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8"/>
        <v>nepildyti</v>
      </c>
      <c r="T1253" s="126" t="str">
        <f t="shared" si="218"/>
        <v>nepildyti</v>
      </c>
      <c r="U1253" s="127"/>
      <c r="V1253" s="127"/>
      <c r="W1253" s="128"/>
      <c r="X1253" s="169"/>
      <c r="Y1253" s="169"/>
      <c r="Z1253" s="169"/>
      <c r="AA1253" s="127"/>
      <c r="AB1253" s="127"/>
      <c r="AC1253" s="127"/>
      <c r="AD1253" s="127"/>
      <c r="AE1253" s="124">
        <f t="shared" si="214"/>
        <v>0</v>
      </c>
      <c r="AF1253" s="124">
        <f t="shared" si="215"/>
        <v>0</v>
      </c>
      <c r="AG1253" s="124">
        <f t="shared" si="216"/>
        <v>0</v>
      </c>
      <c r="AH1253" s="124">
        <f t="shared" si="217"/>
        <v>0</v>
      </c>
      <c r="AI1253" s="27" t="str">
        <f t="shared" si="209"/>
        <v>ne</v>
      </c>
      <c r="AJ1253" s="27" t="str">
        <f t="shared" si="210"/>
        <v>ne</v>
      </c>
      <c r="AK1253" s="27" t="str">
        <f t="shared" si="211"/>
        <v>ne</v>
      </c>
    </row>
    <row r="1254" spans="2:37" x14ac:dyDescent="0.2">
      <c r="B1254" s="27" t="str">
        <f t="shared" si="212"/>
        <v>-</v>
      </c>
      <c r="C1254" s="123" t="str">
        <f t="shared" si="213"/>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8"/>
        <v>nepildyti</v>
      </c>
      <c r="T1254" s="126" t="str">
        <f t="shared" si="218"/>
        <v>nepildyti</v>
      </c>
      <c r="U1254" s="127"/>
      <c r="V1254" s="127"/>
      <c r="W1254" s="128"/>
      <c r="X1254" s="169"/>
      <c r="Y1254" s="169"/>
      <c r="Z1254" s="169"/>
      <c r="AA1254" s="127"/>
      <c r="AB1254" s="127"/>
      <c r="AC1254" s="127"/>
      <c r="AD1254" s="127"/>
      <c r="AE1254" s="124">
        <f t="shared" si="214"/>
        <v>0</v>
      </c>
      <c r="AF1254" s="124">
        <f t="shared" si="215"/>
        <v>0</v>
      </c>
      <c r="AG1254" s="124">
        <f t="shared" si="216"/>
        <v>0</v>
      </c>
      <c r="AH1254" s="124">
        <f t="shared" si="217"/>
        <v>0</v>
      </c>
      <c r="AI1254" s="27" t="str">
        <f t="shared" si="209"/>
        <v>ne</v>
      </c>
      <c r="AJ1254" s="27" t="str">
        <f t="shared" si="210"/>
        <v>ne</v>
      </c>
      <c r="AK1254" s="27" t="str">
        <f t="shared" si="211"/>
        <v>ne</v>
      </c>
    </row>
    <row r="1255" spans="2:37" x14ac:dyDescent="0.2">
      <c r="B1255" s="27" t="str">
        <f t="shared" si="212"/>
        <v>-</v>
      </c>
      <c r="C1255" s="123" t="str">
        <f t="shared" si="213"/>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8"/>
        <v>nepildyti</v>
      </c>
      <c r="T1255" s="126" t="str">
        <f t="shared" si="218"/>
        <v>nepildyti</v>
      </c>
      <c r="U1255" s="127"/>
      <c r="V1255" s="127"/>
      <c r="W1255" s="128"/>
      <c r="X1255" s="169"/>
      <c r="Y1255" s="169"/>
      <c r="Z1255" s="169"/>
      <c r="AA1255" s="127"/>
      <c r="AB1255" s="127"/>
      <c r="AC1255" s="127"/>
      <c r="AD1255" s="127"/>
      <c r="AE1255" s="124">
        <f t="shared" si="214"/>
        <v>0</v>
      </c>
      <c r="AF1255" s="124">
        <f t="shared" si="215"/>
        <v>0</v>
      </c>
      <c r="AG1255" s="124">
        <f t="shared" si="216"/>
        <v>0</v>
      </c>
      <c r="AH1255" s="124">
        <f t="shared" si="217"/>
        <v>0</v>
      </c>
      <c r="AI1255" s="27" t="str">
        <f t="shared" si="209"/>
        <v>ne</v>
      </c>
      <c r="AJ1255" s="27" t="str">
        <f t="shared" si="210"/>
        <v>ne</v>
      </c>
      <c r="AK1255" s="27" t="str">
        <f t="shared" si="211"/>
        <v>ne</v>
      </c>
    </row>
    <row r="1256" spans="2:37" x14ac:dyDescent="0.2">
      <c r="B1256" s="27" t="str">
        <f t="shared" si="212"/>
        <v>-</v>
      </c>
      <c r="C1256" s="123" t="str">
        <f t="shared" si="213"/>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8"/>
        <v>nepildyti</v>
      </c>
      <c r="T1256" s="126" t="str">
        <f t="shared" si="218"/>
        <v>nepildyti</v>
      </c>
      <c r="U1256" s="127"/>
      <c r="V1256" s="127"/>
      <c r="W1256" s="128"/>
      <c r="X1256" s="169"/>
      <c r="Y1256" s="169"/>
      <c r="Z1256" s="169"/>
      <c r="AA1256" s="127"/>
      <c r="AB1256" s="127"/>
      <c r="AC1256" s="127"/>
      <c r="AD1256" s="127"/>
      <c r="AE1256" s="124">
        <f t="shared" si="214"/>
        <v>0</v>
      </c>
      <c r="AF1256" s="124">
        <f t="shared" si="215"/>
        <v>0</v>
      </c>
      <c r="AG1256" s="124">
        <f t="shared" si="216"/>
        <v>0</v>
      </c>
      <c r="AH1256" s="124">
        <f t="shared" si="217"/>
        <v>0</v>
      </c>
      <c r="AI1256" s="27" t="str">
        <f t="shared" si="209"/>
        <v>ne</v>
      </c>
      <c r="AJ1256" s="27" t="str">
        <f t="shared" si="210"/>
        <v>ne</v>
      </c>
      <c r="AK1256" s="27" t="str">
        <f t="shared" si="211"/>
        <v>ne</v>
      </c>
    </row>
    <row r="1257" spans="2:37" x14ac:dyDescent="0.2">
      <c r="B1257" s="27" t="str">
        <f t="shared" si="212"/>
        <v>-</v>
      </c>
      <c r="C1257" s="123" t="str">
        <f t="shared" si="213"/>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8"/>
        <v>nepildyti</v>
      </c>
      <c r="T1257" s="126" t="str">
        <f t="shared" si="218"/>
        <v>nepildyti</v>
      </c>
      <c r="U1257" s="127"/>
      <c r="V1257" s="127"/>
      <c r="W1257" s="128"/>
      <c r="X1257" s="169"/>
      <c r="Y1257" s="169"/>
      <c r="Z1257" s="169"/>
      <c r="AA1257" s="127"/>
      <c r="AB1257" s="127"/>
      <c r="AC1257" s="127"/>
      <c r="AD1257" s="127"/>
      <c r="AE1257" s="124">
        <f t="shared" si="214"/>
        <v>0</v>
      </c>
      <c r="AF1257" s="124">
        <f t="shared" si="215"/>
        <v>0</v>
      </c>
      <c r="AG1257" s="124">
        <f t="shared" si="216"/>
        <v>0</v>
      </c>
      <c r="AH1257" s="124">
        <f t="shared" si="217"/>
        <v>0</v>
      </c>
      <c r="AI1257" s="27" t="str">
        <f t="shared" si="209"/>
        <v>ne</v>
      </c>
      <c r="AJ1257" s="27" t="str">
        <f t="shared" si="210"/>
        <v>ne</v>
      </c>
      <c r="AK1257" s="27" t="str">
        <f t="shared" si="211"/>
        <v>ne</v>
      </c>
    </row>
    <row r="1258" spans="2:37" x14ac:dyDescent="0.2">
      <c r="B1258" s="27" t="str">
        <f t="shared" si="212"/>
        <v>-</v>
      </c>
      <c r="C1258" s="123" t="str">
        <f t="shared" si="213"/>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8"/>
        <v>nepildyti</v>
      </c>
      <c r="T1258" s="126" t="str">
        <f t="shared" si="218"/>
        <v>nepildyti</v>
      </c>
      <c r="U1258" s="127"/>
      <c r="V1258" s="127"/>
      <c r="W1258" s="128"/>
      <c r="X1258" s="169"/>
      <c r="Y1258" s="169"/>
      <c r="Z1258" s="169"/>
      <c r="AA1258" s="127"/>
      <c r="AB1258" s="127"/>
      <c r="AC1258" s="127"/>
      <c r="AD1258" s="127"/>
      <c r="AE1258" s="124">
        <f t="shared" si="214"/>
        <v>0</v>
      </c>
      <c r="AF1258" s="124">
        <f t="shared" si="215"/>
        <v>0</v>
      </c>
      <c r="AG1258" s="124">
        <f t="shared" si="216"/>
        <v>0</v>
      </c>
      <c r="AH1258" s="124">
        <f t="shared" si="217"/>
        <v>0</v>
      </c>
      <c r="AI1258" s="27" t="str">
        <f t="shared" si="209"/>
        <v>ne</v>
      </c>
      <c r="AJ1258" s="27" t="str">
        <f t="shared" si="210"/>
        <v>ne</v>
      </c>
      <c r="AK1258" s="27" t="str">
        <f t="shared" si="211"/>
        <v>ne</v>
      </c>
    </row>
    <row r="1259" spans="2:37" x14ac:dyDescent="0.2">
      <c r="B1259" s="27" t="str">
        <f t="shared" si="212"/>
        <v>-</v>
      </c>
      <c r="C1259" s="123" t="str">
        <f t="shared" si="213"/>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8"/>
        <v>nepildyti</v>
      </c>
      <c r="T1259" s="126" t="str">
        <f t="shared" si="218"/>
        <v>nepildyti</v>
      </c>
      <c r="U1259" s="127"/>
      <c r="V1259" s="127"/>
      <c r="W1259" s="128"/>
      <c r="X1259" s="169"/>
      <c r="Y1259" s="169"/>
      <c r="Z1259" s="169"/>
      <c r="AA1259" s="127"/>
      <c r="AB1259" s="127"/>
      <c r="AC1259" s="127"/>
      <c r="AD1259" s="127"/>
      <c r="AE1259" s="124">
        <f t="shared" si="214"/>
        <v>0</v>
      </c>
      <c r="AF1259" s="124">
        <f t="shared" si="215"/>
        <v>0</v>
      </c>
      <c r="AG1259" s="124">
        <f t="shared" si="216"/>
        <v>0</v>
      </c>
      <c r="AH1259" s="124">
        <f t="shared" si="217"/>
        <v>0</v>
      </c>
      <c r="AI1259" s="27" t="str">
        <f t="shared" si="209"/>
        <v>ne</v>
      </c>
      <c r="AJ1259" s="27" t="str">
        <f t="shared" si="210"/>
        <v>ne</v>
      </c>
      <c r="AK1259" s="27" t="str">
        <f t="shared" si="211"/>
        <v>ne</v>
      </c>
    </row>
    <row r="1260" spans="2:37" x14ac:dyDescent="0.2">
      <c r="B1260" s="27" t="str">
        <f t="shared" si="212"/>
        <v>-</v>
      </c>
      <c r="C1260" s="123" t="str">
        <f t="shared" si="213"/>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8"/>
        <v>nepildyti</v>
      </c>
      <c r="T1260" s="126" t="str">
        <f t="shared" si="218"/>
        <v>nepildyti</v>
      </c>
      <c r="U1260" s="127"/>
      <c r="V1260" s="127"/>
      <c r="W1260" s="128"/>
      <c r="X1260" s="169"/>
      <c r="Y1260" s="169"/>
      <c r="Z1260" s="169"/>
      <c r="AA1260" s="127"/>
      <c r="AB1260" s="127"/>
      <c r="AC1260" s="127"/>
      <c r="AD1260" s="127"/>
      <c r="AE1260" s="124">
        <f t="shared" si="214"/>
        <v>0</v>
      </c>
      <c r="AF1260" s="124">
        <f t="shared" si="215"/>
        <v>0</v>
      </c>
      <c r="AG1260" s="124">
        <f t="shared" si="216"/>
        <v>0</v>
      </c>
      <c r="AH1260" s="124">
        <f t="shared" si="217"/>
        <v>0</v>
      </c>
      <c r="AI1260" s="27" t="str">
        <f t="shared" si="209"/>
        <v>ne</v>
      </c>
      <c r="AJ1260" s="27" t="str">
        <f t="shared" si="210"/>
        <v>ne</v>
      </c>
      <c r="AK1260" s="27" t="str">
        <f t="shared" si="211"/>
        <v>ne</v>
      </c>
    </row>
    <row r="1261" spans="2:37" x14ac:dyDescent="0.2">
      <c r="B1261" s="27" t="str">
        <f t="shared" si="212"/>
        <v>-</v>
      </c>
      <c r="C1261" s="123" t="str">
        <f t="shared" si="213"/>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8"/>
        <v>nepildyti</v>
      </c>
      <c r="T1261" s="126" t="str">
        <f t="shared" si="218"/>
        <v>nepildyti</v>
      </c>
      <c r="U1261" s="127"/>
      <c r="V1261" s="127"/>
      <c r="W1261" s="128"/>
      <c r="X1261" s="169"/>
      <c r="Y1261" s="169"/>
      <c r="Z1261" s="169"/>
      <c r="AA1261" s="127"/>
      <c r="AB1261" s="127"/>
      <c r="AC1261" s="127"/>
      <c r="AD1261" s="127"/>
      <c r="AE1261" s="124">
        <f t="shared" si="214"/>
        <v>0</v>
      </c>
      <c r="AF1261" s="124">
        <f t="shared" si="215"/>
        <v>0</v>
      </c>
      <c r="AG1261" s="124">
        <f t="shared" si="216"/>
        <v>0</v>
      </c>
      <c r="AH1261" s="124">
        <f t="shared" si="217"/>
        <v>0</v>
      </c>
      <c r="AI1261" s="27" t="str">
        <f t="shared" si="209"/>
        <v>ne</v>
      </c>
      <c r="AJ1261" s="27" t="str">
        <f t="shared" si="210"/>
        <v>ne</v>
      </c>
      <c r="AK1261" s="27" t="str">
        <f t="shared" si="211"/>
        <v>ne</v>
      </c>
    </row>
    <row r="1262" spans="2:37" x14ac:dyDescent="0.2">
      <c r="B1262" s="27" t="str">
        <f t="shared" si="212"/>
        <v>-</v>
      </c>
      <c r="C1262" s="123" t="str">
        <f t="shared" si="213"/>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8"/>
        <v>nepildyti</v>
      </c>
      <c r="T1262" s="126" t="str">
        <f t="shared" si="218"/>
        <v>nepildyti</v>
      </c>
      <c r="U1262" s="127"/>
      <c r="V1262" s="127"/>
      <c r="W1262" s="128"/>
      <c r="X1262" s="169"/>
      <c r="Y1262" s="169"/>
      <c r="Z1262" s="169"/>
      <c r="AA1262" s="127"/>
      <c r="AB1262" s="127"/>
      <c r="AC1262" s="127"/>
      <c r="AD1262" s="127"/>
      <c r="AE1262" s="124">
        <f t="shared" si="214"/>
        <v>0</v>
      </c>
      <c r="AF1262" s="124">
        <f t="shared" si="215"/>
        <v>0</v>
      </c>
      <c r="AG1262" s="124">
        <f t="shared" si="216"/>
        <v>0</v>
      </c>
      <c r="AH1262" s="124">
        <f t="shared" si="217"/>
        <v>0</v>
      </c>
      <c r="AI1262" s="27" t="str">
        <f t="shared" si="209"/>
        <v>ne</v>
      </c>
      <c r="AJ1262" s="27" t="str">
        <f t="shared" si="210"/>
        <v>ne</v>
      </c>
      <c r="AK1262" s="27" t="str">
        <f t="shared" si="211"/>
        <v>ne</v>
      </c>
    </row>
    <row r="1263" spans="2:37" x14ac:dyDescent="0.2">
      <c r="B1263" s="27" t="str">
        <f t="shared" si="212"/>
        <v>-</v>
      </c>
      <c r="C1263" s="123" t="str">
        <f t="shared" si="213"/>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8"/>
        <v>nepildyti</v>
      </c>
      <c r="T1263" s="126" t="str">
        <f t="shared" si="218"/>
        <v>nepildyti</v>
      </c>
      <c r="U1263" s="127"/>
      <c r="V1263" s="127"/>
      <c r="W1263" s="128"/>
      <c r="X1263" s="169"/>
      <c r="Y1263" s="169"/>
      <c r="Z1263" s="169"/>
      <c r="AA1263" s="127"/>
      <c r="AB1263" s="127"/>
      <c r="AC1263" s="127"/>
      <c r="AD1263" s="127"/>
      <c r="AE1263" s="124">
        <f t="shared" si="214"/>
        <v>0</v>
      </c>
      <c r="AF1263" s="124">
        <f t="shared" si="215"/>
        <v>0</v>
      </c>
      <c r="AG1263" s="124">
        <f t="shared" si="216"/>
        <v>0</v>
      </c>
      <c r="AH1263" s="124">
        <f t="shared" si="217"/>
        <v>0</v>
      </c>
      <c r="AI1263" s="27" t="str">
        <f t="shared" si="209"/>
        <v>ne</v>
      </c>
      <c r="AJ1263" s="27" t="str">
        <f t="shared" si="210"/>
        <v>ne</v>
      </c>
      <c r="AK1263" s="27" t="str">
        <f t="shared" si="211"/>
        <v>ne</v>
      </c>
    </row>
    <row r="1264" spans="2:37" x14ac:dyDescent="0.2">
      <c r="B1264" s="27" t="str">
        <f t="shared" si="212"/>
        <v>-</v>
      </c>
      <c r="C1264" s="123" t="str">
        <f t="shared" si="213"/>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8"/>
        <v>nepildyti</v>
      </c>
      <c r="T1264" s="126" t="str">
        <f t="shared" si="218"/>
        <v>nepildyti</v>
      </c>
      <c r="U1264" s="127"/>
      <c r="V1264" s="127"/>
      <c r="W1264" s="128"/>
      <c r="X1264" s="169"/>
      <c r="Y1264" s="169"/>
      <c r="Z1264" s="169"/>
      <c r="AA1264" s="127"/>
      <c r="AB1264" s="127"/>
      <c r="AC1264" s="127"/>
      <c r="AD1264" s="127"/>
      <c r="AE1264" s="124">
        <f t="shared" si="214"/>
        <v>0</v>
      </c>
      <c r="AF1264" s="124">
        <f t="shared" si="215"/>
        <v>0</v>
      </c>
      <c r="AG1264" s="124">
        <f t="shared" si="216"/>
        <v>0</v>
      </c>
      <c r="AH1264" s="124">
        <f t="shared" si="217"/>
        <v>0</v>
      </c>
      <c r="AI1264" s="27" t="str">
        <f t="shared" si="209"/>
        <v>ne</v>
      </c>
      <c r="AJ1264" s="27" t="str">
        <f t="shared" si="210"/>
        <v>ne</v>
      </c>
      <c r="AK1264" s="27" t="str">
        <f t="shared" si="211"/>
        <v>ne</v>
      </c>
    </row>
    <row r="1265" spans="2:37" x14ac:dyDescent="0.2">
      <c r="B1265" s="27" t="str">
        <f t="shared" si="212"/>
        <v>-</v>
      </c>
      <c r="C1265" s="123" t="str">
        <f t="shared" si="213"/>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8"/>
        <v>nepildyti</v>
      </c>
      <c r="T1265" s="126" t="str">
        <f t="shared" si="218"/>
        <v>nepildyti</v>
      </c>
      <c r="U1265" s="127"/>
      <c r="V1265" s="127"/>
      <c r="W1265" s="128"/>
      <c r="X1265" s="169"/>
      <c r="Y1265" s="169"/>
      <c r="Z1265" s="169"/>
      <c r="AA1265" s="127"/>
      <c r="AB1265" s="127"/>
      <c r="AC1265" s="127"/>
      <c r="AD1265" s="127"/>
      <c r="AE1265" s="124">
        <f t="shared" si="214"/>
        <v>0</v>
      </c>
      <c r="AF1265" s="124">
        <f t="shared" si="215"/>
        <v>0</v>
      </c>
      <c r="AG1265" s="124">
        <f t="shared" si="216"/>
        <v>0</v>
      </c>
      <c r="AH1265" s="124">
        <f t="shared" si="217"/>
        <v>0</v>
      </c>
      <c r="AI1265" s="27" t="str">
        <f t="shared" si="209"/>
        <v>ne</v>
      </c>
      <c r="AJ1265" s="27" t="str">
        <f t="shared" si="210"/>
        <v>ne</v>
      </c>
      <c r="AK1265" s="27" t="str">
        <f t="shared" si="211"/>
        <v>ne</v>
      </c>
    </row>
    <row r="1266" spans="2:37" x14ac:dyDescent="0.2">
      <c r="B1266" s="27" t="str">
        <f t="shared" si="212"/>
        <v>-</v>
      </c>
      <c r="C1266" s="123" t="str">
        <f t="shared" si="213"/>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8"/>
        <v>nepildyti</v>
      </c>
      <c r="T1266" s="126" t="str">
        <f t="shared" si="218"/>
        <v>nepildyti</v>
      </c>
      <c r="U1266" s="127"/>
      <c r="V1266" s="127"/>
      <c r="W1266" s="128"/>
      <c r="X1266" s="169"/>
      <c r="Y1266" s="169"/>
      <c r="Z1266" s="169"/>
      <c r="AA1266" s="127"/>
      <c r="AB1266" s="127"/>
      <c r="AC1266" s="127"/>
      <c r="AD1266" s="127"/>
      <c r="AE1266" s="124">
        <f t="shared" si="214"/>
        <v>0</v>
      </c>
      <c r="AF1266" s="124">
        <f t="shared" si="215"/>
        <v>0</v>
      </c>
      <c r="AG1266" s="124">
        <f t="shared" si="216"/>
        <v>0</v>
      </c>
      <c r="AH1266" s="124">
        <f t="shared" si="217"/>
        <v>0</v>
      </c>
      <c r="AI1266" s="27" t="str">
        <f t="shared" si="209"/>
        <v>ne</v>
      </c>
      <c r="AJ1266" s="27" t="str">
        <f t="shared" si="210"/>
        <v>ne</v>
      </c>
      <c r="AK1266" s="27" t="str">
        <f t="shared" si="211"/>
        <v>ne</v>
      </c>
    </row>
    <row r="1267" spans="2:37" x14ac:dyDescent="0.2">
      <c r="B1267" s="27" t="str">
        <f t="shared" si="212"/>
        <v>-</v>
      </c>
      <c r="C1267" s="123" t="str">
        <f t="shared" si="213"/>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8"/>
        <v>nepildyti</v>
      </c>
      <c r="T1267" s="126" t="str">
        <f t="shared" si="218"/>
        <v>nepildyti</v>
      </c>
      <c r="U1267" s="127"/>
      <c r="V1267" s="127"/>
      <c r="W1267" s="128"/>
      <c r="X1267" s="169"/>
      <c r="Y1267" s="169"/>
      <c r="Z1267" s="169"/>
      <c r="AA1267" s="127"/>
      <c r="AB1267" s="127"/>
      <c r="AC1267" s="127"/>
      <c r="AD1267" s="127"/>
      <c r="AE1267" s="124">
        <f t="shared" si="214"/>
        <v>0</v>
      </c>
      <c r="AF1267" s="124">
        <f t="shared" si="215"/>
        <v>0</v>
      </c>
      <c r="AG1267" s="124">
        <f t="shared" si="216"/>
        <v>0</v>
      </c>
      <c r="AH1267" s="124">
        <f t="shared" si="217"/>
        <v>0</v>
      </c>
      <c r="AI1267" s="27" t="str">
        <f t="shared" si="209"/>
        <v>ne</v>
      </c>
      <c r="AJ1267" s="27" t="str">
        <f t="shared" si="210"/>
        <v>ne</v>
      </c>
      <c r="AK1267" s="27" t="str">
        <f t="shared" si="211"/>
        <v>ne</v>
      </c>
    </row>
    <row r="1268" spans="2:37" x14ac:dyDescent="0.2">
      <c r="B1268" s="27" t="str">
        <f t="shared" si="212"/>
        <v>-</v>
      </c>
      <c r="C1268" s="123" t="str">
        <f t="shared" si="213"/>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8"/>
        <v>nepildyti</v>
      </c>
      <c r="T1268" s="126" t="str">
        <f t="shared" si="218"/>
        <v>nepildyti</v>
      </c>
      <c r="U1268" s="127"/>
      <c r="V1268" s="127"/>
      <c r="W1268" s="128"/>
      <c r="X1268" s="169"/>
      <c r="Y1268" s="169"/>
      <c r="Z1268" s="169"/>
      <c r="AA1268" s="127"/>
      <c r="AB1268" s="127"/>
      <c r="AC1268" s="127"/>
      <c r="AD1268" s="127"/>
      <c r="AE1268" s="124">
        <f t="shared" si="214"/>
        <v>0</v>
      </c>
      <c r="AF1268" s="124">
        <f t="shared" si="215"/>
        <v>0</v>
      </c>
      <c r="AG1268" s="124">
        <f t="shared" si="216"/>
        <v>0</v>
      </c>
      <c r="AH1268" s="124">
        <f t="shared" si="217"/>
        <v>0</v>
      </c>
      <c r="AI1268" s="27" t="str">
        <f t="shared" si="209"/>
        <v>ne</v>
      </c>
      <c r="AJ1268" s="27" t="str">
        <f t="shared" si="210"/>
        <v>ne</v>
      </c>
      <c r="AK1268" s="27" t="str">
        <f t="shared" si="211"/>
        <v>ne</v>
      </c>
    </row>
    <row r="1269" spans="2:37" x14ac:dyDescent="0.2">
      <c r="B1269" s="27" t="str">
        <f t="shared" si="212"/>
        <v>-</v>
      </c>
      <c r="C1269" s="123" t="str">
        <f t="shared" si="213"/>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8"/>
        <v>nepildyti</v>
      </c>
      <c r="T1269" s="126" t="str">
        <f t="shared" si="218"/>
        <v>nepildyti</v>
      </c>
      <c r="U1269" s="127"/>
      <c r="V1269" s="127"/>
      <c r="W1269" s="128"/>
      <c r="X1269" s="169"/>
      <c r="Y1269" s="169"/>
      <c r="Z1269" s="169"/>
      <c r="AA1269" s="127"/>
      <c r="AB1269" s="127"/>
      <c r="AC1269" s="127"/>
      <c r="AD1269" s="127"/>
      <c r="AE1269" s="124">
        <f t="shared" si="214"/>
        <v>0</v>
      </c>
      <c r="AF1269" s="124">
        <f t="shared" si="215"/>
        <v>0</v>
      </c>
      <c r="AG1269" s="124">
        <f t="shared" si="216"/>
        <v>0</v>
      </c>
      <c r="AH1269" s="124">
        <f t="shared" si="217"/>
        <v>0</v>
      </c>
      <c r="AI1269" s="27" t="str">
        <f t="shared" si="209"/>
        <v>ne</v>
      </c>
      <c r="AJ1269" s="27" t="str">
        <f t="shared" si="210"/>
        <v>ne</v>
      </c>
      <c r="AK1269" s="27" t="str">
        <f t="shared" si="211"/>
        <v>ne</v>
      </c>
    </row>
    <row r="1270" spans="2:37" x14ac:dyDescent="0.2">
      <c r="B1270" s="27" t="str">
        <f t="shared" si="212"/>
        <v>-</v>
      </c>
      <c r="C1270" s="123" t="str">
        <f t="shared" si="213"/>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8"/>
        <v>nepildyti</v>
      </c>
      <c r="T1270" s="126" t="str">
        <f t="shared" si="218"/>
        <v>nepildyti</v>
      </c>
      <c r="U1270" s="127"/>
      <c r="V1270" s="127"/>
      <c r="W1270" s="128"/>
      <c r="X1270" s="169"/>
      <c r="Y1270" s="169"/>
      <c r="Z1270" s="169"/>
      <c r="AA1270" s="127"/>
      <c r="AB1270" s="127"/>
      <c r="AC1270" s="127"/>
      <c r="AD1270" s="127"/>
      <c r="AE1270" s="124">
        <f t="shared" si="214"/>
        <v>0</v>
      </c>
      <c r="AF1270" s="124">
        <f t="shared" si="215"/>
        <v>0</v>
      </c>
      <c r="AG1270" s="124">
        <f t="shared" si="216"/>
        <v>0</v>
      </c>
      <c r="AH1270" s="124">
        <f t="shared" si="217"/>
        <v>0</v>
      </c>
      <c r="AI1270" s="27" t="str">
        <f t="shared" si="209"/>
        <v>ne</v>
      </c>
      <c r="AJ1270" s="27" t="str">
        <f t="shared" si="210"/>
        <v>ne</v>
      </c>
      <c r="AK1270" s="27" t="str">
        <f t="shared" si="211"/>
        <v>ne</v>
      </c>
    </row>
    <row r="1271" spans="2:37" x14ac:dyDescent="0.2">
      <c r="B1271" s="27" t="str">
        <f t="shared" si="212"/>
        <v>-</v>
      </c>
      <c r="C1271" s="123" t="str">
        <f t="shared" si="213"/>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8"/>
        <v>nepildyti</v>
      </c>
      <c r="T1271" s="126" t="str">
        <f t="shared" si="218"/>
        <v>nepildyti</v>
      </c>
      <c r="U1271" s="127"/>
      <c r="V1271" s="127"/>
      <c r="W1271" s="128"/>
      <c r="X1271" s="169"/>
      <c r="Y1271" s="169"/>
      <c r="Z1271" s="169"/>
      <c r="AA1271" s="127"/>
      <c r="AB1271" s="127"/>
      <c r="AC1271" s="127"/>
      <c r="AD1271" s="127"/>
      <c r="AE1271" s="124">
        <f t="shared" si="214"/>
        <v>0</v>
      </c>
      <c r="AF1271" s="124">
        <f t="shared" si="215"/>
        <v>0</v>
      </c>
      <c r="AG1271" s="124">
        <f t="shared" si="216"/>
        <v>0</v>
      </c>
      <c r="AH1271" s="124">
        <f t="shared" si="217"/>
        <v>0</v>
      </c>
      <c r="AI1271" s="27" t="str">
        <f t="shared" si="209"/>
        <v>ne</v>
      </c>
      <c r="AJ1271" s="27" t="str">
        <f t="shared" si="210"/>
        <v>ne</v>
      </c>
      <c r="AK1271" s="27" t="str">
        <f t="shared" si="211"/>
        <v>ne</v>
      </c>
    </row>
    <row r="1272" spans="2:37" x14ac:dyDescent="0.2">
      <c r="B1272" s="27" t="str">
        <f t="shared" si="212"/>
        <v>-</v>
      </c>
      <c r="C1272" s="123" t="str">
        <f t="shared" si="213"/>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8"/>
        <v>nepildyti</v>
      </c>
      <c r="T1272" s="126" t="str">
        <f t="shared" si="218"/>
        <v>nepildyti</v>
      </c>
      <c r="U1272" s="127"/>
      <c r="V1272" s="127"/>
      <c r="W1272" s="128"/>
      <c r="X1272" s="169"/>
      <c r="Y1272" s="169"/>
      <c r="Z1272" s="169"/>
      <c r="AA1272" s="127"/>
      <c r="AB1272" s="127"/>
      <c r="AC1272" s="127"/>
      <c r="AD1272" s="127"/>
      <c r="AE1272" s="124">
        <f t="shared" si="214"/>
        <v>0</v>
      </c>
      <c r="AF1272" s="124">
        <f t="shared" si="215"/>
        <v>0</v>
      </c>
      <c r="AG1272" s="124">
        <f t="shared" si="216"/>
        <v>0</v>
      </c>
      <c r="AH1272" s="124">
        <f t="shared" si="217"/>
        <v>0</v>
      </c>
      <c r="AI1272" s="27" t="str">
        <f t="shared" si="209"/>
        <v>ne</v>
      </c>
      <c r="AJ1272" s="27" t="str">
        <f t="shared" si="210"/>
        <v>ne</v>
      </c>
      <c r="AK1272" s="27" t="str">
        <f t="shared" si="211"/>
        <v>ne</v>
      </c>
    </row>
    <row r="1273" spans="2:37" x14ac:dyDescent="0.2">
      <c r="B1273" s="27" t="str">
        <f t="shared" si="212"/>
        <v>-</v>
      </c>
      <c r="C1273" s="123" t="str">
        <f t="shared" si="213"/>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8"/>
        <v>nepildyti</v>
      </c>
      <c r="T1273" s="126" t="str">
        <f t="shared" si="218"/>
        <v>nepildyti</v>
      </c>
      <c r="U1273" s="127"/>
      <c r="V1273" s="127"/>
      <c r="W1273" s="128"/>
      <c r="X1273" s="169"/>
      <c r="Y1273" s="169"/>
      <c r="Z1273" s="169"/>
      <c r="AA1273" s="127"/>
      <c r="AB1273" s="127"/>
      <c r="AC1273" s="127"/>
      <c r="AD1273" s="127"/>
      <c r="AE1273" s="124">
        <f t="shared" si="214"/>
        <v>0</v>
      </c>
      <c r="AF1273" s="124">
        <f t="shared" si="215"/>
        <v>0</v>
      </c>
      <c r="AG1273" s="124">
        <f t="shared" si="216"/>
        <v>0</v>
      </c>
      <c r="AH1273" s="124">
        <f t="shared" si="217"/>
        <v>0</v>
      </c>
      <c r="AI1273" s="27" t="str">
        <f t="shared" si="209"/>
        <v>ne</v>
      </c>
      <c r="AJ1273" s="27" t="str">
        <f t="shared" si="210"/>
        <v>ne</v>
      </c>
      <c r="AK1273" s="27" t="str">
        <f t="shared" si="211"/>
        <v>ne</v>
      </c>
    </row>
    <row r="1274" spans="2:37" x14ac:dyDescent="0.2">
      <c r="B1274" s="27" t="str">
        <f t="shared" si="212"/>
        <v>-</v>
      </c>
      <c r="C1274" s="123" t="str">
        <f t="shared" si="213"/>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8"/>
        <v>nepildyti</v>
      </c>
      <c r="T1274" s="126" t="str">
        <f t="shared" si="218"/>
        <v>nepildyti</v>
      </c>
      <c r="U1274" s="127"/>
      <c r="V1274" s="127"/>
      <c r="W1274" s="128"/>
      <c r="X1274" s="169"/>
      <c r="Y1274" s="169"/>
      <c r="Z1274" s="169"/>
      <c r="AA1274" s="127"/>
      <c r="AB1274" s="127"/>
      <c r="AC1274" s="127"/>
      <c r="AD1274" s="127"/>
      <c r="AE1274" s="124">
        <f t="shared" si="214"/>
        <v>0</v>
      </c>
      <c r="AF1274" s="124">
        <f t="shared" si="215"/>
        <v>0</v>
      </c>
      <c r="AG1274" s="124">
        <f t="shared" si="216"/>
        <v>0</v>
      </c>
      <c r="AH1274" s="124">
        <f t="shared" si="217"/>
        <v>0</v>
      </c>
      <c r="AI1274" s="27" t="str">
        <f t="shared" si="209"/>
        <v>ne</v>
      </c>
      <c r="AJ1274" s="27" t="str">
        <f t="shared" si="210"/>
        <v>ne</v>
      </c>
      <c r="AK1274" s="27" t="str">
        <f t="shared" si="211"/>
        <v>ne</v>
      </c>
    </row>
    <row r="1275" spans="2:37" x14ac:dyDescent="0.2">
      <c r="B1275" s="27" t="str">
        <f t="shared" si="212"/>
        <v>-</v>
      </c>
      <c r="C1275" s="123" t="str">
        <f t="shared" si="213"/>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8"/>
        <v>nepildyti</v>
      </c>
      <c r="T1275" s="126" t="str">
        <f t="shared" si="218"/>
        <v>nepildyti</v>
      </c>
      <c r="U1275" s="127"/>
      <c r="V1275" s="127"/>
      <c r="W1275" s="128"/>
      <c r="X1275" s="169"/>
      <c r="Y1275" s="169"/>
      <c r="Z1275" s="169"/>
      <c r="AA1275" s="127"/>
      <c r="AB1275" s="127"/>
      <c r="AC1275" s="127"/>
      <c r="AD1275" s="127"/>
      <c r="AE1275" s="124">
        <f t="shared" si="214"/>
        <v>0</v>
      </c>
      <c r="AF1275" s="124">
        <f t="shared" si="215"/>
        <v>0</v>
      </c>
      <c r="AG1275" s="124">
        <f t="shared" si="216"/>
        <v>0</v>
      </c>
      <c r="AH1275" s="124">
        <f t="shared" si="217"/>
        <v>0</v>
      </c>
      <c r="AI1275" s="27" t="str">
        <f t="shared" si="209"/>
        <v>ne</v>
      </c>
      <c r="AJ1275" s="27" t="str">
        <f t="shared" si="210"/>
        <v>ne</v>
      </c>
      <c r="AK1275" s="27" t="str">
        <f t="shared" si="211"/>
        <v>ne</v>
      </c>
    </row>
    <row r="1276" spans="2:37" x14ac:dyDescent="0.2">
      <c r="B1276" s="27" t="str">
        <f t="shared" si="212"/>
        <v>-</v>
      </c>
      <c r="C1276" s="123" t="str">
        <f t="shared" si="213"/>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8"/>
        <v>nepildyti</v>
      </c>
      <c r="T1276" s="126" t="str">
        <f t="shared" si="218"/>
        <v>nepildyti</v>
      </c>
      <c r="U1276" s="127"/>
      <c r="V1276" s="127"/>
      <c r="W1276" s="128"/>
      <c r="X1276" s="169"/>
      <c r="Y1276" s="169"/>
      <c r="Z1276" s="169"/>
      <c r="AA1276" s="127"/>
      <c r="AB1276" s="127"/>
      <c r="AC1276" s="127"/>
      <c r="AD1276" s="127"/>
      <c r="AE1276" s="124">
        <f t="shared" si="214"/>
        <v>0</v>
      </c>
      <c r="AF1276" s="124">
        <f t="shared" si="215"/>
        <v>0</v>
      </c>
      <c r="AG1276" s="124">
        <f t="shared" si="216"/>
        <v>0</v>
      </c>
      <c r="AH1276" s="124">
        <f t="shared" si="217"/>
        <v>0</v>
      </c>
      <c r="AI1276" s="27" t="str">
        <f t="shared" si="209"/>
        <v>ne</v>
      </c>
      <c r="AJ1276" s="27" t="str">
        <f t="shared" si="210"/>
        <v>ne</v>
      </c>
      <c r="AK1276" s="27" t="str">
        <f t="shared" si="211"/>
        <v>ne</v>
      </c>
    </row>
    <row r="1277" spans="2:37" x14ac:dyDescent="0.2">
      <c r="B1277" s="27" t="str">
        <f t="shared" si="212"/>
        <v>-</v>
      </c>
      <c r="C1277" s="123" t="str">
        <f t="shared" si="213"/>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8"/>
        <v>nepildyti</v>
      </c>
      <c r="T1277" s="126" t="str">
        <f t="shared" si="218"/>
        <v>nepildyti</v>
      </c>
      <c r="U1277" s="127"/>
      <c r="V1277" s="127"/>
      <c r="W1277" s="128"/>
      <c r="X1277" s="169"/>
      <c r="Y1277" s="169"/>
      <c r="Z1277" s="169"/>
      <c r="AA1277" s="127"/>
      <c r="AB1277" s="127"/>
      <c r="AC1277" s="127"/>
      <c r="AD1277" s="127"/>
      <c r="AE1277" s="124">
        <f t="shared" si="214"/>
        <v>0</v>
      </c>
      <c r="AF1277" s="124">
        <f t="shared" si="215"/>
        <v>0</v>
      </c>
      <c r="AG1277" s="124">
        <f t="shared" si="216"/>
        <v>0</v>
      </c>
      <c r="AH1277" s="124">
        <f t="shared" si="217"/>
        <v>0</v>
      </c>
      <c r="AI1277" s="27" t="str">
        <f t="shared" si="209"/>
        <v>ne</v>
      </c>
      <c r="AJ1277" s="27" t="str">
        <f t="shared" si="210"/>
        <v>ne</v>
      </c>
      <c r="AK1277" s="27" t="str">
        <f t="shared" si="211"/>
        <v>ne</v>
      </c>
    </row>
    <row r="1278" spans="2:37" x14ac:dyDescent="0.2">
      <c r="B1278" s="27" t="str">
        <f t="shared" si="212"/>
        <v>-</v>
      </c>
      <c r="C1278" s="123" t="str">
        <f t="shared" si="213"/>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8"/>
        <v>nepildyti</v>
      </c>
      <c r="T1278" s="126" t="str">
        <f t="shared" si="218"/>
        <v>nepildyti</v>
      </c>
      <c r="U1278" s="127"/>
      <c r="V1278" s="127"/>
      <c r="W1278" s="128"/>
      <c r="X1278" s="169"/>
      <c r="Y1278" s="169"/>
      <c r="Z1278" s="169"/>
      <c r="AA1278" s="127"/>
      <c r="AB1278" s="127"/>
      <c r="AC1278" s="127"/>
      <c r="AD1278" s="127"/>
      <c r="AE1278" s="124">
        <f t="shared" si="214"/>
        <v>0</v>
      </c>
      <c r="AF1278" s="124">
        <f t="shared" si="215"/>
        <v>0</v>
      </c>
      <c r="AG1278" s="124">
        <f t="shared" si="216"/>
        <v>0</v>
      </c>
      <c r="AH1278" s="124">
        <f t="shared" si="217"/>
        <v>0</v>
      </c>
      <c r="AI1278" s="27" t="str">
        <f t="shared" si="209"/>
        <v>ne</v>
      </c>
      <c r="AJ1278" s="27" t="str">
        <f t="shared" si="210"/>
        <v>ne</v>
      </c>
      <c r="AK1278" s="27" t="str">
        <f t="shared" si="211"/>
        <v>ne</v>
      </c>
    </row>
    <row r="1279" spans="2:37" x14ac:dyDescent="0.2">
      <c r="B1279" s="27" t="str">
        <f t="shared" si="212"/>
        <v>-</v>
      </c>
      <c r="C1279" s="123" t="str">
        <f t="shared" si="213"/>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8"/>
        <v>nepildyti</v>
      </c>
      <c r="T1279" s="126" t="str">
        <f t="shared" si="218"/>
        <v>nepildyti</v>
      </c>
      <c r="U1279" s="127"/>
      <c r="V1279" s="127"/>
      <c r="W1279" s="128"/>
      <c r="X1279" s="169"/>
      <c r="Y1279" s="169"/>
      <c r="Z1279" s="169"/>
      <c r="AA1279" s="127"/>
      <c r="AB1279" s="127"/>
      <c r="AC1279" s="127"/>
      <c r="AD1279" s="127"/>
      <c r="AE1279" s="124">
        <f t="shared" si="214"/>
        <v>0</v>
      </c>
      <c r="AF1279" s="124">
        <f t="shared" si="215"/>
        <v>0</v>
      </c>
      <c r="AG1279" s="124">
        <f t="shared" si="216"/>
        <v>0</v>
      </c>
      <c r="AH1279" s="124">
        <f t="shared" si="217"/>
        <v>0</v>
      </c>
      <c r="AI1279" s="27" t="str">
        <f t="shared" si="209"/>
        <v>ne</v>
      </c>
      <c r="AJ1279" s="27" t="str">
        <f t="shared" si="210"/>
        <v>ne</v>
      </c>
      <c r="AK1279" s="27" t="str">
        <f t="shared" si="211"/>
        <v>ne</v>
      </c>
    </row>
    <row r="1280" spans="2:37" x14ac:dyDescent="0.2">
      <c r="B1280" s="27" t="str">
        <f t="shared" si="212"/>
        <v>-</v>
      </c>
      <c r="C1280" s="123" t="str">
        <f t="shared" si="213"/>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8"/>
        <v>nepildyti</v>
      </c>
      <c r="T1280" s="126" t="str">
        <f t="shared" si="218"/>
        <v>nepildyti</v>
      </c>
      <c r="U1280" s="127"/>
      <c r="V1280" s="127"/>
      <c r="W1280" s="128"/>
      <c r="X1280" s="169"/>
      <c r="Y1280" s="169"/>
      <c r="Z1280" s="169"/>
      <c r="AA1280" s="127"/>
      <c r="AB1280" s="127"/>
      <c r="AC1280" s="127"/>
      <c r="AD1280" s="127"/>
      <c r="AE1280" s="124">
        <f t="shared" si="214"/>
        <v>0</v>
      </c>
      <c r="AF1280" s="124">
        <f t="shared" si="215"/>
        <v>0</v>
      </c>
      <c r="AG1280" s="124">
        <f t="shared" si="216"/>
        <v>0</v>
      </c>
      <c r="AH1280" s="124">
        <f t="shared" si="217"/>
        <v>0</v>
      </c>
      <c r="AI1280" s="27" t="str">
        <f t="shared" si="209"/>
        <v>ne</v>
      </c>
      <c r="AJ1280" s="27" t="str">
        <f t="shared" si="210"/>
        <v>ne</v>
      </c>
      <c r="AK1280" s="27" t="str">
        <f t="shared" si="211"/>
        <v>ne</v>
      </c>
    </row>
    <row r="1281" spans="2:37" x14ac:dyDescent="0.2">
      <c r="B1281" s="27" t="str">
        <f t="shared" si="212"/>
        <v>-</v>
      </c>
      <c r="C1281" s="123" t="str">
        <f t="shared" si="213"/>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8"/>
        <v>nepildyti</v>
      </c>
      <c r="T1281" s="126" t="str">
        <f t="shared" si="218"/>
        <v>nepildyti</v>
      </c>
      <c r="U1281" s="127"/>
      <c r="V1281" s="127"/>
      <c r="W1281" s="128"/>
      <c r="X1281" s="169"/>
      <c r="Y1281" s="169"/>
      <c r="Z1281" s="169"/>
      <c r="AA1281" s="127"/>
      <c r="AB1281" s="127"/>
      <c r="AC1281" s="127"/>
      <c r="AD1281" s="127"/>
      <c r="AE1281" s="124">
        <f t="shared" si="214"/>
        <v>0</v>
      </c>
      <c r="AF1281" s="124">
        <f t="shared" si="215"/>
        <v>0</v>
      </c>
      <c r="AG1281" s="124">
        <f t="shared" si="216"/>
        <v>0</v>
      </c>
      <c r="AH1281" s="124">
        <f t="shared" si="217"/>
        <v>0</v>
      </c>
      <c r="AI1281" s="27" t="str">
        <f t="shared" si="209"/>
        <v>ne</v>
      </c>
      <c r="AJ1281" s="27" t="str">
        <f t="shared" si="210"/>
        <v>ne</v>
      </c>
      <c r="AK1281" s="27" t="str">
        <f t="shared" si="211"/>
        <v>ne</v>
      </c>
    </row>
    <row r="1282" spans="2:37" x14ac:dyDescent="0.2">
      <c r="B1282" s="27" t="str">
        <f t="shared" si="212"/>
        <v>-</v>
      </c>
      <c r="C1282" s="123" t="str">
        <f t="shared" si="213"/>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8"/>
        <v>nepildyti</v>
      </c>
      <c r="T1282" s="126" t="str">
        <f t="shared" si="218"/>
        <v>nepildyti</v>
      </c>
      <c r="U1282" s="127"/>
      <c r="V1282" s="127"/>
      <c r="W1282" s="128"/>
      <c r="X1282" s="169"/>
      <c r="Y1282" s="169"/>
      <c r="Z1282" s="169"/>
      <c r="AA1282" s="127"/>
      <c r="AB1282" s="127"/>
      <c r="AC1282" s="127"/>
      <c r="AD1282" s="127"/>
      <c r="AE1282" s="124">
        <f t="shared" si="214"/>
        <v>0</v>
      </c>
      <c r="AF1282" s="124">
        <f t="shared" si="215"/>
        <v>0</v>
      </c>
      <c r="AG1282" s="124">
        <f t="shared" si="216"/>
        <v>0</v>
      </c>
      <c r="AH1282" s="124">
        <f t="shared" si="217"/>
        <v>0</v>
      </c>
      <c r="AI1282" s="27" t="str">
        <f t="shared" si="209"/>
        <v>ne</v>
      </c>
      <c r="AJ1282" s="27" t="str">
        <f t="shared" si="210"/>
        <v>ne</v>
      </c>
      <c r="AK1282" s="27" t="str">
        <f t="shared" si="211"/>
        <v>ne</v>
      </c>
    </row>
    <row r="1283" spans="2:37" x14ac:dyDescent="0.2">
      <c r="B1283" s="27" t="str">
        <f t="shared" si="212"/>
        <v>-</v>
      </c>
      <c r="C1283" s="123" t="str">
        <f t="shared" si="213"/>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8"/>
        <v>nepildyti</v>
      </c>
      <c r="T1283" s="126" t="str">
        <f t="shared" si="218"/>
        <v>nepildyti</v>
      </c>
      <c r="U1283" s="127"/>
      <c r="V1283" s="127"/>
      <c r="W1283" s="128"/>
      <c r="X1283" s="169"/>
      <c r="Y1283" s="169"/>
      <c r="Z1283" s="169"/>
      <c r="AA1283" s="127"/>
      <c r="AB1283" s="127"/>
      <c r="AC1283" s="127"/>
      <c r="AD1283" s="127"/>
      <c r="AE1283" s="124">
        <f t="shared" si="214"/>
        <v>0</v>
      </c>
      <c r="AF1283" s="124">
        <f t="shared" si="215"/>
        <v>0</v>
      </c>
      <c r="AG1283" s="124">
        <f t="shared" si="216"/>
        <v>0</v>
      </c>
      <c r="AH1283" s="124">
        <f t="shared" si="217"/>
        <v>0</v>
      </c>
      <c r="AI1283" s="27" t="str">
        <f t="shared" si="209"/>
        <v>ne</v>
      </c>
      <c r="AJ1283" s="27" t="str">
        <f t="shared" si="210"/>
        <v>ne</v>
      </c>
      <c r="AK1283" s="27" t="str">
        <f t="shared" si="211"/>
        <v>ne</v>
      </c>
    </row>
    <row r="1284" spans="2:37" x14ac:dyDescent="0.2">
      <c r="B1284" s="27" t="str">
        <f t="shared" si="212"/>
        <v>-</v>
      </c>
      <c r="C1284" s="123" t="str">
        <f t="shared" si="213"/>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8"/>
        <v>nepildyti</v>
      </c>
      <c r="T1284" s="126" t="str">
        <f t="shared" si="218"/>
        <v>nepildyti</v>
      </c>
      <c r="U1284" s="127"/>
      <c r="V1284" s="127"/>
      <c r="W1284" s="128"/>
      <c r="X1284" s="169"/>
      <c r="Y1284" s="169"/>
      <c r="Z1284" s="169"/>
      <c r="AA1284" s="127"/>
      <c r="AB1284" s="127"/>
      <c r="AC1284" s="127"/>
      <c r="AD1284" s="127"/>
      <c r="AE1284" s="124">
        <f t="shared" si="214"/>
        <v>0</v>
      </c>
      <c r="AF1284" s="124">
        <f t="shared" si="215"/>
        <v>0</v>
      </c>
      <c r="AG1284" s="124">
        <f t="shared" si="216"/>
        <v>0</v>
      </c>
      <c r="AH1284" s="124">
        <f t="shared" si="217"/>
        <v>0</v>
      </c>
      <c r="AI1284" s="27" t="str">
        <f t="shared" si="209"/>
        <v>ne</v>
      </c>
      <c r="AJ1284" s="27" t="str">
        <f t="shared" si="210"/>
        <v>ne</v>
      </c>
      <c r="AK1284" s="27" t="str">
        <f t="shared" si="211"/>
        <v>ne</v>
      </c>
    </row>
    <row r="1285" spans="2:37" x14ac:dyDescent="0.2">
      <c r="B1285" s="27" t="str">
        <f t="shared" si="212"/>
        <v>-</v>
      </c>
      <c r="C1285" s="123" t="str">
        <f t="shared" si="213"/>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8"/>
        <v>nepildyti</v>
      </c>
      <c r="T1285" s="126" t="str">
        <f t="shared" si="218"/>
        <v>nepildyti</v>
      </c>
      <c r="U1285" s="127"/>
      <c r="V1285" s="127"/>
      <c r="W1285" s="128"/>
      <c r="X1285" s="169"/>
      <c r="Y1285" s="169"/>
      <c r="Z1285" s="169"/>
      <c r="AA1285" s="127"/>
      <c r="AB1285" s="127"/>
      <c r="AC1285" s="127"/>
      <c r="AD1285" s="127"/>
      <c r="AE1285" s="124">
        <f t="shared" si="214"/>
        <v>0</v>
      </c>
      <c r="AF1285" s="124">
        <f t="shared" si="215"/>
        <v>0</v>
      </c>
      <c r="AG1285" s="124">
        <f t="shared" si="216"/>
        <v>0</v>
      </c>
      <c r="AH1285" s="124">
        <f t="shared" si="217"/>
        <v>0</v>
      </c>
      <c r="AI1285" s="27" t="str">
        <f t="shared" si="209"/>
        <v>ne</v>
      </c>
      <c r="AJ1285" s="27" t="str">
        <f t="shared" si="210"/>
        <v>ne</v>
      </c>
      <c r="AK1285" s="27" t="str">
        <f t="shared" si="211"/>
        <v>ne</v>
      </c>
    </row>
    <row r="1286" spans="2:37" x14ac:dyDescent="0.2">
      <c r="B1286" s="27" t="str">
        <f t="shared" si="212"/>
        <v>-</v>
      </c>
      <c r="C1286" s="123" t="str">
        <f t="shared" si="213"/>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8"/>
        <v>nepildyti</v>
      </c>
      <c r="T1286" s="126" t="str">
        <f t="shared" si="218"/>
        <v>nepildyti</v>
      </c>
      <c r="U1286" s="127"/>
      <c r="V1286" s="127"/>
      <c r="W1286" s="128"/>
      <c r="X1286" s="169"/>
      <c r="Y1286" s="169"/>
      <c r="Z1286" s="169"/>
      <c r="AA1286" s="127"/>
      <c r="AB1286" s="127"/>
      <c r="AC1286" s="127"/>
      <c r="AD1286" s="127"/>
      <c r="AE1286" s="124">
        <f t="shared" si="214"/>
        <v>0</v>
      </c>
      <c r="AF1286" s="124">
        <f t="shared" si="215"/>
        <v>0</v>
      </c>
      <c r="AG1286" s="124">
        <f t="shared" si="216"/>
        <v>0</v>
      </c>
      <c r="AH1286" s="124">
        <f t="shared" si="217"/>
        <v>0</v>
      </c>
      <c r="AI1286" s="27" t="str">
        <f t="shared" si="209"/>
        <v>ne</v>
      </c>
      <c r="AJ1286" s="27" t="str">
        <f t="shared" si="210"/>
        <v>ne</v>
      </c>
      <c r="AK1286" s="27" t="str">
        <f t="shared" si="211"/>
        <v>ne</v>
      </c>
    </row>
    <row r="1287" spans="2:37" x14ac:dyDescent="0.2">
      <c r="B1287" s="27" t="str">
        <f t="shared" si="212"/>
        <v>-</v>
      </c>
      <c r="C1287" s="123" t="str">
        <f t="shared" si="213"/>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8"/>
        <v>nepildyti</v>
      </c>
      <c r="T1287" s="126" t="str">
        <f t="shared" si="218"/>
        <v>nepildyti</v>
      </c>
      <c r="U1287" s="127"/>
      <c r="V1287" s="127"/>
      <c r="W1287" s="128"/>
      <c r="X1287" s="169"/>
      <c r="Y1287" s="169"/>
      <c r="Z1287" s="169"/>
      <c r="AA1287" s="127"/>
      <c r="AB1287" s="127"/>
      <c r="AC1287" s="127"/>
      <c r="AD1287" s="127"/>
      <c r="AE1287" s="124">
        <f t="shared" si="214"/>
        <v>0</v>
      </c>
      <c r="AF1287" s="124">
        <f t="shared" si="215"/>
        <v>0</v>
      </c>
      <c r="AG1287" s="124">
        <f t="shared" si="216"/>
        <v>0</v>
      </c>
      <c r="AH1287" s="124">
        <f t="shared" si="217"/>
        <v>0</v>
      </c>
      <c r="AI1287" s="27" t="str">
        <f t="shared" si="209"/>
        <v>ne</v>
      </c>
      <c r="AJ1287" s="27" t="str">
        <f t="shared" si="210"/>
        <v>ne</v>
      </c>
      <c r="AK1287" s="27" t="str">
        <f t="shared" si="211"/>
        <v>ne</v>
      </c>
    </row>
    <row r="1288" spans="2:37" x14ac:dyDescent="0.2">
      <c r="B1288" s="27" t="str">
        <f t="shared" si="212"/>
        <v>-</v>
      </c>
      <c r="C1288" s="123" t="str">
        <f t="shared" si="213"/>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8"/>
        <v>nepildyti</v>
      </c>
      <c r="T1288" s="126" t="str">
        <f t="shared" si="218"/>
        <v>nepildyti</v>
      </c>
      <c r="U1288" s="127"/>
      <c r="V1288" s="127"/>
      <c r="W1288" s="128"/>
      <c r="X1288" s="169"/>
      <c r="Y1288" s="169"/>
      <c r="Z1288" s="169"/>
      <c r="AA1288" s="127"/>
      <c r="AB1288" s="127"/>
      <c r="AC1288" s="127"/>
      <c r="AD1288" s="127"/>
      <c r="AE1288" s="124">
        <f t="shared" si="214"/>
        <v>0</v>
      </c>
      <c r="AF1288" s="124">
        <f t="shared" si="215"/>
        <v>0</v>
      </c>
      <c r="AG1288" s="124">
        <f t="shared" si="216"/>
        <v>0</v>
      </c>
      <c r="AH1288" s="124">
        <f t="shared" si="217"/>
        <v>0</v>
      </c>
      <c r="AI1288" s="27" t="str">
        <f t="shared" si="209"/>
        <v>ne</v>
      </c>
      <c r="AJ1288" s="27" t="str">
        <f t="shared" si="210"/>
        <v>ne</v>
      </c>
      <c r="AK1288" s="27" t="str">
        <f t="shared" si="211"/>
        <v>ne</v>
      </c>
    </row>
    <row r="1289" spans="2:37" x14ac:dyDescent="0.2">
      <c r="B1289" s="27" t="str">
        <f t="shared" si="212"/>
        <v>-</v>
      </c>
      <c r="C1289" s="123" t="str">
        <f t="shared" si="213"/>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8"/>
        <v>nepildyti</v>
      </c>
      <c r="T1289" s="126" t="str">
        <f t="shared" si="218"/>
        <v>nepildyti</v>
      </c>
      <c r="U1289" s="127"/>
      <c r="V1289" s="127"/>
      <c r="W1289" s="128"/>
      <c r="X1289" s="169"/>
      <c r="Y1289" s="169"/>
      <c r="Z1289" s="169"/>
      <c r="AA1289" s="127"/>
      <c r="AB1289" s="127"/>
      <c r="AC1289" s="127"/>
      <c r="AD1289" s="127"/>
      <c r="AE1289" s="124">
        <f t="shared" si="214"/>
        <v>0</v>
      </c>
      <c r="AF1289" s="124">
        <f t="shared" si="215"/>
        <v>0</v>
      </c>
      <c r="AG1289" s="124">
        <f t="shared" si="216"/>
        <v>0</v>
      </c>
      <c r="AH1289" s="124">
        <f t="shared" si="217"/>
        <v>0</v>
      </c>
      <c r="AI1289" s="27" t="str">
        <f t="shared" si="209"/>
        <v>ne</v>
      </c>
      <c r="AJ1289" s="27" t="str">
        <f t="shared" si="210"/>
        <v>ne</v>
      </c>
      <c r="AK1289" s="27" t="str">
        <f t="shared" si="211"/>
        <v>ne</v>
      </c>
    </row>
    <row r="1290" spans="2:37" x14ac:dyDescent="0.2">
      <c r="B1290" s="27" t="str">
        <f t="shared" si="212"/>
        <v>-</v>
      </c>
      <c r="C1290" s="123" t="str">
        <f t="shared" si="213"/>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8"/>
        <v>nepildyti</v>
      </c>
      <c r="T1290" s="126" t="str">
        <f t="shared" si="218"/>
        <v>nepildyti</v>
      </c>
      <c r="U1290" s="127"/>
      <c r="V1290" s="127"/>
      <c r="W1290" s="128"/>
      <c r="X1290" s="169"/>
      <c r="Y1290" s="169"/>
      <c r="Z1290" s="169"/>
      <c r="AA1290" s="127"/>
      <c r="AB1290" s="127"/>
      <c r="AC1290" s="127"/>
      <c r="AD1290" s="127"/>
      <c r="AE1290" s="124">
        <f t="shared" si="214"/>
        <v>0</v>
      </c>
      <c r="AF1290" s="124">
        <f t="shared" si="215"/>
        <v>0</v>
      </c>
      <c r="AG1290" s="124">
        <f t="shared" si="216"/>
        <v>0</v>
      </c>
      <c r="AH1290" s="124">
        <f t="shared" si="217"/>
        <v>0</v>
      </c>
      <c r="AI1290" s="27" t="str">
        <f t="shared" si="209"/>
        <v>ne</v>
      </c>
      <c r="AJ1290" s="27" t="str">
        <f t="shared" si="210"/>
        <v>ne</v>
      </c>
      <c r="AK1290" s="27" t="str">
        <f t="shared" si="211"/>
        <v>ne</v>
      </c>
    </row>
    <row r="1291" spans="2:37" x14ac:dyDescent="0.2">
      <c r="B1291" s="27" t="str">
        <f t="shared" si="212"/>
        <v>-</v>
      </c>
      <c r="C1291" s="123" t="str">
        <f t="shared" si="213"/>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8"/>
        <v>nepildyti</v>
      </c>
      <c r="T1291" s="126" t="str">
        <f t="shared" si="218"/>
        <v>nepildyti</v>
      </c>
      <c r="U1291" s="127"/>
      <c r="V1291" s="127"/>
      <c r="W1291" s="128"/>
      <c r="X1291" s="169"/>
      <c r="Y1291" s="169"/>
      <c r="Z1291" s="169"/>
      <c r="AA1291" s="127"/>
      <c r="AB1291" s="127"/>
      <c r="AC1291" s="127"/>
      <c r="AD1291" s="127"/>
      <c r="AE1291" s="124">
        <f t="shared" si="214"/>
        <v>0</v>
      </c>
      <c r="AF1291" s="124">
        <f t="shared" si="215"/>
        <v>0</v>
      </c>
      <c r="AG1291" s="124">
        <f t="shared" si="216"/>
        <v>0</v>
      </c>
      <c r="AH1291" s="124">
        <f t="shared" si="217"/>
        <v>0</v>
      </c>
      <c r="AI1291" s="27" t="str">
        <f t="shared" si="209"/>
        <v>ne</v>
      </c>
      <c r="AJ1291" s="27" t="str">
        <f t="shared" si="210"/>
        <v>ne</v>
      </c>
      <c r="AK1291" s="27" t="str">
        <f t="shared" si="211"/>
        <v>ne</v>
      </c>
    </row>
    <row r="1292" spans="2:37" x14ac:dyDescent="0.2">
      <c r="B1292" s="27" t="str">
        <f t="shared" si="212"/>
        <v>-</v>
      </c>
      <c r="C1292" s="123" t="str">
        <f t="shared" si="213"/>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8"/>
        <v>nepildyti</v>
      </c>
      <c r="T1292" s="126" t="str">
        <f t="shared" si="218"/>
        <v>nepildyti</v>
      </c>
      <c r="U1292" s="127"/>
      <c r="V1292" s="127"/>
      <c r="W1292" s="128"/>
      <c r="X1292" s="169"/>
      <c r="Y1292" s="169"/>
      <c r="Z1292" s="169"/>
      <c r="AA1292" s="127"/>
      <c r="AB1292" s="127"/>
      <c r="AC1292" s="127"/>
      <c r="AD1292" s="127"/>
      <c r="AE1292" s="124">
        <f t="shared" si="214"/>
        <v>0</v>
      </c>
      <c r="AF1292" s="124">
        <f t="shared" si="215"/>
        <v>0</v>
      </c>
      <c r="AG1292" s="124">
        <f t="shared" si="216"/>
        <v>0</v>
      </c>
      <c r="AH1292" s="124">
        <f t="shared" si="217"/>
        <v>0</v>
      </c>
      <c r="AI1292" s="27" t="str">
        <f t="shared" si="209"/>
        <v>ne</v>
      </c>
      <c r="AJ1292" s="27" t="str">
        <f t="shared" si="210"/>
        <v>ne</v>
      </c>
      <c r="AK1292" s="27" t="str">
        <f t="shared" si="211"/>
        <v>ne</v>
      </c>
    </row>
    <row r="1293" spans="2:37" x14ac:dyDescent="0.2">
      <c r="B1293" s="27" t="str">
        <f t="shared" si="212"/>
        <v>-</v>
      </c>
      <c r="C1293" s="123" t="str">
        <f t="shared" si="213"/>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8"/>
        <v>nepildyti</v>
      </c>
      <c r="T1293" s="126" t="str">
        <f t="shared" si="218"/>
        <v>nepildyti</v>
      </c>
      <c r="U1293" s="127"/>
      <c r="V1293" s="127"/>
      <c r="W1293" s="128"/>
      <c r="X1293" s="169"/>
      <c r="Y1293" s="169"/>
      <c r="Z1293" s="169"/>
      <c r="AA1293" s="127"/>
      <c r="AB1293" s="127"/>
      <c r="AC1293" s="127"/>
      <c r="AD1293" s="127"/>
      <c r="AE1293" s="124">
        <f t="shared" si="214"/>
        <v>0</v>
      </c>
      <c r="AF1293" s="124">
        <f t="shared" si="215"/>
        <v>0</v>
      </c>
      <c r="AG1293" s="124">
        <f t="shared" si="216"/>
        <v>0</v>
      </c>
      <c r="AH1293" s="124">
        <f t="shared" si="217"/>
        <v>0</v>
      </c>
      <c r="AI1293" s="27" t="str">
        <f t="shared" ref="AI1293:AI1356" si="219">IF(AF1293&gt;0,"taip","ne")</f>
        <v>ne</v>
      </c>
      <c r="AJ1293" s="27" t="str">
        <f t="shared" ref="AJ1293:AJ1356" si="220">IF(AG1293&gt;0,"taip","ne")</f>
        <v>ne</v>
      </c>
      <c r="AK1293" s="27" t="str">
        <f t="shared" ref="AK1293:AK1356" si="221">IF(AH1293&gt;0,"taip","ne")</f>
        <v>ne</v>
      </c>
    </row>
    <row r="1294" spans="2:37" x14ac:dyDescent="0.2">
      <c r="B1294" s="27" t="str">
        <f t="shared" si="212"/>
        <v>-</v>
      </c>
      <c r="C1294" s="123" t="str">
        <f t="shared" si="213"/>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8"/>
        <v>nepildyti</v>
      </c>
      <c r="T1294" s="126" t="str">
        <f t="shared" si="218"/>
        <v>nepildyti</v>
      </c>
      <c r="U1294" s="127"/>
      <c r="V1294" s="127"/>
      <c r="W1294" s="128"/>
      <c r="X1294" s="169"/>
      <c r="Y1294" s="169"/>
      <c r="Z1294" s="169"/>
      <c r="AA1294" s="127"/>
      <c r="AB1294" s="127"/>
      <c r="AC1294" s="127"/>
      <c r="AD1294" s="127"/>
      <c r="AE1294" s="124">
        <f t="shared" si="214"/>
        <v>0</v>
      </c>
      <c r="AF1294" s="124">
        <f t="shared" si="215"/>
        <v>0</v>
      </c>
      <c r="AG1294" s="124">
        <f t="shared" si="216"/>
        <v>0</v>
      </c>
      <c r="AH1294" s="124">
        <f t="shared" si="217"/>
        <v>0</v>
      </c>
      <c r="AI1294" s="27" t="str">
        <f t="shared" si="219"/>
        <v>ne</v>
      </c>
      <c r="AJ1294" s="27" t="str">
        <f t="shared" si="220"/>
        <v>ne</v>
      </c>
      <c r="AK1294" s="27" t="str">
        <f t="shared" si="221"/>
        <v>ne</v>
      </c>
    </row>
    <row r="1295" spans="2:37" x14ac:dyDescent="0.2">
      <c r="B1295" s="27" t="str">
        <f t="shared" si="212"/>
        <v>-</v>
      </c>
      <c r="C1295" s="123" t="str">
        <f t="shared" si="213"/>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8"/>
        <v>nepildyti</v>
      </c>
      <c r="T1295" s="126" t="str">
        <f t="shared" si="218"/>
        <v>nepildyti</v>
      </c>
      <c r="U1295" s="127"/>
      <c r="V1295" s="127"/>
      <c r="W1295" s="128"/>
      <c r="X1295" s="169"/>
      <c r="Y1295" s="169"/>
      <c r="Z1295" s="169"/>
      <c r="AA1295" s="127"/>
      <c r="AB1295" s="127"/>
      <c r="AC1295" s="127"/>
      <c r="AD1295" s="127"/>
      <c r="AE1295" s="124">
        <f t="shared" si="214"/>
        <v>0</v>
      </c>
      <c r="AF1295" s="124">
        <f t="shared" si="215"/>
        <v>0</v>
      </c>
      <c r="AG1295" s="124">
        <f t="shared" si="216"/>
        <v>0</v>
      </c>
      <c r="AH1295" s="124">
        <f t="shared" si="217"/>
        <v>0</v>
      </c>
      <c r="AI1295" s="27" t="str">
        <f t="shared" si="219"/>
        <v>ne</v>
      </c>
      <c r="AJ1295" s="27" t="str">
        <f t="shared" si="220"/>
        <v>ne</v>
      </c>
      <c r="AK1295" s="27" t="str">
        <f t="shared" si="221"/>
        <v>ne</v>
      </c>
    </row>
    <row r="1296" spans="2:37" x14ac:dyDescent="0.2">
      <c r="B1296" s="27" t="str">
        <f t="shared" si="212"/>
        <v>-</v>
      </c>
      <c r="C1296" s="123" t="str">
        <f t="shared" si="213"/>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8"/>
        <v>nepildyti</v>
      </c>
      <c r="T1296" s="126" t="str">
        <f t="shared" si="218"/>
        <v>nepildyti</v>
      </c>
      <c r="U1296" s="127"/>
      <c r="V1296" s="127"/>
      <c r="W1296" s="128"/>
      <c r="X1296" s="169"/>
      <c r="Y1296" s="169"/>
      <c r="Z1296" s="169"/>
      <c r="AA1296" s="127"/>
      <c r="AB1296" s="127"/>
      <c r="AC1296" s="127"/>
      <c r="AD1296" s="127"/>
      <c r="AE1296" s="124">
        <f t="shared" si="214"/>
        <v>0</v>
      </c>
      <c r="AF1296" s="124">
        <f t="shared" si="215"/>
        <v>0</v>
      </c>
      <c r="AG1296" s="124">
        <f t="shared" si="216"/>
        <v>0</v>
      </c>
      <c r="AH1296" s="124">
        <f t="shared" si="217"/>
        <v>0</v>
      </c>
      <c r="AI1296" s="27" t="str">
        <f t="shared" si="219"/>
        <v>ne</v>
      </c>
      <c r="AJ1296" s="27" t="str">
        <f t="shared" si="220"/>
        <v>ne</v>
      </c>
      <c r="AK1296" s="27" t="str">
        <f t="shared" si="221"/>
        <v>ne</v>
      </c>
    </row>
    <row r="1297" spans="2:37" x14ac:dyDescent="0.2">
      <c r="B1297" s="27" t="str">
        <f t="shared" si="212"/>
        <v>-</v>
      </c>
      <c r="C1297" s="123" t="str">
        <f t="shared" si="213"/>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8"/>
        <v>nepildyti</v>
      </c>
      <c r="T1297" s="126" t="str">
        <f t="shared" si="218"/>
        <v>nepildyti</v>
      </c>
      <c r="U1297" s="127"/>
      <c r="V1297" s="127"/>
      <c r="W1297" s="128"/>
      <c r="X1297" s="169"/>
      <c r="Y1297" s="169"/>
      <c r="Z1297" s="169"/>
      <c r="AA1297" s="127"/>
      <c r="AB1297" s="127"/>
      <c r="AC1297" s="127"/>
      <c r="AD1297" s="127"/>
      <c r="AE1297" s="124">
        <f t="shared" si="214"/>
        <v>0</v>
      </c>
      <c r="AF1297" s="124">
        <f t="shared" si="215"/>
        <v>0</v>
      </c>
      <c r="AG1297" s="124">
        <f t="shared" si="216"/>
        <v>0</v>
      </c>
      <c r="AH1297" s="124">
        <f t="shared" si="217"/>
        <v>0</v>
      </c>
      <c r="AI1297" s="27" t="str">
        <f t="shared" si="219"/>
        <v>ne</v>
      </c>
      <c r="AJ1297" s="27" t="str">
        <f t="shared" si="220"/>
        <v>ne</v>
      </c>
      <c r="AK1297" s="27" t="str">
        <f t="shared" si="221"/>
        <v>ne</v>
      </c>
    </row>
    <row r="1298" spans="2:37" x14ac:dyDescent="0.2">
      <c r="B1298" s="27" t="str">
        <f t="shared" si="212"/>
        <v>-</v>
      </c>
      <c r="C1298" s="123" t="str">
        <f t="shared" si="213"/>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8"/>
        <v>nepildyti</v>
      </c>
      <c r="T1298" s="126" t="str">
        <f t="shared" si="218"/>
        <v>nepildyti</v>
      </c>
      <c r="U1298" s="127"/>
      <c r="V1298" s="127"/>
      <c r="W1298" s="128"/>
      <c r="X1298" s="169"/>
      <c r="Y1298" s="169"/>
      <c r="Z1298" s="169"/>
      <c r="AA1298" s="127"/>
      <c r="AB1298" s="127"/>
      <c r="AC1298" s="127"/>
      <c r="AD1298" s="127"/>
      <c r="AE1298" s="124">
        <f t="shared" si="214"/>
        <v>0</v>
      </c>
      <c r="AF1298" s="124">
        <f t="shared" si="215"/>
        <v>0</v>
      </c>
      <c r="AG1298" s="124">
        <f t="shared" si="216"/>
        <v>0</v>
      </c>
      <c r="AH1298" s="124">
        <f t="shared" si="217"/>
        <v>0</v>
      </c>
      <c r="AI1298" s="27" t="str">
        <f t="shared" si="219"/>
        <v>ne</v>
      </c>
      <c r="AJ1298" s="27" t="str">
        <f t="shared" si="220"/>
        <v>ne</v>
      </c>
      <c r="AK1298" s="27" t="str">
        <f t="shared" si="221"/>
        <v>ne</v>
      </c>
    </row>
    <row r="1299" spans="2:37" x14ac:dyDescent="0.2">
      <c r="B1299" s="27" t="str">
        <f t="shared" si="212"/>
        <v>-</v>
      </c>
      <c r="C1299" s="123" t="str">
        <f t="shared" si="213"/>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8"/>
        <v>nepildyti</v>
      </c>
      <c r="T1299" s="126" t="str">
        <f t="shared" si="218"/>
        <v>nepildyti</v>
      </c>
      <c r="U1299" s="127"/>
      <c r="V1299" s="127"/>
      <c r="W1299" s="128"/>
      <c r="X1299" s="169"/>
      <c r="Y1299" s="169"/>
      <c r="Z1299" s="169"/>
      <c r="AA1299" s="127"/>
      <c r="AB1299" s="127"/>
      <c r="AC1299" s="127"/>
      <c r="AD1299" s="127"/>
      <c r="AE1299" s="124">
        <f t="shared" si="214"/>
        <v>0</v>
      </c>
      <c r="AF1299" s="124">
        <f t="shared" si="215"/>
        <v>0</v>
      </c>
      <c r="AG1299" s="124">
        <f t="shared" si="216"/>
        <v>0</v>
      </c>
      <c r="AH1299" s="124">
        <f t="shared" si="217"/>
        <v>0</v>
      </c>
      <c r="AI1299" s="27" t="str">
        <f t="shared" si="219"/>
        <v>ne</v>
      </c>
      <c r="AJ1299" s="27" t="str">
        <f t="shared" si="220"/>
        <v>ne</v>
      </c>
      <c r="AK1299" s="27" t="str">
        <f t="shared" si="221"/>
        <v>ne</v>
      </c>
    </row>
    <row r="1300" spans="2:37" x14ac:dyDescent="0.2">
      <c r="B1300" s="27" t="str">
        <f t="shared" si="212"/>
        <v>-</v>
      </c>
      <c r="C1300" s="123" t="str">
        <f t="shared" si="213"/>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8"/>
        <v>nepildyti</v>
      </c>
      <c r="T1300" s="126" t="str">
        <f t="shared" si="218"/>
        <v>nepildyti</v>
      </c>
      <c r="U1300" s="127"/>
      <c r="V1300" s="127"/>
      <c r="W1300" s="128"/>
      <c r="X1300" s="169"/>
      <c r="Y1300" s="169"/>
      <c r="Z1300" s="169"/>
      <c r="AA1300" s="127"/>
      <c r="AB1300" s="127"/>
      <c r="AC1300" s="127"/>
      <c r="AD1300" s="127"/>
      <c r="AE1300" s="124">
        <f t="shared" si="214"/>
        <v>0</v>
      </c>
      <c r="AF1300" s="124">
        <f t="shared" si="215"/>
        <v>0</v>
      </c>
      <c r="AG1300" s="124">
        <f t="shared" si="216"/>
        <v>0</v>
      </c>
      <c r="AH1300" s="124">
        <f t="shared" si="217"/>
        <v>0</v>
      </c>
      <c r="AI1300" s="27" t="str">
        <f t="shared" si="219"/>
        <v>ne</v>
      </c>
      <c r="AJ1300" s="27" t="str">
        <f t="shared" si="220"/>
        <v>ne</v>
      </c>
      <c r="AK1300" s="27" t="str">
        <f t="shared" si="221"/>
        <v>ne</v>
      </c>
    </row>
    <row r="1301" spans="2:37" x14ac:dyDescent="0.2">
      <c r="B1301" s="27" t="str">
        <f t="shared" si="212"/>
        <v>-</v>
      </c>
      <c r="C1301" s="123" t="str">
        <f t="shared" si="213"/>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si="218"/>
        <v>nepildyti</v>
      </c>
      <c r="T1301" s="126" t="str">
        <f t="shared" si="218"/>
        <v>nepildyti</v>
      </c>
      <c r="U1301" s="127"/>
      <c r="V1301" s="127"/>
      <c r="W1301" s="128"/>
      <c r="X1301" s="169"/>
      <c r="Y1301" s="169"/>
      <c r="Z1301" s="169"/>
      <c r="AA1301" s="127"/>
      <c r="AB1301" s="127"/>
      <c r="AC1301" s="127"/>
      <c r="AD1301" s="127"/>
      <c r="AE1301" s="124">
        <f t="shared" si="214"/>
        <v>0</v>
      </c>
      <c r="AF1301" s="124">
        <f t="shared" si="215"/>
        <v>0</v>
      </c>
      <c r="AG1301" s="124">
        <f t="shared" si="216"/>
        <v>0</v>
      </c>
      <c r="AH1301" s="124">
        <f t="shared" si="217"/>
        <v>0</v>
      </c>
      <c r="AI1301" s="27" t="str">
        <f t="shared" si="219"/>
        <v>ne</v>
      </c>
      <c r="AJ1301" s="27" t="str">
        <f t="shared" si="220"/>
        <v>ne</v>
      </c>
      <c r="AK1301" s="27" t="str">
        <f t="shared" si="221"/>
        <v>ne</v>
      </c>
    </row>
    <row r="1302" spans="2:37" x14ac:dyDescent="0.2">
      <c r="B1302" s="27" t="str">
        <f t="shared" si="212"/>
        <v>-</v>
      </c>
      <c r="C1302" s="123" t="str">
        <f t="shared" si="213"/>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18"/>
        <v>nepildyti</v>
      </c>
      <c r="T1302" s="126" t="str">
        <f t="shared" si="218"/>
        <v>nepildyti</v>
      </c>
      <c r="U1302" s="127"/>
      <c r="V1302" s="127"/>
      <c r="W1302" s="128"/>
      <c r="X1302" s="169"/>
      <c r="Y1302" s="169"/>
      <c r="Z1302" s="169"/>
      <c r="AA1302" s="127"/>
      <c r="AB1302" s="127"/>
      <c r="AC1302" s="127"/>
      <c r="AD1302" s="127"/>
      <c r="AE1302" s="124">
        <f t="shared" si="214"/>
        <v>0</v>
      </c>
      <c r="AF1302" s="124">
        <f t="shared" si="215"/>
        <v>0</v>
      </c>
      <c r="AG1302" s="124">
        <f t="shared" si="216"/>
        <v>0</v>
      </c>
      <c r="AH1302" s="124">
        <f t="shared" si="217"/>
        <v>0</v>
      </c>
      <c r="AI1302" s="27" t="str">
        <f t="shared" si="219"/>
        <v>ne</v>
      </c>
      <c r="AJ1302" s="27" t="str">
        <f t="shared" si="220"/>
        <v>ne</v>
      </c>
      <c r="AK1302" s="27" t="str">
        <f t="shared" si="221"/>
        <v>ne</v>
      </c>
    </row>
    <row r="1303" spans="2:37" x14ac:dyDescent="0.2">
      <c r="B1303" s="27" t="str">
        <f t="shared" si="212"/>
        <v>-</v>
      </c>
      <c r="C1303" s="123" t="str">
        <f t="shared" si="213"/>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18"/>
        <v>nepildyti</v>
      </c>
      <c r="T1303" s="126" t="str">
        <f t="shared" si="218"/>
        <v>nepildyti</v>
      </c>
      <c r="U1303" s="127"/>
      <c r="V1303" s="127"/>
      <c r="W1303" s="128"/>
      <c r="X1303" s="169"/>
      <c r="Y1303" s="169"/>
      <c r="Z1303" s="169"/>
      <c r="AA1303" s="127"/>
      <c r="AB1303" s="127"/>
      <c r="AC1303" s="127"/>
      <c r="AD1303" s="127"/>
      <c r="AE1303" s="124">
        <f t="shared" si="214"/>
        <v>0</v>
      </c>
      <c r="AF1303" s="124">
        <f t="shared" si="215"/>
        <v>0</v>
      </c>
      <c r="AG1303" s="124">
        <f t="shared" si="216"/>
        <v>0</v>
      </c>
      <c r="AH1303" s="124">
        <f t="shared" si="217"/>
        <v>0</v>
      </c>
      <c r="AI1303" s="27" t="str">
        <f t="shared" si="219"/>
        <v>ne</v>
      </c>
      <c r="AJ1303" s="27" t="str">
        <f t="shared" si="220"/>
        <v>ne</v>
      </c>
      <c r="AK1303" s="27" t="str">
        <f t="shared" si="221"/>
        <v>ne</v>
      </c>
    </row>
    <row r="1304" spans="2:37" x14ac:dyDescent="0.2">
      <c r="B1304" s="27" t="str">
        <f t="shared" ref="B1304:B1367" si="222">CONCATENATE(C1304,"-",G1304)</f>
        <v>-</v>
      </c>
      <c r="C1304" s="123" t="str">
        <f t="shared" ref="C1304:C1367" si="223">LEFT(K1304,4)</f>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18"/>
        <v>nepildyti</v>
      </c>
      <c r="T1304" s="126" t="str">
        <f t="shared" si="218"/>
        <v>nepildyti</v>
      </c>
      <c r="U1304" s="127"/>
      <c r="V1304" s="127"/>
      <c r="W1304" s="128"/>
      <c r="X1304" s="169"/>
      <c r="Y1304" s="169"/>
      <c r="Z1304" s="169"/>
      <c r="AA1304" s="127"/>
      <c r="AB1304" s="127"/>
      <c r="AC1304" s="127"/>
      <c r="AD1304" s="127"/>
      <c r="AE1304" s="124">
        <f t="shared" ref="AE1304:AE1367" si="224">IF($H1304&gt;0,YEAR($H1304),)</f>
        <v>0</v>
      </c>
      <c r="AF1304" s="124">
        <f t="shared" ref="AF1304:AF1367" si="225">IF($X1304&gt;0,YEAR($X1304),)</f>
        <v>0</v>
      </c>
      <c r="AG1304" s="124">
        <f t="shared" ref="AG1304:AG1367" si="226">IF($Y1304&gt;0,YEAR($Y1304),)</f>
        <v>0</v>
      </c>
      <c r="AH1304" s="124">
        <f t="shared" ref="AH1304:AH1367" si="227">IF($Z1304&gt;0,YEAR($Z1304),)</f>
        <v>0</v>
      </c>
      <c r="AI1304" s="27" t="str">
        <f t="shared" si="219"/>
        <v>ne</v>
      </c>
      <c r="AJ1304" s="27" t="str">
        <f t="shared" si="220"/>
        <v>ne</v>
      </c>
      <c r="AK1304" s="27" t="str">
        <f t="shared" si="221"/>
        <v>ne</v>
      </c>
    </row>
    <row r="1305" spans="2:37" x14ac:dyDescent="0.2">
      <c r="B1305" s="27" t="str">
        <f t="shared" si="222"/>
        <v>-</v>
      </c>
      <c r="C1305" s="123" t="str">
        <f t="shared" si="223"/>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ref="S1305:T1368" si="228">IF($R1305="fizinis asmuo","užpildykite","nepildyti")</f>
        <v>nepildyti</v>
      </c>
      <c r="T1305" s="126" t="str">
        <f t="shared" si="228"/>
        <v>nepildyti</v>
      </c>
      <c r="U1305" s="127"/>
      <c r="V1305" s="127"/>
      <c r="W1305" s="128"/>
      <c r="X1305" s="169"/>
      <c r="Y1305" s="169"/>
      <c r="Z1305" s="169"/>
      <c r="AA1305" s="127"/>
      <c r="AB1305" s="127"/>
      <c r="AC1305" s="127"/>
      <c r="AD1305" s="127"/>
      <c r="AE1305" s="124">
        <f t="shared" si="224"/>
        <v>0</v>
      </c>
      <c r="AF1305" s="124">
        <f t="shared" si="225"/>
        <v>0</v>
      </c>
      <c r="AG1305" s="124">
        <f t="shared" si="226"/>
        <v>0</v>
      </c>
      <c r="AH1305" s="124">
        <f t="shared" si="227"/>
        <v>0</v>
      </c>
      <c r="AI1305" s="27" t="str">
        <f t="shared" si="219"/>
        <v>ne</v>
      </c>
      <c r="AJ1305" s="27" t="str">
        <f t="shared" si="220"/>
        <v>ne</v>
      </c>
      <c r="AK1305" s="27" t="str">
        <f t="shared" si="221"/>
        <v>ne</v>
      </c>
    </row>
    <row r="1306" spans="2:37" x14ac:dyDescent="0.2">
      <c r="B1306" s="27" t="str">
        <f t="shared" si="222"/>
        <v>-</v>
      </c>
      <c r="C1306" s="123" t="str">
        <f t="shared" si="223"/>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8"/>
        <v>nepildyti</v>
      </c>
      <c r="T1306" s="126" t="str">
        <f t="shared" si="228"/>
        <v>nepildyti</v>
      </c>
      <c r="U1306" s="127"/>
      <c r="V1306" s="127"/>
      <c r="W1306" s="128"/>
      <c r="X1306" s="169"/>
      <c r="Y1306" s="169"/>
      <c r="Z1306" s="169"/>
      <c r="AA1306" s="127"/>
      <c r="AB1306" s="127"/>
      <c r="AC1306" s="127"/>
      <c r="AD1306" s="127"/>
      <c r="AE1306" s="124">
        <f t="shared" si="224"/>
        <v>0</v>
      </c>
      <c r="AF1306" s="124">
        <f t="shared" si="225"/>
        <v>0</v>
      </c>
      <c r="AG1306" s="124">
        <f t="shared" si="226"/>
        <v>0</v>
      </c>
      <c r="AH1306" s="124">
        <f t="shared" si="227"/>
        <v>0</v>
      </c>
      <c r="AI1306" s="27" t="str">
        <f t="shared" si="219"/>
        <v>ne</v>
      </c>
      <c r="AJ1306" s="27" t="str">
        <f t="shared" si="220"/>
        <v>ne</v>
      </c>
      <c r="AK1306" s="27" t="str">
        <f t="shared" si="221"/>
        <v>ne</v>
      </c>
    </row>
    <row r="1307" spans="2:37" x14ac:dyDescent="0.2">
      <c r="B1307" s="27" t="str">
        <f t="shared" si="222"/>
        <v>-</v>
      </c>
      <c r="C1307" s="123" t="str">
        <f t="shared" si="223"/>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8"/>
        <v>nepildyti</v>
      </c>
      <c r="T1307" s="126" t="str">
        <f t="shared" si="228"/>
        <v>nepildyti</v>
      </c>
      <c r="U1307" s="127"/>
      <c r="V1307" s="127"/>
      <c r="W1307" s="128"/>
      <c r="X1307" s="169"/>
      <c r="Y1307" s="169"/>
      <c r="Z1307" s="169"/>
      <c r="AA1307" s="127"/>
      <c r="AB1307" s="127"/>
      <c r="AC1307" s="127"/>
      <c r="AD1307" s="127"/>
      <c r="AE1307" s="124">
        <f t="shared" si="224"/>
        <v>0</v>
      </c>
      <c r="AF1307" s="124">
        <f t="shared" si="225"/>
        <v>0</v>
      </c>
      <c r="AG1307" s="124">
        <f t="shared" si="226"/>
        <v>0</v>
      </c>
      <c r="AH1307" s="124">
        <f t="shared" si="227"/>
        <v>0</v>
      </c>
      <c r="AI1307" s="27" t="str">
        <f t="shared" si="219"/>
        <v>ne</v>
      </c>
      <c r="AJ1307" s="27" t="str">
        <f t="shared" si="220"/>
        <v>ne</v>
      </c>
      <c r="AK1307" s="27" t="str">
        <f t="shared" si="221"/>
        <v>ne</v>
      </c>
    </row>
    <row r="1308" spans="2:37" x14ac:dyDescent="0.2">
      <c r="B1308" s="27" t="str">
        <f t="shared" si="222"/>
        <v>-</v>
      </c>
      <c r="C1308" s="123" t="str">
        <f t="shared" si="223"/>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8"/>
        <v>nepildyti</v>
      </c>
      <c r="T1308" s="126" t="str">
        <f t="shared" si="228"/>
        <v>nepildyti</v>
      </c>
      <c r="U1308" s="127"/>
      <c r="V1308" s="127"/>
      <c r="W1308" s="128"/>
      <c r="X1308" s="169"/>
      <c r="Y1308" s="169"/>
      <c r="Z1308" s="169"/>
      <c r="AA1308" s="127"/>
      <c r="AB1308" s="127"/>
      <c r="AC1308" s="127"/>
      <c r="AD1308" s="127"/>
      <c r="AE1308" s="124">
        <f t="shared" si="224"/>
        <v>0</v>
      </c>
      <c r="AF1308" s="124">
        <f t="shared" si="225"/>
        <v>0</v>
      </c>
      <c r="AG1308" s="124">
        <f t="shared" si="226"/>
        <v>0</v>
      </c>
      <c r="AH1308" s="124">
        <f t="shared" si="227"/>
        <v>0</v>
      </c>
      <c r="AI1308" s="27" t="str">
        <f t="shared" si="219"/>
        <v>ne</v>
      </c>
      <c r="AJ1308" s="27" t="str">
        <f t="shared" si="220"/>
        <v>ne</v>
      </c>
      <c r="AK1308" s="27" t="str">
        <f t="shared" si="221"/>
        <v>ne</v>
      </c>
    </row>
    <row r="1309" spans="2:37" x14ac:dyDescent="0.2">
      <c r="B1309" s="27" t="str">
        <f t="shared" si="222"/>
        <v>-</v>
      </c>
      <c r="C1309" s="123" t="str">
        <f t="shared" si="223"/>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8"/>
        <v>nepildyti</v>
      </c>
      <c r="T1309" s="126" t="str">
        <f t="shared" si="228"/>
        <v>nepildyti</v>
      </c>
      <c r="U1309" s="127"/>
      <c r="V1309" s="127"/>
      <c r="W1309" s="128"/>
      <c r="X1309" s="169"/>
      <c r="Y1309" s="169"/>
      <c r="Z1309" s="169"/>
      <c r="AA1309" s="127"/>
      <c r="AB1309" s="127"/>
      <c r="AC1309" s="127"/>
      <c r="AD1309" s="127"/>
      <c r="AE1309" s="124">
        <f t="shared" si="224"/>
        <v>0</v>
      </c>
      <c r="AF1309" s="124">
        <f t="shared" si="225"/>
        <v>0</v>
      </c>
      <c r="AG1309" s="124">
        <f t="shared" si="226"/>
        <v>0</v>
      </c>
      <c r="AH1309" s="124">
        <f t="shared" si="227"/>
        <v>0</v>
      </c>
      <c r="AI1309" s="27" t="str">
        <f t="shared" si="219"/>
        <v>ne</v>
      </c>
      <c r="AJ1309" s="27" t="str">
        <f t="shared" si="220"/>
        <v>ne</v>
      </c>
      <c r="AK1309" s="27" t="str">
        <f t="shared" si="221"/>
        <v>ne</v>
      </c>
    </row>
    <row r="1310" spans="2:37" x14ac:dyDescent="0.2">
      <c r="B1310" s="27" t="str">
        <f t="shared" si="222"/>
        <v>-</v>
      </c>
      <c r="C1310" s="123" t="str">
        <f t="shared" si="223"/>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8"/>
        <v>nepildyti</v>
      </c>
      <c r="T1310" s="126" t="str">
        <f t="shared" si="228"/>
        <v>nepildyti</v>
      </c>
      <c r="U1310" s="127"/>
      <c r="V1310" s="127"/>
      <c r="W1310" s="128"/>
      <c r="X1310" s="169"/>
      <c r="Y1310" s="169"/>
      <c r="Z1310" s="169"/>
      <c r="AA1310" s="127"/>
      <c r="AB1310" s="127"/>
      <c r="AC1310" s="127"/>
      <c r="AD1310" s="127"/>
      <c r="AE1310" s="124">
        <f t="shared" si="224"/>
        <v>0</v>
      </c>
      <c r="AF1310" s="124">
        <f t="shared" si="225"/>
        <v>0</v>
      </c>
      <c r="AG1310" s="124">
        <f t="shared" si="226"/>
        <v>0</v>
      </c>
      <c r="AH1310" s="124">
        <f t="shared" si="227"/>
        <v>0</v>
      </c>
      <c r="AI1310" s="27" t="str">
        <f t="shared" si="219"/>
        <v>ne</v>
      </c>
      <c r="AJ1310" s="27" t="str">
        <f t="shared" si="220"/>
        <v>ne</v>
      </c>
      <c r="AK1310" s="27" t="str">
        <f t="shared" si="221"/>
        <v>ne</v>
      </c>
    </row>
    <row r="1311" spans="2:37" x14ac:dyDescent="0.2">
      <c r="B1311" s="27" t="str">
        <f t="shared" si="222"/>
        <v>-</v>
      </c>
      <c r="C1311" s="123" t="str">
        <f t="shared" si="223"/>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8"/>
        <v>nepildyti</v>
      </c>
      <c r="T1311" s="126" t="str">
        <f t="shared" si="228"/>
        <v>nepildyti</v>
      </c>
      <c r="U1311" s="127"/>
      <c r="V1311" s="127"/>
      <c r="W1311" s="128"/>
      <c r="X1311" s="169"/>
      <c r="Y1311" s="169"/>
      <c r="Z1311" s="169"/>
      <c r="AA1311" s="127"/>
      <c r="AB1311" s="127"/>
      <c r="AC1311" s="127"/>
      <c r="AD1311" s="127"/>
      <c r="AE1311" s="124">
        <f t="shared" si="224"/>
        <v>0</v>
      </c>
      <c r="AF1311" s="124">
        <f t="shared" si="225"/>
        <v>0</v>
      </c>
      <c r="AG1311" s="124">
        <f t="shared" si="226"/>
        <v>0</v>
      </c>
      <c r="AH1311" s="124">
        <f t="shared" si="227"/>
        <v>0</v>
      </c>
      <c r="AI1311" s="27" t="str">
        <f t="shared" si="219"/>
        <v>ne</v>
      </c>
      <c r="AJ1311" s="27" t="str">
        <f t="shared" si="220"/>
        <v>ne</v>
      </c>
      <c r="AK1311" s="27" t="str">
        <f t="shared" si="221"/>
        <v>ne</v>
      </c>
    </row>
    <row r="1312" spans="2:37" x14ac:dyDescent="0.2">
      <c r="B1312" s="27" t="str">
        <f t="shared" si="222"/>
        <v>-</v>
      </c>
      <c r="C1312" s="123" t="str">
        <f t="shared" si="223"/>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8"/>
        <v>nepildyti</v>
      </c>
      <c r="T1312" s="126" t="str">
        <f t="shared" si="228"/>
        <v>nepildyti</v>
      </c>
      <c r="U1312" s="127"/>
      <c r="V1312" s="127"/>
      <c r="W1312" s="128"/>
      <c r="X1312" s="169"/>
      <c r="Y1312" s="169"/>
      <c r="Z1312" s="169"/>
      <c r="AA1312" s="127"/>
      <c r="AB1312" s="127"/>
      <c r="AC1312" s="127"/>
      <c r="AD1312" s="127"/>
      <c r="AE1312" s="124">
        <f t="shared" si="224"/>
        <v>0</v>
      </c>
      <c r="AF1312" s="124">
        <f t="shared" si="225"/>
        <v>0</v>
      </c>
      <c r="AG1312" s="124">
        <f t="shared" si="226"/>
        <v>0</v>
      </c>
      <c r="AH1312" s="124">
        <f t="shared" si="227"/>
        <v>0</v>
      </c>
      <c r="AI1312" s="27" t="str">
        <f t="shared" si="219"/>
        <v>ne</v>
      </c>
      <c r="AJ1312" s="27" t="str">
        <f t="shared" si="220"/>
        <v>ne</v>
      </c>
      <c r="AK1312" s="27" t="str">
        <f t="shared" si="221"/>
        <v>ne</v>
      </c>
    </row>
    <row r="1313" spans="2:37" x14ac:dyDescent="0.2">
      <c r="B1313" s="27" t="str">
        <f t="shared" si="222"/>
        <v>-</v>
      </c>
      <c r="C1313" s="123" t="str">
        <f t="shared" si="223"/>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8"/>
        <v>nepildyti</v>
      </c>
      <c r="T1313" s="126" t="str">
        <f t="shared" si="228"/>
        <v>nepildyti</v>
      </c>
      <c r="U1313" s="127"/>
      <c r="V1313" s="127"/>
      <c r="W1313" s="128"/>
      <c r="X1313" s="169"/>
      <c r="Y1313" s="169"/>
      <c r="Z1313" s="169"/>
      <c r="AA1313" s="127"/>
      <c r="AB1313" s="127"/>
      <c r="AC1313" s="127"/>
      <c r="AD1313" s="127"/>
      <c r="AE1313" s="124">
        <f t="shared" si="224"/>
        <v>0</v>
      </c>
      <c r="AF1313" s="124">
        <f t="shared" si="225"/>
        <v>0</v>
      </c>
      <c r="AG1313" s="124">
        <f t="shared" si="226"/>
        <v>0</v>
      </c>
      <c r="AH1313" s="124">
        <f t="shared" si="227"/>
        <v>0</v>
      </c>
      <c r="AI1313" s="27" t="str">
        <f t="shared" si="219"/>
        <v>ne</v>
      </c>
      <c r="AJ1313" s="27" t="str">
        <f t="shared" si="220"/>
        <v>ne</v>
      </c>
      <c r="AK1313" s="27" t="str">
        <f t="shared" si="221"/>
        <v>ne</v>
      </c>
    </row>
    <row r="1314" spans="2:37" x14ac:dyDescent="0.2">
      <c r="B1314" s="27" t="str">
        <f t="shared" si="222"/>
        <v>-</v>
      </c>
      <c r="C1314" s="123" t="str">
        <f t="shared" si="223"/>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8"/>
        <v>nepildyti</v>
      </c>
      <c r="T1314" s="126" t="str">
        <f t="shared" si="228"/>
        <v>nepildyti</v>
      </c>
      <c r="U1314" s="127"/>
      <c r="V1314" s="127"/>
      <c r="W1314" s="128"/>
      <c r="X1314" s="169"/>
      <c r="Y1314" s="169"/>
      <c r="Z1314" s="169"/>
      <c r="AA1314" s="127"/>
      <c r="AB1314" s="127"/>
      <c r="AC1314" s="127"/>
      <c r="AD1314" s="127"/>
      <c r="AE1314" s="124">
        <f t="shared" si="224"/>
        <v>0</v>
      </c>
      <c r="AF1314" s="124">
        <f t="shared" si="225"/>
        <v>0</v>
      </c>
      <c r="AG1314" s="124">
        <f t="shared" si="226"/>
        <v>0</v>
      </c>
      <c r="AH1314" s="124">
        <f t="shared" si="227"/>
        <v>0</v>
      </c>
      <c r="AI1314" s="27" t="str">
        <f t="shared" si="219"/>
        <v>ne</v>
      </c>
      <c r="AJ1314" s="27" t="str">
        <f t="shared" si="220"/>
        <v>ne</v>
      </c>
      <c r="AK1314" s="27" t="str">
        <f t="shared" si="221"/>
        <v>ne</v>
      </c>
    </row>
    <row r="1315" spans="2:37" x14ac:dyDescent="0.2">
      <c r="B1315" s="27" t="str">
        <f t="shared" si="222"/>
        <v>-</v>
      </c>
      <c r="C1315" s="123" t="str">
        <f t="shared" si="223"/>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8"/>
        <v>nepildyti</v>
      </c>
      <c r="T1315" s="126" t="str">
        <f t="shared" si="228"/>
        <v>nepildyti</v>
      </c>
      <c r="U1315" s="127"/>
      <c r="V1315" s="127"/>
      <c r="W1315" s="128"/>
      <c r="X1315" s="169"/>
      <c r="Y1315" s="169"/>
      <c r="Z1315" s="169"/>
      <c r="AA1315" s="127"/>
      <c r="AB1315" s="127"/>
      <c r="AC1315" s="127"/>
      <c r="AD1315" s="127"/>
      <c r="AE1315" s="124">
        <f t="shared" si="224"/>
        <v>0</v>
      </c>
      <c r="AF1315" s="124">
        <f t="shared" si="225"/>
        <v>0</v>
      </c>
      <c r="AG1315" s="124">
        <f t="shared" si="226"/>
        <v>0</v>
      </c>
      <c r="AH1315" s="124">
        <f t="shared" si="227"/>
        <v>0</v>
      </c>
      <c r="AI1315" s="27" t="str">
        <f t="shared" si="219"/>
        <v>ne</v>
      </c>
      <c r="AJ1315" s="27" t="str">
        <f t="shared" si="220"/>
        <v>ne</v>
      </c>
      <c r="AK1315" s="27" t="str">
        <f t="shared" si="221"/>
        <v>ne</v>
      </c>
    </row>
    <row r="1316" spans="2:37" x14ac:dyDescent="0.2">
      <c r="B1316" s="27" t="str">
        <f t="shared" si="222"/>
        <v>-</v>
      </c>
      <c r="C1316" s="123" t="str">
        <f t="shared" si="223"/>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8"/>
        <v>nepildyti</v>
      </c>
      <c r="T1316" s="126" t="str">
        <f t="shared" si="228"/>
        <v>nepildyti</v>
      </c>
      <c r="U1316" s="127"/>
      <c r="V1316" s="127"/>
      <c r="W1316" s="128"/>
      <c r="X1316" s="169"/>
      <c r="Y1316" s="169"/>
      <c r="Z1316" s="169"/>
      <c r="AA1316" s="127"/>
      <c r="AB1316" s="127"/>
      <c r="AC1316" s="127"/>
      <c r="AD1316" s="127"/>
      <c r="AE1316" s="124">
        <f t="shared" si="224"/>
        <v>0</v>
      </c>
      <c r="AF1316" s="124">
        <f t="shared" si="225"/>
        <v>0</v>
      </c>
      <c r="AG1316" s="124">
        <f t="shared" si="226"/>
        <v>0</v>
      </c>
      <c r="AH1316" s="124">
        <f t="shared" si="227"/>
        <v>0</v>
      </c>
      <c r="AI1316" s="27" t="str">
        <f t="shared" si="219"/>
        <v>ne</v>
      </c>
      <c r="AJ1316" s="27" t="str">
        <f t="shared" si="220"/>
        <v>ne</v>
      </c>
      <c r="AK1316" s="27" t="str">
        <f t="shared" si="221"/>
        <v>ne</v>
      </c>
    </row>
    <row r="1317" spans="2:37" x14ac:dyDescent="0.2">
      <c r="B1317" s="27" t="str">
        <f t="shared" si="222"/>
        <v>-</v>
      </c>
      <c r="C1317" s="123" t="str">
        <f t="shared" si="223"/>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8"/>
        <v>nepildyti</v>
      </c>
      <c r="T1317" s="126" t="str">
        <f t="shared" si="228"/>
        <v>nepildyti</v>
      </c>
      <c r="U1317" s="127"/>
      <c r="V1317" s="127"/>
      <c r="W1317" s="128"/>
      <c r="X1317" s="169"/>
      <c r="Y1317" s="169"/>
      <c r="Z1317" s="169"/>
      <c r="AA1317" s="127"/>
      <c r="AB1317" s="127"/>
      <c r="AC1317" s="127"/>
      <c r="AD1317" s="127"/>
      <c r="AE1317" s="124">
        <f t="shared" si="224"/>
        <v>0</v>
      </c>
      <c r="AF1317" s="124">
        <f t="shared" si="225"/>
        <v>0</v>
      </c>
      <c r="AG1317" s="124">
        <f t="shared" si="226"/>
        <v>0</v>
      </c>
      <c r="AH1317" s="124">
        <f t="shared" si="227"/>
        <v>0</v>
      </c>
      <c r="AI1317" s="27" t="str">
        <f t="shared" si="219"/>
        <v>ne</v>
      </c>
      <c r="AJ1317" s="27" t="str">
        <f t="shared" si="220"/>
        <v>ne</v>
      </c>
      <c r="AK1317" s="27" t="str">
        <f t="shared" si="221"/>
        <v>ne</v>
      </c>
    </row>
    <row r="1318" spans="2:37" x14ac:dyDescent="0.2">
      <c r="B1318" s="27" t="str">
        <f t="shared" si="222"/>
        <v>-</v>
      </c>
      <c r="C1318" s="123" t="str">
        <f t="shared" si="223"/>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8"/>
        <v>nepildyti</v>
      </c>
      <c r="T1318" s="126" t="str">
        <f t="shared" si="228"/>
        <v>nepildyti</v>
      </c>
      <c r="U1318" s="127"/>
      <c r="V1318" s="127"/>
      <c r="W1318" s="128"/>
      <c r="X1318" s="169"/>
      <c r="Y1318" s="169"/>
      <c r="Z1318" s="169"/>
      <c r="AA1318" s="127"/>
      <c r="AB1318" s="127"/>
      <c r="AC1318" s="127"/>
      <c r="AD1318" s="127"/>
      <c r="AE1318" s="124">
        <f t="shared" si="224"/>
        <v>0</v>
      </c>
      <c r="AF1318" s="124">
        <f t="shared" si="225"/>
        <v>0</v>
      </c>
      <c r="AG1318" s="124">
        <f t="shared" si="226"/>
        <v>0</v>
      </c>
      <c r="AH1318" s="124">
        <f t="shared" si="227"/>
        <v>0</v>
      </c>
      <c r="AI1318" s="27" t="str">
        <f t="shared" si="219"/>
        <v>ne</v>
      </c>
      <c r="AJ1318" s="27" t="str">
        <f t="shared" si="220"/>
        <v>ne</v>
      </c>
      <c r="AK1318" s="27" t="str">
        <f t="shared" si="221"/>
        <v>ne</v>
      </c>
    </row>
    <row r="1319" spans="2:37" x14ac:dyDescent="0.2">
      <c r="B1319" s="27" t="str">
        <f t="shared" si="222"/>
        <v>-</v>
      </c>
      <c r="C1319" s="123" t="str">
        <f t="shared" si="223"/>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8"/>
        <v>nepildyti</v>
      </c>
      <c r="T1319" s="126" t="str">
        <f t="shared" si="228"/>
        <v>nepildyti</v>
      </c>
      <c r="U1319" s="127"/>
      <c r="V1319" s="127"/>
      <c r="W1319" s="128"/>
      <c r="X1319" s="169"/>
      <c r="Y1319" s="169"/>
      <c r="Z1319" s="169"/>
      <c r="AA1319" s="127"/>
      <c r="AB1319" s="127"/>
      <c r="AC1319" s="127"/>
      <c r="AD1319" s="127"/>
      <c r="AE1319" s="124">
        <f t="shared" si="224"/>
        <v>0</v>
      </c>
      <c r="AF1319" s="124">
        <f t="shared" si="225"/>
        <v>0</v>
      </c>
      <c r="AG1319" s="124">
        <f t="shared" si="226"/>
        <v>0</v>
      </c>
      <c r="AH1319" s="124">
        <f t="shared" si="227"/>
        <v>0</v>
      </c>
      <c r="AI1319" s="27" t="str">
        <f t="shared" si="219"/>
        <v>ne</v>
      </c>
      <c r="AJ1319" s="27" t="str">
        <f t="shared" si="220"/>
        <v>ne</v>
      </c>
      <c r="AK1319" s="27" t="str">
        <f t="shared" si="221"/>
        <v>ne</v>
      </c>
    </row>
    <row r="1320" spans="2:37" x14ac:dyDescent="0.2">
      <c r="B1320" s="27" t="str">
        <f t="shared" si="222"/>
        <v>-</v>
      </c>
      <c r="C1320" s="123" t="str">
        <f t="shared" si="223"/>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8"/>
        <v>nepildyti</v>
      </c>
      <c r="T1320" s="126" t="str">
        <f t="shared" si="228"/>
        <v>nepildyti</v>
      </c>
      <c r="U1320" s="127"/>
      <c r="V1320" s="127"/>
      <c r="W1320" s="128"/>
      <c r="X1320" s="169"/>
      <c r="Y1320" s="169"/>
      <c r="Z1320" s="169"/>
      <c r="AA1320" s="127"/>
      <c r="AB1320" s="127"/>
      <c r="AC1320" s="127"/>
      <c r="AD1320" s="127"/>
      <c r="AE1320" s="124">
        <f t="shared" si="224"/>
        <v>0</v>
      </c>
      <c r="AF1320" s="124">
        <f t="shared" si="225"/>
        <v>0</v>
      </c>
      <c r="AG1320" s="124">
        <f t="shared" si="226"/>
        <v>0</v>
      </c>
      <c r="AH1320" s="124">
        <f t="shared" si="227"/>
        <v>0</v>
      </c>
      <c r="AI1320" s="27" t="str">
        <f t="shared" si="219"/>
        <v>ne</v>
      </c>
      <c r="AJ1320" s="27" t="str">
        <f t="shared" si="220"/>
        <v>ne</v>
      </c>
      <c r="AK1320" s="27" t="str">
        <f t="shared" si="221"/>
        <v>ne</v>
      </c>
    </row>
    <row r="1321" spans="2:37" x14ac:dyDescent="0.2">
      <c r="B1321" s="27" t="str">
        <f t="shared" si="222"/>
        <v>-</v>
      </c>
      <c r="C1321" s="123" t="str">
        <f t="shared" si="223"/>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8"/>
        <v>nepildyti</v>
      </c>
      <c r="T1321" s="126" t="str">
        <f t="shared" si="228"/>
        <v>nepildyti</v>
      </c>
      <c r="U1321" s="127"/>
      <c r="V1321" s="127"/>
      <c r="W1321" s="128"/>
      <c r="X1321" s="169"/>
      <c r="Y1321" s="169"/>
      <c r="Z1321" s="169"/>
      <c r="AA1321" s="127"/>
      <c r="AB1321" s="127"/>
      <c r="AC1321" s="127"/>
      <c r="AD1321" s="127"/>
      <c r="AE1321" s="124">
        <f t="shared" si="224"/>
        <v>0</v>
      </c>
      <c r="AF1321" s="124">
        <f t="shared" si="225"/>
        <v>0</v>
      </c>
      <c r="AG1321" s="124">
        <f t="shared" si="226"/>
        <v>0</v>
      </c>
      <c r="AH1321" s="124">
        <f t="shared" si="227"/>
        <v>0</v>
      </c>
      <c r="AI1321" s="27" t="str">
        <f t="shared" si="219"/>
        <v>ne</v>
      </c>
      <c r="AJ1321" s="27" t="str">
        <f t="shared" si="220"/>
        <v>ne</v>
      </c>
      <c r="AK1321" s="27" t="str">
        <f t="shared" si="221"/>
        <v>ne</v>
      </c>
    </row>
    <row r="1322" spans="2:37" x14ac:dyDescent="0.2">
      <c r="B1322" s="27" t="str">
        <f t="shared" si="222"/>
        <v>-</v>
      </c>
      <c r="C1322" s="123" t="str">
        <f t="shared" si="223"/>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8"/>
        <v>nepildyti</v>
      </c>
      <c r="T1322" s="126" t="str">
        <f t="shared" si="228"/>
        <v>nepildyti</v>
      </c>
      <c r="U1322" s="127"/>
      <c r="V1322" s="127"/>
      <c r="W1322" s="128"/>
      <c r="X1322" s="169"/>
      <c r="Y1322" s="169"/>
      <c r="Z1322" s="169"/>
      <c r="AA1322" s="127"/>
      <c r="AB1322" s="127"/>
      <c r="AC1322" s="127"/>
      <c r="AD1322" s="127"/>
      <c r="AE1322" s="124">
        <f t="shared" si="224"/>
        <v>0</v>
      </c>
      <c r="AF1322" s="124">
        <f t="shared" si="225"/>
        <v>0</v>
      </c>
      <c r="AG1322" s="124">
        <f t="shared" si="226"/>
        <v>0</v>
      </c>
      <c r="AH1322" s="124">
        <f t="shared" si="227"/>
        <v>0</v>
      </c>
      <c r="AI1322" s="27" t="str">
        <f t="shared" si="219"/>
        <v>ne</v>
      </c>
      <c r="AJ1322" s="27" t="str">
        <f t="shared" si="220"/>
        <v>ne</v>
      </c>
      <c r="AK1322" s="27" t="str">
        <f t="shared" si="221"/>
        <v>ne</v>
      </c>
    </row>
    <row r="1323" spans="2:37" x14ac:dyDescent="0.2">
      <c r="B1323" s="27" t="str">
        <f t="shared" si="222"/>
        <v>-</v>
      </c>
      <c r="C1323" s="123" t="str">
        <f t="shared" si="223"/>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8"/>
        <v>nepildyti</v>
      </c>
      <c r="T1323" s="126" t="str">
        <f t="shared" si="228"/>
        <v>nepildyti</v>
      </c>
      <c r="U1323" s="127"/>
      <c r="V1323" s="127"/>
      <c r="W1323" s="128"/>
      <c r="X1323" s="169"/>
      <c r="Y1323" s="169"/>
      <c r="Z1323" s="169"/>
      <c r="AA1323" s="127"/>
      <c r="AB1323" s="127"/>
      <c r="AC1323" s="127"/>
      <c r="AD1323" s="127"/>
      <c r="AE1323" s="124">
        <f t="shared" si="224"/>
        <v>0</v>
      </c>
      <c r="AF1323" s="124">
        <f t="shared" si="225"/>
        <v>0</v>
      </c>
      <c r="AG1323" s="124">
        <f t="shared" si="226"/>
        <v>0</v>
      </c>
      <c r="AH1323" s="124">
        <f t="shared" si="227"/>
        <v>0</v>
      </c>
      <c r="AI1323" s="27" t="str">
        <f t="shared" si="219"/>
        <v>ne</v>
      </c>
      <c r="AJ1323" s="27" t="str">
        <f t="shared" si="220"/>
        <v>ne</v>
      </c>
      <c r="AK1323" s="27" t="str">
        <f t="shared" si="221"/>
        <v>ne</v>
      </c>
    </row>
    <row r="1324" spans="2:37" x14ac:dyDescent="0.2">
      <c r="B1324" s="27" t="str">
        <f t="shared" si="222"/>
        <v>-</v>
      </c>
      <c r="C1324" s="123" t="str">
        <f t="shared" si="223"/>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8"/>
        <v>nepildyti</v>
      </c>
      <c r="T1324" s="126" t="str">
        <f t="shared" si="228"/>
        <v>nepildyti</v>
      </c>
      <c r="U1324" s="127"/>
      <c r="V1324" s="127"/>
      <c r="W1324" s="128"/>
      <c r="X1324" s="169"/>
      <c r="Y1324" s="169"/>
      <c r="Z1324" s="169"/>
      <c r="AA1324" s="127"/>
      <c r="AB1324" s="127"/>
      <c r="AC1324" s="127"/>
      <c r="AD1324" s="127"/>
      <c r="AE1324" s="124">
        <f t="shared" si="224"/>
        <v>0</v>
      </c>
      <c r="AF1324" s="124">
        <f t="shared" si="225"/>
        <v>0</v>
      </c>
      <c r="AG1324" s="124">
        <f t="shared" si="226"/>
        <v>0</v>
      </c>
      <c r="AH1324" s="124">
        <f t="shared" si="227"/>
        <v>0</v>
      </c>
      <c r="AI1324" s="27" t="str">
        <f t="shared" si="219"/>
        <v>ne</v>
      </c>
      <c r="AJ1324" s="27" t="str">
        <f t="shared" si="220"/>
        <v>ne</v>
      </c>
      <c r="AK1324" s="27" t="str">
        <f t="shared" si="221"/>
        <v>ne</v>
      </c>
    </row>
    <row r="1325" spans="2:37" x14ac:dyDescent="0.2">
      <c r="B1325" s="27" t="str">
        <f t="shared" si="222"/>
        <v>-</v>
      </c>
      <c r="C1325" s="123" t="str">
        <f t="shared" si="223"/>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8"/>
        <v>nepildyti</v>
      </c>
      <c r="T1325" s="126" t="str">
        <f t="shared" si="228"/>
        <v>nepildyti</v>
      </c>
      <c r="U1325" s="127"/>
      <c r="V1325" s="127"/>
      <c r="W1325" s="128"/>
      <c r="X1325" s="169"/>
      <c r="Y1325" s="169"/>
      <c r="Z1325" s="169"/>
      <c r="AA1325" s="127"/>
      <c r="AB1325" s="127"/>
      <c r="AC1325" s="127"/>
      <c r="AD1325" s="127"/>
      <c r="AE1325" s="124">
        <f t="shared" si="224"/>
        <v>0</v>
      </c>
      <c r="AF1325" s="124">
        <f t="shared" si="225"/>
        <v>0</v>
      </c>
      <c r="AG1325" s="124">
        <f t="shared" si="226"/>
        <v>0</v>
      </c>
      <c r="AH1325" s="124">
        <f t="shared" si="227"/>
        <v>0</v>
      </c>
      <c r="AI1325" s="27" t="str">
        <f t="shared" si="219"/>
        <v>ne</v>
      </c>
      <c r="AJ1325" s="27" t="str">
        <f t="shared" si="220"/>
        <v>ne</v>
      </c>
      <c r="AK1325" s="27" t="str">
        <f t="shared" si="221"/>
        <v>ne</v>
      </c>
    </row>
    <row r="1326" spans="2:37" x14ac:dyDescent="0.2">
      <c r="B1326" s="27" t="str">
        <f t="shared" si="222"/>
        <v>-</v>
      </c>
      <c r="C1326" s="123" t="str">
        <f t="shared" si="223"/>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8"/>
        <v>nepildyti</v>
      </c>
      <c r="T1326" s="126" t="str">
        <f t="shared" si="228"/>
        <v>nepildyti</v>
      </c>
      <c r="U1326" s="127"/>
      <c r="V1326" s="127"/>
      <c r="W1326" s="128"/>
      <c r="X1326" s="169"/>
      <c r="Y1326" s="169"/>
      <c r="Z1326" s="169"/>
      <c r="AA1326" s="127"/>
      <c r="AB1326" s="127"/>
      <c r="AC1326" s="127"/>
      <c r="AD1326" s="127"/>
      <c r="AE1326" s="124">
        <f t="shared" si="224"/>
        <v>0</v>
      </c>
      <c r="AF1326" s="124">
        <f t="shared" si="225"/>
        <v>0</v>
      </c>
      <c r="AG1326" s="124">
        <f t="shared" si="226"/>
        <v>0</v>
      </c>
      <c r="AH1326" s="124">
        <f t="shared" si="227"/>
        <v>0</v>
      </c>
      <c r="AI1326" s="27" t="str">
        <f t="shared" si="219"/>
        <v>ne</v>
      </c>
      <c r="AJ1326" s="27" t="str">
        <f t="shared" si="220"/>
        <v>ne</v>
      </c>
      <c r="AK1326" s="27" t="str">
        <f t="shared" si="221"/>
        <v>ne</v>
      </c>
    </row>
    <row r="1327" spans="2:37" x14ac:dyDescent="0.2">
      <c r="B1327" s="27" t="str">
        <f t="shared" si="222"/>
        <v>-</v>
      </c>
      <c r="C1327" s="123" t="str">
        <f t="shared" si="223"/>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8"/>
        <v>nepildyti</v>
      </c>
      <c r="T1327" s="126" t="str">
        <f t="shared" si="228"/>
        <v>nepildyti</v>
      </c>
      <c r="U1327" s="127"/>
      <c r="V1327" s="127"/>
      <c r="W1327" s="128"/>
      <c r="X1327" s="169"/>
      <c r="Y1327" s="169"/>
      <c r="Z1327" s="169"/>
      <c r="AA1327" s="127"/>
      <c r="AB1327" s="127"/>
      <c r="AC1327" s="127"/>
      <c r="AD1327" s="127"/>
      <c r="AE1327" s="124">
        <f t="shared" si="224"/>
        <v>0</v>
      </c>
      <c r="AF1327" s="124">
        <f t="shared" si="225"/>
        <v>0</v>
      </c>
      <c r="AG1327" s="124">
        <f t="shared" si="226"/>
        <v>0</v>
      </c>
      <c r="AH1327" s="124">
        <f t="shared" si="227"/>
        <v>0</v>
      </c>
      <c r="AI1327" s="27" t="str">
        <f t="shared" si="219"/>
        <v>ne</v>
      </c>
      <c r="AJ1327" s="27" t="str">
        <f t="shared" si="220"/>
        <v>ne</v>
      </c>
      <c r="AK1327" s="27" t="str">
        <f t="shared" si="221"/>
        <v>ne</v>
      </c>
    </row>
    <row r="1328" spans="2:37" x14ac:dyDescent="0.2">
      <c r="B1328" s="27" t="str">
        <f t="shared" si="222"/>
        <v>-</v>
      </c>
      <c r="C1328" s="123" t="str">
        <f t="shared" si="223"/>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8"/>
        <v>nepildyti</v>
      </c>
      <c r="T1328" s="126" t="str">
        <f t="shared" si="228"/>
        <v>nepildyti</v>
      </c>
      <c r="U1328" s="127"/>
      <c r="V1328" s="127"/>
      <c r="W1328" s="128"/>
      <c r="X1328" s="169"/>
      <c r="Y1328" s="169"/>
      <c r="Z1328" s="169"/>
      <c r="AA1328" s="127"/>
      <c r="AB1328" s="127"/>
      <c r="AC1328" s="127"/>
      <c r="AD1328" s="127"/>
      <c r="AE1328" s="124">
        <f t="shared" si="224"/>
        <v>0</v>
      </c>
      <c r="AF1328" s="124">
        <f t="shared" si="225"/>
        <v>0</v>
      </c>
      <c r="AG1328" s="124">
        <f t="shared" si="226"/>
        <v>0</v>
      </c>
      <c r="AH1328" s="124">
        <f t="shared" si="227"/>
        <v>0</v>
      </c>
      <c r="AI1328" s="27" t="str">
        <f t="shared" si="219"/>
        <v>ne</v>
      </c>
      <c r="AJ1328" s="27" t="str">
        <f t="shared" si="220"/>
        <v>ne</v>
      </c>
      <c r="AK1328" s="27" t="str">
        <f t="shared" si="221"/>
        <v>ne</v>
      </c>
    </row>
    <row r="1329" spans="2:37" x14ac:dyDescent="0.2">
      <c r="B1329" s="27" t="str">
        <f t="shared" si="222"/>
        <v>-</v>
      </c>
      <c r="C1329" s="123" t="str">
        <f t="shared" si="223"/>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8"/>
        <v>nepildyti</v>
      </c>
      <c r="T1329" s="126" t="str">
        <f t="shared" si="228"/>
        <v>nepildyti</v>
      </c>
      <c r="U1329" s="127"/>
      <c r="V1329" s="127"/>
      <c r="W1329" s="128"/>
      <c r="X1329" s="169"/>
      <c r="Y1329" s="169"/>
      <c r="Z1329" s="169"/>
      <c r="AA1329" s="127"/>
      <c r="AB1329" s="127"/>
      <c r="AC1329" s="127"/>
      <c r="AD1329" s="127"/>
      <c r="AE1329" s="124">
        <f t="shared" si="224"/>
        <v>0</v>
      </c>
      <c r="AF1329" s="124">
        <f t="shared" si="225"/>
        <v>0</v>
      </c>
      <c r="AG1329" s="124">
        <f t="shared" si="226"/>
        <v>0</v>
      </c>
      <c r="AH1329" s="124">
        <f t="shared" si="227"/>
        <v>0</v>
      </c>
      <c r="AI1329" s="27" t="str">
        <f t="shared" si="219"/>
        <v>ne</v>
      </c>
      <c r="AJ1329" s="27" t="str">
        <f t="shared" si="220"/>
        <v>ne</v>
      </c>
      <c r="AK1329" s="27" t="str">
        <f t="shared" si="221"/>
        <v>ne</v>
      </c>
    </row>
    <row r="1330" spans="2:37" x14ac:dyDescent="0.2">
      <c r="B1330" s="27" t="str">
        <f t="shared" si="222"/>
        <v>-</v>
      </c>
      <c r="C1330" s="123" t="str">
        <f t="shared" si="223"/>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8"/>
        <v>nepildyti</v>
      </c>
      <c r="T1330" s="126" t="str">
        <f t="shared" si="228"/>
        <v>nepildyti</v>
      </c>
      <c r="U1330" s="127"/>
      <c r="V1330" s="127"/>
      <c r="W1330" s="128"/>
      <c r="X1330" s="169"/>
      <c r="Y1330" s="169"/>
      <c r="Z1330" s="169"/>
      <c r="AA1330" s="127"/>
      <c r="AB1330" s="127"/>
      <c r="AC1330" s="127"/>
      <c r="AD1330" s="127"/>
      <c r="AE1330" s="124">
        <f t="shared" si="224"/>
        <v>0</v>
      </c>
      <c r="AF1330" s="124">
        <f t="shared" si="225"/>
        <v>0</v>
      </c>
      <c r="AG1330" s="124">
        <f t="shared" si="226"/>
        <v>0</v>
      </c>
      <c r="AH1330" s="124">
        <f t="shared" si="227"/>
        <v>0</v>
      </c>
      <c r="AI1330" s="27" t="str">
        <f t="shared" si="219"/>
        <v>ne</v>
      </c>
      <c r="AJ1330" s="27" t="str">
        <f t="shared" si="220"/>
        <v>ne</v>
      </c>
      <c r="AK1330" s="27" t="str">
        <f t="shared" si="221"/>
        <v>ne</v>
      </c>
    </row>
    <row r="1331" spans="2:37" x14ac:dyDescent="0.2">
      <c r="B1331" s="27" t="str">
        <f t="shared" si="222"/>
        <v>-</v>
      </c>
      <c r="C1331" s="123" t="str">
        <f t="shared" si="223"/>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8"/>
        <v>nepildyti</v>
      </c>
      <c r="T1331" s="126" t="str">
        <f t="shared" si="228"/>
        <v>nepildyti</v>
      </c>
      <c r="U1331" s="127"/>
      <c r="V1331" s="127"/>
      <c r="W1331" s="128"/>
      <c r="X1331" s="169"/>
      <c r="Y1331" s="169"/>
      <c r="Z1331" s="169"/>
      <c r="AA1331" s="127"/>
      <c r="AB1331" s="127"/>
      <c r="AC1331" s="127"/>
      <c r="AD1331" s="127"/>
      <c r="AE1331" s="124">
        <f t="shared" si="224"/>
        <v>0</v>
      </c>
      <c r="AF1331" s="124">
        <f t="shared" si="225"/>
        <v>0</v>
      </c>
      <c r="AG1331" s="124">
        <f t="shared" si="226"/>
        <v>0</v>
      </c>
      <c r="AH1331" s="124">
        <f t="shared" si="227"/>
        <v>0</v>
      </c>
      <c r="AI1331" s="27" t="str">
        <f t="shared" si="219"/>
        <v>ne</v>
      </c>
      <c r="AJ1331" s="27" t="str">
        <f t="shared" si="220"/>
        <v>ne</v>
      </c>
      <c r="AK1331" s="27" t="str">
        <f t="shared" si="221"/>
        <v>ne</v>
      </c>
    </row>
    <row r="1332" spans="2:37" x14ac:dyDescent="0.2">
      <c r="B1332" s="27" t="str">
        <f t="shared" si="222"/>
        <v>-</v>
      </c>
      <c r="C1332" s="123" t="str">
        <f t="shared" si="223"/>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8"/>
        <v>nepildyti</v>
      </c>
      <c r="T1332" s="126" t="str">
        <f t="shared" si="228"/>
        <v>nepildyti</v>
      </c>
      <c r="U1332" s="127"/>
      <c r="V1332" s="127"/>
      <c r="W1332" s="128"/>
      <c r="X1332" s="169"/>
      <c r="Y1332" s="169"/>
      <c r="Z1332" s="169"/>
      <c r="AA1332" s="127"/>
      <c r="AB1332" s="127"/>
      <c r="AC1332" s="127"/>
      <c r="AD1332" s="127"/>
      <c r="AE1332" s="124">
        <f t="shared" si="224"/>
        <v>0</v>
      </c>
      <c r="AF1332" s="124">
        <f t="shared" si="225"/>
        <v>0</v>
      </c>
      <c r="AG1332" s="124">
        <f t="shared" si="226"/>
        <v>0</v>
      </c>
      <c r="AH1332" s="124">
        <f t="shared" si="227"/>
        <v>0</v>
      </c>
      <c r="AI1332" s="27" t="str">
        <f t="shared" si="219"/>
        <v>ne</v>
      </c>
      <c r="AJ1332" s="27" t="str">
        <f t="shared" si="220"/>
        <v>ne</v>
      </c>
      <c r="AK1332" s="27" t="str">
        <f t="shared" si="221"/>
        <v>ne</v>
      </c>
    </row>
    <row r="1333" spans="2:37" x14ac:dyDescent="0.2">
      <c r="B1333" s="27" t="str">
        <f t="shared" si="222"/>
        <v>-</v>
      </c>
      <c r="C1333" s="123" t="str">
        <f t="shared" si="223"/>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8"/>
        <v>nepildyti</v>
      </c>
      <c r="T1333" s="126" t="str">
        <f t="shared" si="228"/>
        <v>nepildyti</v>
      </c>
      <c r="U1333" s="127"/>
      <c r="V1333" s="127"/>
      <c r="W1333" s="128"/>
      <c r="X1333" s="169"/>
      <c r="Y1333" s="169"/>
      <c r="Z1333" s="169"/>
      <c r="AA1333" s="127"/>
      <c r="AB1333" s="127"/>
      <c r="AC1333" s="127"/>
      <c r="AD1333" s="127"/>
      <c r="AE1333" s="124">
        <f t="shared" si="224"/>
        <v>0</v>
      </c>
      <c r="AF1333" s="124">
        <f t="shared" si="225"/>
        <v>0</v>
      </c>
      <c r="AG1333" s="124">
        <f t="shared" si="226"/>
        <v>0</v>
      </c>
      <c r="AH1333" s="124">
        <f t="shared" si="227"/>
        <v>0</v>
      </c>
      <c r="AI1333" s="27" t="str">
        <f t="shared" si="219"/>
        <v>ne</v>
      </c>
      <c r="AJ1333" s="27" t="str">
        <f t="shared" si="220"/>
        <v>ne</v>
      </c>
      <c r="AK1333" s="27" t="str">
        <f t="shared" si="221"/>
        <v>ne</v>
      </c>
    </row>
    <row r="1334" spans="2:37" x14ac:dyDescent="0.2">
      <c r="B1334" s="27" t="str">
        <f t="shared" si="222"/>
        <v>-</v>
      </c>
      <c r="C1334" s="123" t="str">
        <f t="shared" si="223"/>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8"/>
        <v>nepildyti</v>
      </c>
      <c r="T1334" s="126" t="str">
        <f t="shared" si="228"/>
        <v>nepildyti</v>
      </c>
      <c r="U1334" s="127"/>
      <c r="V1334" s="127"/>
      <c r="W1334" s="128"/>
      <c r="X1334" s="169"/>
      <c r="Y1334" s="169"/>
      <c r="Z1334" s="169"/>
      <c r="AA1334" s="127"/>
      <c r="AB1334" s="127"/>
      <c r="AC1334" s="127"/>
      <c r="AD1334" s="127"/>
      <c r="AE1334" s="124">
        <f t="shared" si="224"/>
        <v>0</v>
      </c>
      <c r="AF1334" s="124">
        <f t="shared" si="225"/>
        <v>0</v>
      </c>
      <c r="AG1334" s="124">
        <f t="shared" si="226"/>
        <v>0</v>
      </c>
      <c r="AH1334" s="124">
        <f t="shared" si="227"/>
        <v>0</v>
      </c>
      <c r="AI1334" s="27" t="str">
        <f t="shared" si="219"/>
        <v>ne</v>
      </c>
      <c r="AJ1334" s="27" t="str">
        <f t="shared" si="220"/>
        <v>ne</v>
      </c>
      <c r="AK1334" s="27" t="str">
        <f t="shared" si="221"/>
        <v>ne</v>
      </c>
    </row>
    <row r="1335" spans="2:37" x14ac:dyDescent="0.2">
      <c r="B1335" s="27" t="str">
        <f t="shared" si="222"/>
        <v>-</v>
      </c>
      <c r="C1335" s="123" t="str">
        <f t="shared" si="223"/>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8"/>
        <v>nepildyti</v>
      </c>
      <c r="T1335" s="126" t="str">
        <f t="shared" si="228"/>
        <v>nepildyti</v>
      </c>
      <c r="U1335" s="127"/>
      <c r="V1335" s="127"/>
      <c r="W1335" s="128"/>
      <c r="X1335" s="169"/>
      <c r="Y1335" s="169"/>
      <c r="Z1335" s="169"/>
      <c r="AA1335" s="127"/>
      <c r="AB1335" s="127"/>
      <c r="AC1335" s="127"/>
      <c r="AD1335" s="127"/>
      <c r="AE1335" s="124">
        <f t="shared" si="224"/>
        <v>0</v>
      </c>
      <c r="AF1335" s="124">
        <f t="shared" si="225"/>
        <v>0</v>
      </c>
      <c r="AG1335" s="124">
        <f t="shared" si="226"/>
        <v>0</v>
      </c>
      <c r="AH1335" s="124">
        <f t="shared" si="227"/>
        <v>0</v>
      </c>
      <c r="AI1335" s="27" t="str">
        <f t="shared" si="219"/>
        <v>ne</v>
      </c>
      <c r="AJ1335" s="27" t="str">
        <f t="shared" si="220"/>
        <v>ne</v>
      </c>
      <c r="AK1335" s="27" t="str">
        <f t="shared" si="221"/>
        <v>ne</v>
      </c>
    </row>
    <row r="1336" spans="2:37" x14ac:dyDescent="0.2">
      <c r="B1336" s="27" t="str">
        <f t="shared" si="222"/>
        <v>-</v>
      </c>
      <c r="C1336" s="123" t="str">
        <f t="shared" si="223"/>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8"/>
        <v>nepildyti</v>
      </c>
      <c r="T1336" s="126" t="str">
        <f t="shared" si="228"/>
        <v>nepildyti</v>
      </c>
      <c r="U1336" s="127"/>
      <c r="V1336" s="127"/>
      <c r="W1336" s="128"/>
      <c r="X1336" s="169"/>
      <c r="Y1336" s="169"/>
      <c r="Z1336" s="169"/>
      <c r="AA1336" s="127"/>
      <c r="AB1336" s="127"/>
      <c r="AC1336" s="127"/>
      <c r="AD1336" s="127"/>
      <c r="AE1336" s="124">
        <f t="shared" si="224"/>
        <v>0</v>
      </c>
      <c r="AF1336" s="124">
        <f t="shared" si="225"/>
        <v>0</v>
      </c>
      <c r="AG1336" s="124">
        <f t="shared" si="226"/>
        <v>0</v>
      </c>
      <c r="AH1336" s="124">
        <f t="shared" si="227"/>
        <v>0</v>
      </c>
      <c r="AI1336" s="27" t="str">
        <f t="shared" si="219"/>
        <v>ne</v>
      </c>
      <c r="AJ1336" s="27" t="str">
        <f t="shared" si="220"/>
        <v>ne</v>
      </c>
      <c r="AK1336" s="27" t="str">
        <f t="shared" si="221"/>
        <v>ne</v>
      </c>
    </row>
    <row r="1337" spans="2:37" x14ac:dyDescent="0.2">
      <c r="B1337" s="27" t="str">
        <f t="shared" si="222"/>
        <v>-</v>
      </c>
      <c r="C1337" s="123" t="str">
        <f t="shared" si="223"/>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8"/>
        <v>nepildyti</v>
      </c>
      <c r="T1337" s="126" t="str">
        <f t="shared" si="228"/>
        <v>nepildyti</v>
      </c>
      <c r="U1337" s="127"/>
      <c r="V1337" s="127"/>
      <c r="W1337" s="128"/>
      <c r="X1337" s="169"/>
      <c r="Y1337" s="169"/>
      <c r="Z1337" s="169"/>
      <c r="AA1337" s="127"/>
      <c r="AB1337" s="127"/>
      <c r="AC1337" s="127"/>
      <c r="AD1337" s="127"/>
      <c r="AE1337" s="124">
        <f t="shared" si="224"/>
        <v>0</v>
      </c>
      <c r="AF1337" s="124">
        <f t="shared" si="225"/>
        <v>0</v>
      </c>
      <c r="AG1337" s="124">
        <f t="shared" si="226"/>
        <v>0</v>
      </c>
      <c r="AH1337" s="124">
        <f t="shared" si="227"/>
        <v>0</v>
      </c>
      <c r="AI1337" s="27" t="str">
        <f t="shared" si="219"/>
        <v>ne</v>
      </c>
      <c r="AJ1337" s="27" t="str">
        <f t="shared" si="220"/>
        <v>ne</v>
      </c>
      <c r="AK1337" s="27" t="str">
        <f t="shared" si="221"/>
        <v>ne</v>
      </c>
    </row>
    <row r="1338" spans="2:37" x14ac:dyDescent="0.2">
      <c r="B1338" s="27" t="str">
        <f t="shared" si="222"/>
        <v>-</v>
      </c>
      <c r="C1338" s="123" t="str">
        <f t="shared" si="223"/>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8"/>
        <v>nepildyti</v>
      </c>
      <c r="T1338" s="126" t="str">
        <f t="shared" si="228"/>
        <v>nepildyti</v>
      </c>
      <c r="U1338" s="127"/>
      <c r="V1338" s="127"/>
      <c r="W1338" s="128"/>
      <c r="X1338" s="169"/>
      <c r="Y1338" s="169"/>
      <c r="Z1338" s="169"/>
      <c r="AA1338" s="127"/>
      <c r="AB1338" s="127"/>
      <c r="AC1338" s="127"/>
      <c r="AD1338" s="127"/>
      <c r="AE1338" s="124">
        <f t="shared" si="224"/>
        <v>0</v>
      </c>
      <c r="AF1338" s="124">
        <f t="shared" si="225"/>
        <v>0</v>
      </c>
      <c r="AG1338" s="124">
        <f t="shared" si="226"/>
        <v>0</v>
      </c>
      <c r="AH1338" s="124">
        <f t="shared" si="227"/>
        <v>0</v>
      </c>
      <c r="AI1338" s="27" t="str">
        <f t="shared" si="219"/>
        <v>ne</v>
      </c>
      <c r="AJ1338" s="27" t="str">
        <f t="shared" si="220"/>
        <v>ne</v>
      </c>
      <c r="AK1338" s="27" t="str">
        <f t="shared" si="221"/>
        <v>ne</v>
      </c>
    </row>
    <row r="1339" spans="2:37" x14ac:dyDescent="0.2">
      <c r="B1339" s="27" t="str">
        <f t="shared" si="222"/>
        <v>-</v>
      </c>
      <c r="C1339" s="123" t="str">
        <f t="shared" si="223"/>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8"/>
        <v>nepildyti</v>
      </c>
      <c r="T1339" s="126" t="str">
        <f t="shared" si="228"/>
        <v>nepildyti</v>
      </c>
      <c r="U1339" s="127"/>
      <c r="V1339" s="127"/>
      <c r="W1339" s="128"/>
      <c r="X1339" s="169"/>
      <c r="Y1339" s="169"/>
      <c r="Z1339" s="169"/>
      <c r="AA1339" s="127"/>
      <c r="AB1339" s="127"/>
      <c r="AC1339" s="127"/>
      <c r="AD1339" s="127"/>
      <c r="AE1339" s="124">
        <f t="shared" si="224"/>
        <v>0</v>
      </c>
      <c r="AF1339" s="124">
        <f t="shared" si="225"/>
        <v>0</v>
      </c>
      <c r="AG1339" s="124">
        <f t="shared" si="226"/>
        <v>0</v>
      </c>
      <c r="AH1339" s="124">
        <f t="shared" si="227"/>
        <v>0</v>
      </c>
      <c r="AI1339" s="27" t="str">
        <f t="shared" si="219"/>
        <v>ne</v>
      </c>
      <c r="AJ1339" s="27" t="str">
        <f t="shared" si="220"/>
        <v>ne</v>
      </c>
      <c r="AK1339" s="27" t="str">
        <f t="shared" si="221"/>
        <v>ne</v>
      </c>
    </row>
    <row r="1340" spans="2:37" x14ac:dyDescent="0.2">
      <c r="B1340" s="27" t="str">
        <f t="shared" si="222"/>
        <v>-</v>
      </c>
      <c r="C1340" s="123" t="str">
        <f t="shared" si="223"/>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8"/>
        <v>nepildyti</v>
      </c>
      <c r="T1340" s="126" t="str">
        <f t="shared" si="228"/>
        <v>nepildyti</v>
      </c>
      <c r="U1340" s="127"/>
      <c r="V1340" s="127"/>
      <c r="W1340" s="128"/>
      <c r="X1340" s="169"/>
      <c r="Y1340" s="169"/>
      <c r="Z1340" s="169"/>
      <c r="AA1340" s="127"/>
      <c r="AB1340" s="127"/>
      <c r="AC1340" s="127"/>
      <c r="AD1340" s="127"/>
      <c r="AE1340" s="124">
        <f t="shared" si="224"/>
        <v>0</v>
      </c>
      <c r="AF1340" s="124">
        <f t="shared" si="225"/>
        <v>0</v>
      </c>
      <c r="AG1340" s="124">
        <f t="shared" si="226"/>
        <v>0</v>
      </c>
      <c r="AH1340" s="124">
        <f t="shared" si="227"/>
        <v>0</v>
      </c>
      <c r="AI1340" s="27" t="str">
        <f t="shared" si="219"/>
        <v>ne</v>
      </c>
      <c r="AJ1340" s="27" t="str">
        <f t="shared" si="220"/>
        <v>ne</v>
      </c>
      <c r="AK1340" s="27" t="str">
        <f t="shared" si="221"/>
        <v>ne</v>
      </c>
    </row>
    <row r="1341" spans="2:37" x14ac:dyDescent="0.2">
      <c r="B1341" s="27" t="str">
        <f t="shared" si="222"/>
        <v>-</v>
      </c>
      <c r="C1341" s="123" t="str">
        <f t="shared" si="223"/>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8"/>
        <v>nepildyti</v>
      </c>
      <c r="T1341" s="126" t="str">
        <f t="shared" si="228"/>
        <v>nepildyti</v>
      </c>
      <c r="U1341" s="127"/>
      <c r="V1341" s="127"/>
      <c r="W1341" s="128"/>
      <c r="X1341" s="169"/>
      <c r="Y1341" s="169"/>
      <c r="Z1341" s="169"/>
      <c r="AA1341" s="127"/>
      <c r="AB1341" s="127"/>
      <c r="AC1341" s="127"/>
      <c r="AD1341" s="127"/>
      <c r="AE1341" s="124">
        <f t="shared" si="224"/>
        <v>0</v>
      </c>
      <c r="AF1341" s="124">
        <f t="shared" si="225"/>
        <v>0</v>
      </c>
      <c r="AG1341" s="124">
        <f t="shared" si="226"/>
        <v>0</v>
      </c>
      <c r="AH1341" s="124">
        <f t="shared" si="227"/>
        <v>0</v>
      </c>
      <c r="AI1341" s="27" t="str">
        <f t="shared" si="219"/>
        <v>ne</v>
      </c>
      <c r="AJ1341" s="27" t="str">
        <f t="shared" si="220"/>
        <v>ne</v>
      </c>
      <c r="AK1341" s="27" t="str">
        <f t="shared" si="221"/>
        <v>ne</v>
      </c>
    </row>
    <row r="1342" spans="2:37" x14ac:dyDescent="0.2">
      <c r="B1342" s="27" t="str">
        <f t="shared" si="222"/>
        <v>-</v>
      </c>
      <c r="C1342" s="123" t="str">
        <f t="shared" si="223"/>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8"/>
        <v>nepildyti</v>
      </c>
      <c r="T1342" s="126" t="str">
        <f t="shared" si="228"/>
        <v>nepildyti</v>
      </c>
      <c r="U1342" s="127"/>
      <c r="V1342" s="127"/>
      <c r="W1342" s="128"/>
      <c r="X1342" s="169"/>
      <c r="Y1342" s="169"/>
      <c r="Z1342" s="169"/>
      <c r="AA1342" s="127"/>
      <c r="AB1342" s="127"/>
      <c r="AC1342" s="127"/>
      <c r="AD1342" s="127"/>
      <c r="AE1342" s="124">
        <f t="shared" si="224"/>
        <v>0</v>
      </c>
      <c r="AF1342" s="124">
        <f t="shared" si="225"/>
        <v>0</v>
      </c>
      <c r="AG1342" s="124">
        <f t="shared" si="226"/>
        <v>0</v>
      </c>
      <c r="AH1342" s="124">
        <f t="shared" si="227"/>
        <v>0</v>
      </c>
      <c r="AI1342" s="27" t="str">
        <f t="shared" si="219"/>
        <v>ne</v>
      </c>
      <c r="AJ1342" s="27" t="str">
        <f t="shared" si="220"/>
        <v>ne</v>
      </c>
      <c r="AK1342" s="27" t="str">
        <f t="shared" si="221"/>
        <v>ne</v>
      </c>
    </row>
    <row r="1343" spans="2:37" x14ac:dyDescent="0.2">
      <c r="B1343" s="27" t="str">
        <f t="shared" si="222"/>
        <v>-</v>
      </c>
      <c r="C1343" s="123" t="str">
        <f t="shared" si="223"/>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8"/>
        <v>nepildyti</v>
      </c>
      <c r="T1343" s="126" t="str">
        <f t="shared" si="228"/>
        <v>nepildyti</v>
      </c>
      <c r="U1343" s="127"/>
      <c r="V1343" s="127"/>
      <c r="W1343" s="128"/>
      <c r="X1343" s="169"/>
      <c r="Y1343" s="169"/>
      <c r="Z1343" s="169"/>
      <c r="AA1343" s="127"/>
      <c r="AB1343" s="127"/>
      <c r="AC1343" s="127"/>
      <c r="AD1343" s="127"/>
      <c r="AE1343" s="124">
        <f t="shared" si="224"/>
        <v>0</v>
      </c>
      <c r="AF1343" s="124">
        <f t="shared" si="225"/>
        <v>0</v>
      </c>
      <c r="AG1343" s="124">
        <f t="shared" si="226"/>
        <v>0</v>
      </c>
      <c r="AH1343" s="124">
        <f t="shared" si="227"/>
        <v>0</v>
      </c>
      <c r="AI1343" s="27" t="str">
        <f t="shared" si="219"/>
        <v>ne</v>
      </c>
      <c r="AJ1343" s="27" t="str">
        <f t="shared" si="220"/>
        <v>ne</v>
      </c>
      <c r="AK1343" s="27" t="str">
        <f t="shared" si="221"/>
        <v>ne</v>
      </c>
    </row>
    <row r="1344" spans="2:37" x14ac:dyDescent="0.2">
      <c r="B1344" s="27" t="str">
        <f t="shared" si="222"/>
        <v>-</v>
      </c>
      <c r="C1344" s="123" t="str">
        <f t="shared" si="223"/>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8"/>
        <v>nepildyti</v>
      </c>
      <c r="T1344" s="126" t="str">
        <f t="shared" si="228"/>
        <v>nepildyti</v>
      </c>
      <c r="U1344" s="127"/>
      <c r="V1344" s="127"/>
      <c r="W1344" s="128"/>
      <c r="X1344" s="169"/>
      <c r="Y1344" s="169"/>
      <c r="Z1344" s="169"/>
      <c r="AA1344" s="127"/>
      <c r="AB1344" s="127"/>
      <c r="AC1344" s="127"/>
      <c r="AD1344" s="127"/>
      <c r="AE1344" s="124">
        <f t="shared" si="224"/>
        <v>0</v>
      </c>
      <c r="AF1344" s="124">
        <f t="shared" si="225"/>
        <v>0</v>
      </c>
      <c r="AG1344" s="124">
        <f t="shared" si="226"/>
        <v>0</v>
      </c>
      <c r="AH1344" s="124">
        <f t="shared" si="227"/>
        <v>0</v>
      </c>
      <c r="AI1344" s="27" t="str">
        <f t="shared" si="219"/>
        <v>ne</v>
      </c>
      <c r="AJ1344" s="27" t="str">
        <f t="shared" si="220"/>
        <v>ne</v>
      </c>
      <c r="AK1344" s="27" t="str">
        <f t="shared" si="221"/>
        <v>ne</v>
      </c>
    </row>
    <row r="1345" spans="2:37" x14ac:dyDescent="0.2">
      <c r="B1345" s="27" t="str">
        <f t="shared" si="222"/>
        <v>-</v>
      </c>
      <c r="C1345" s="123" t="str">
        <f t="shared" si="223"/>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8"/>
        <v>nepildyti</v>
      </c>
      <c r="T1345" s="126" t="str">
        <f t="shared" si="228"/>
        <v>nepildyti</v>
      </c>
      <c r="U1345" s="127"/>
      <c r="V1345" s="127"/>
      <c r="W1345" s="128"/>
      <c r="X1345" s="169"/>
      <c r="Y1345" s="169"/>
      <c r="Z1345" s="169"/>
      <c r="AA1345" s="127"/>
      <c r="AB1345" s="127"/>
      <c r="AC1345" s="127"/>
      <c r="AD1345" s="127"/>
      <c r="AE1345" s="124">
        <f t="shared" si="224"/>
        <v>0</v>
      </c>
      <c r="AF1345" s="124">
        <f t="shared" si="225"/>
        <v>0</v>
      </c>
      <c r="AG1345" s="124">
        <f t="shared" si="226"/>
        <v>0</v>
      </c>
      <c r="AH1345" s="124">
        <f t="shared" si="227"/>
        <v>0</v>
      </c>
      <c r="AI1345" s="27" t="str">
        <f t="shared" si="219"/>
        <v>ne</v>
      </c>
      <c r="AJ1345" s="27" t="str">
        <f t="shared" si="220"/>
        <v>ne</v>
      </c>
      <c r="AK1345" s="27" t="str">
        <f t="shared" si="221"/>
        <v>ne</v>
      </c>
    </row>
    <row r="1346" spans="2:37" x14ac:dyDescent="0.2">
      <c r="B1346" s="27" t="str">
        <f t="shared" si="222"/>
        <v>-</v>
      </c>
      <c r="C1346" s="123" t="str">
        <f t="shared" si="223"/>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8"/>
        <v>nepildyti</v>
      </c>
      <c r="T1346" s="126" t="str">
        <f t="shared" si="228"/>
        <v>nepildyti</v>
      </c>
      <c r="U1346" s="127"/>
      <c r="V1346" s="127"/>
      <c r="W1346" s="128"/>
      <c r="X1346" s="169"/>
      <c r="Y1346" s="169"/>
      <c r="Z1346" s="169"/>
      <c r="AA1346" s="127"/>
      <c r="AB1346" s="127"/>
      <c r="AC1346" s="127"/>
      <c r="AD1346" s="127"/>
      <c r="AE1346" s="124">
        <f t="shared" si="224"/>
        <v>0</v>
      </c>
      <c r="AF1346" s="124">
        <f t="shared" si="225"/>
        <v>0</v>
      </c>
      <c r="AG1346" s="124">
        <f t="shared" si="226"/>
        <v>0</v>
      </c>
      <c r="AH1346" s="124">
        <f t="shared" si="227"/>
        <v>0</v>
      </c>
      <c r="AI1346" s="27" t="str">
        <f t="shared" si="219"/>
        <v>ne</v>
      </c>
      <c r="AJ1346" s="27" t="str">
        <f t="shared" si="220"/>
        <v>ne</v>
      </c>
      <c r="AK1346" s="27" t="str">
        <f t="shared" si="221"/>
        <v>ne</v>
      </c>
    </row>
    <row r="1347" spans="2:37" x14ac:dyDescent="0.2">
      <c r="B1347" s="27" t="str">
        <f t="shared" si="222"/>
        <v>-</v>
      </c>
      <c r="C1347" s="123" t="str">
        <f t="shared" si="223"/>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8"/>
        <v>nepildyti</v>
      </c>
      <c r="T1347" s="126" t="str">
        <f t="shared" si="228"/>
        <v>nepildyti</v>
      </c>
      <c r="U1347" s="127"/>
      <c r="V1347" s="127"/>
      <c r="W1347" s="128"/>
      <c r="X1347" s="169"/>
      <c r="Y1347" s="169"/>
      <c r="Z1347" s="169"/>
      <c r="AA1347" s="127"/>
      <c r="AB1347" s="127"/>
      <c r="AC1347" s="127"/>
      <c r="AD1347" s="127"/>
      <c r="AE1347" s="124">
        <f t="shared" si="224"/>
        <v>0</v>
      </c>
      <c r="AF1347" s="124">
        <f t="shared" si="225"/>
        <v>0</v>
      </c>
      <c r="AG1347" s="124">
        <f t="shared" si="226"/>
        <v>0</v>
      </c>
      <c r="AH1347" s="124">
        <f t="shared" si="227"/>
        <v>0</v>
      </c>
      <c r="AI1347" s="27" t="str">
        <f t="shared" si="219"/>
        <v>ne</v>
      </c>
      <c r="AJ1347" s="27" t="str">
        <f t="shared" si="220"/>
        <v>ne</v>
      </c>
      <c r="AK1347" s="27" t="str">
        <f t="shared" si="221"/>
        <v>ne</v>
      </c>
    </row>
    <row r="1348" spans="2:37" x14ac:dyDescent="0.2">
      <c r="B1348" s="27" t="str">
        <f t="shared" si="222"/>
        <v>-</v>
      </c>
      <c r="C1348" s="123" t="str">
        <f t="shared" si="223"/>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8"/>
        <v>nepildyti</v>
      </c>
      <c r="T1348" s="126" t="str">
        <f t="shared" si="228"/>
        <v>nepildyti</v>
      </c>
      <c r="U1348" s="127"/>
      <c r="V1348" s="127"/>
      <c r="W1348" s="128"/>
      <c r="X1348" s="169"/>
      <c r="Y1348" s="169"/>
      <c r="Z1348" s="169"/>
      <c r="AA1348" s="127"/>
      <c r="AB1348" s="127"/>
      <c r="AC1348" s="127"/>
      <c r="AD1348" s="127"/>
      <c r="AE1348" s="124">
        <f t="shared" si="224"/>
        <v>0</v>
      </c>
      <c r="AF1348" s="124">
        <f t="shared" si="225"/>
        <v>0</v>
      </c>
      <c r="AG1348" s="124">
        <f t="shared" si="226"/>
        <v>0</v>
      </c>
      <c r="AH1348" s="124">
        <f t="shared" si="227"/>
        <v>0</v>
      </c>
      <c r="AI1348" s="27" t="str">
        <f t="shared" si="219"/>
        <v>ne</v>
      </c>
      <c r="AJ1348" s="27" t="str">
        <f t="shared" si="220"/>
        <v>ne</v>
      </c>
      <c r="AK1348" s="27" t="str">
        <f t="shared" si="221"/>
        <v>ne</v>
      </c>
    </row>
    <row r="1349" spans="2:37" x14ac:dyDescent="0.2">
      <c r="B1349" s="27" t="str">
        <f t="shared" si="222"/>
        <v>-</v>
      </c>
      <c r="C1349" s="123" t="str">
        <f t="shared" si="223"/>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8"/>
        <v>nepildyti</v>
      </c>
      <c r="T1349" s="126" t="str">
        <f t="shared" si="228"/>
        <v>nepildyti</v>
      </c>
      <c r="U1349" s="127"/>
      <c r="V1349" s="127"/>
      <c r="W1349" s="128"/>
      <c r="X1349" s="169"/>
      <c r="Y1349" s="169"/>
      <c r="Z1349" s="169"/>
      <c r="AA1349" s="127"/>
      <c r="AB1349" s="127"/>
      <c r="AC1349" s="127"/>
      <c r="AD1349" s="127"/>
      <c r="AE1349" s="124">
        <f t="shared" si="224"/>
        <v>0</v>
      </c>
      <c r="AF1349" s="124">
        <f t="shared" si="225"/>
        <v>0</v>
      </c>
      <c r="AG1349" s="124">
        <f t="shared" si="226"/>
        <v>0</v>
      </c>
      <c r="AH1349" s="124">
        <f t="shared" si="227"/>
        <v>0</v>
      </c>
      <c r="AI1349" s="27" t="str">
        <f t="shared" si="219"/>
        <v>ne</v>
      </c>
      <c r="AJ1349" s="27" t="str">
        <f t="shared" si="220"/>
        <v>ne</v>
      </c>
      <c r="AK1349" s="27" t="str">
        <f t="shared" si="221"/>
        <v>ne</v>
      </c>
    </row>
    <row r="1350" spans="2:37" x14ac:dyDescent="0.2">
      <c r="B1350" s="27" t="str">
        <f t="shared" si="222"/>
        <v>-</v>
      </c>
      <c r="C1350" s="123" t="str">
        <f t="shared" si="223"/>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8"/>
        <v>nepildyti</v>
      </c>
      <c r="T1350" s="126" t="str">
        <f t="shared" si="228"/>
        <v>nepildyti</v>
      </c>
      <c r="U1350" s="127"/>
      <c r="V1350" s="127"/>
      <c r="W1350" s="128"/>
      <c r="X1350" s="169"/>
      <c r="Y1350" s="169"/>
      <c r="Z1350" s="169"/>
      <c r="AA1350" s="127"/>
      <c r="AB1350" s="127"/>
      <c r="AC1350" s="127"/>
      <c r="AD1350" s="127"/>
      <c r="AE1350" s="124">
        <f t="shared" si="224"/>
        <v>0</v>
      </c>
      <c r="AF1350" s="124">
        <f t="shared" si="225"/>
        <v>0</v>
      </c>
      <c r="AG1350" s="124">
        <f t="shared" si="226"/>
        <v>0</v>
      </c>
      <c r="AH1350" s="124">
        <f t="shared" si="227"/>
        <v>0</v>
      </c>
      <c r="AI1350" s="27" t="str">
        <f t="shared" si="219"/>
        <v>ne</v>
      </c>
      <c r="AJ1350" s="27" t="str">
        <f t="shared" si="220"/>
        <v>ne</v>
      </c>
      <c r="AK1350" s="27" t="str">
        <f t="shared" si="221"/>
        <v>ne</v>
      </c>
    </row>
    <row r="1351" spans="2:37" x14ac:dyDescent="0.2">
      <c r="B1351" s="27" t="str">
        <f t="shared" si="222"/>
        <v>-</v>
      </c>
      <c r="C1351" s="123" t="str">
        <f t="shared" si="223"/>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8"/>
        <v>nepildyti</v>
      </c>
      <c r="T1351" s="126" t="str">
        <f t="shared" si="228"/>
        <v>nepildyti</v>
      </c>
      <c r="U1351" s="127"/>
      <c r="V1351" s="127"/>
      <c r="W1351" s="128"/>
      <c r="X1351" s="169"/>
      <c r="Y1351" s="169"/>
      <c r="Z1351" s="169"/>
      <c r="AA1351" s="127"/>
      <c r="AB1351" s="127"/>
      <c r="AC1351" s="127"/>
      <c r="AD1351" s="127"/>
      <c r="AE1351" s="124">
        <f t="shared" si="224"/>
        <v>0</v>
      </c>
      <c r="AF1351" s="124">
        <f t="shared" si="225"/>
        <v>0</v>
      </c>
      <c r="AG1351" s="124">
        <f t="shared" si="226"/>
        <v>0</v>
      </c>
      <c r="AH1351" s="124">
        <f t="shared" si="227"/>
        <v>0</v>
      </c>
      <c r="AI1351" s="27" t="str">
        <f t="shared" si="219"/>
        <v>ne</v>
      </c>
      <c r="AJ1351" s="27" t="str">
        <f t="shared" si="220"/>
        <v>ne</v>
      </c>
      <c r="AK1351" s="27" t="str">
        <f t="shared" si="221"/>
        <v>ne</v>
      </c>
    </row>
    <row r="1352" spans="2:37" x14ac:dyDescent="0.2">
      <c r="B1352" s="27" t="str">
        <f t="shared" si="222"/>
        <v>-</v>
      </c>
      <c r="C1352" s="123" t="str">
        <f t="shared" si="223"/>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8"/>
        <v>nepildyti</v>
      </c>
      <c r="T1352" s="126" t="str">
        <f t="shared" si="228"/>
        <v>nepildyti</v>
      </c>
      <c r="U1352" s="127"/>
      <c r="V1352" s="127"/>
      <c r="W1352" s="128"/>
      <c r="X1352" s="169"/>
      <c r="Y1352" s="169"/>
      <c r="Z1352" s="169"/>
      <c r="AA1352" s="127"/>
      <c r="AB1352" s="127"/>
      <c r="AC1352" s="127"/>
      <c r="AD1352" s="127"/>
      <c r="AE1352" s="124">
        <f t="shared" si="224"/>
        <v>0</v>
      </c>
      <c r="AF1352" s="124">
        <f t="shared" si="225"/>
        <v>0</v>
      </c>
      <c r="AG1352" s="124">
        <f t="shared" si="226"/>
        <v>0</v>
      </c>
      <c r="AH1352" s="124">
        <f t="shared" si="227"/>
        <v>0</v>
      </c>
      <c r="AI1352" s="27" t="str">
        <f t="shared" si="219"/>
        <v>ne</v>
      </c>
      <c r="AJ1352" s="27" t="str">
        <f t="shared" si="220"/>
        <v>ne</v>
      </c>
      <c r="AK1352" s="27" t="str">
        <f t="shared" si="221"/>
        <v>ne</v>
      </c>
    </row>
    <row r="1353" spans="2:37" x14ac:dyDescent="0.2">
      <c r="B1353" s="27" t="str">
        <f t="shared" si="222"/>
        <v>-</v>
      </c>
      <c r="C1353" s="123" t="str">
        <f t="shared" si="223"/>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8"/>
        <v>nepildyti</v>
      </c>
      <c r="T1353" s="126" t="str">
        <f t="shared" si="228"/>
        <v>nepildyti</v>
      </c>
      <c r="U1353" s="127"/>
      <c r="V1353" s="127"/>
      <c r="W1353" s="128"/>
      <c r="X1353" s="169"/>
      <c r="Y1353" s="169"/>
      <c r="Z1353" s="169"/>
      <c r="AA1353" s="127"/>
      <c r="AB1353" s="127"/>
      <c r="AC1353" s="127"/>
      <c r="AD1353" s="127"/>
      <c r="AE1353" s="124">
        <f t="shared" si="224"/>
        <v>0</v>
      </c>
      <c r="AF1353" s="124">
        <f t="shared" si="225"/>
        <v>0</v>
      </c>
      <c r="AG1353" s="124">
        <f t="shared" si="226"/>
        <v>0</v>
      </c>
      <c r="AH1353" s="124">
        <f t="shared" si="227"/>
        <v>0</v>
      </c>
      <c r="AI1353" s="27" t="str">
        <f t="shared" si="219"/>
        <v>ne</v>
      </c>
      <c r="AJ1353" s="27" t="str">
        <f t="shared" si="220"/>
        <v>ne</v>
      </c>
      <c r="AK1353" s="27" t="str">
        <f t="shared" si="221"/>
        <v>ne</v>
      </c>
    </row>
    <row r="1354" spans="2:37" x14ac:dyDescent="0.2">
      <c r="B1354" s="27" t="str">
        <f t="shared" si="222"/>
        <v>-</v>
      </c>
      <c r="C1354" s="123" t="str">
        <f t="shared" si="223"/>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8"/>
        <v>nepildyti</v>
      </c>
      <c r="T1354" s="126" t="str">
        <f t="shared" si="228"/>
        <v>nepildyti</v>
      </c>
      <c r="U1354" s="127"/>
      <c r="V1354" s="127"/>
      <c r="W1354" s="128"/>
      <c r="X1354" s="169"/>
      <c r="Y1354" s="169"/>
      <c r="Z1354" s="169"/>
      <c r="AA1354" s="127"/>
      <c r="AB1354" s="127"/>
      <c r="AC1354" s="127"/>
      <c r="AD1354" s="127"/>
      <c r="AE1354" s="124">
        <f t="shared" si="224"/>
        <v>0</v>
      </c>
      <c r="AF1354" s="124">
        <f t="shared" si="225"/>
        <v>0</v>
      </c>
      <c r="AG1354" s="124">
        <f t="shared" si="226"/>
        <v>0</v>
      </c>
      <c r="AH1354" s="124">
        <f t="shared" si="227"/>
        <v>0</v>
      </c>
      <c r="AI1354" s="27" t="str">
        <f t="shared" si="219"/>
        <v>ne</v>
      </c>
      <c r="AJ1354" s="27" t="str">
        <f t="shared" si="220"/>
        <v>ne</v>
      </c>
      <c r="AK1354" s="27" t="str">
        <f t="shared" si="221"/>
        <v>ne</v>
      </c>
    </row>
    <row r="1355" spans="2:37" x14ac:dyDescent="0.2">
      <c r="B1355" s="27" t="str">
        <f t="shared" si="222"/>
        <v>-</v>
      </c>
      <c r="C1355" s="123" t="str">
        <f t="shared" si="223"/>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8"/>
        <v>nepildyti</v>
      </c>
      <c r="T1355" s="126" t="str">
        <f t="shared" si="228"/>
        <v>nepildyti</v>
      </c>
      <c r="U1355" s="127"/>
      <c r="V1355" s="127"/>
      <c r="W1355" s="128"/>
      <c r="X1355" s="169"/>
      <c r="Y1355" s="169"/>
      <c r="Z1355" s="169"/>
      <c r="AA1355" s="127"/>
      <c r="AB1355" s="127"/>
      <c r="AC1355" s="127"/>
      <c r="AD1355" s="127"/>
      <c r="AE1355" s="124">
        <f t="shared" si="224"/>
        <v>0</v>
      </c>
      <c r="AF1355" s="124">
        <f t="shared" si="225"/>
        <v>0</v>
      </c>
      <c r="AG1355" s="124">
        <f t="shared" si="226"/>
        <v>0</v>
      </c>
      <c r="AH1355" s="124">
        <f t="shared" si="227"/>
        <v>0</v>
      </c>
      <c r="AI1355" s="27" t="str">
        <f t="shared" si="219"/>
        <v>ne</v>
      </c>
      <c r="AJ1355" s="27" t="str">
        <f t="shared" si="220"/>
        <v>ne</v>
      </c>
      <c r="AK1355" s="27" t="str">
        <f t="shared" si="221"/>
        <v>ne</v>
      </c>
    </row>
    <row r="1356" spans="2:37" x14ac:dyDescent="0.2">
      <c r="B1356" s="27" t="str">
        <f t="shared" si="222"/>
        <v>-</v>
      </c>
      <c r="C1356" s="123" t="str">
        <f t="shared" si="223"/>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8"/>
        <v>nepildyti</v>
      </c>
      <c r="T1356" s="126" t="str">
        <f t="shared" si="228"/>
        <v>nepildyti</v>
      </c>
      <c r="U1356" s="127"/>
      <c r="V1356" s="127"/>
      <c r="W1356" s="128"/>
      <c r="X1356" s="169"/>
      <c r="Y1356" s="169"/>
      <c r="Z1356" s="169"/>
      <c r="AA1356" s="127"/>
      <c r="AB1356" s="127"/>
      <c r="AC1356" s="127"/>
      <c r="AD1356" s="127"/>
      <c r="AE1356" s="124">
        <f t="shared" si="224"/>
        <v>0</v>
      </c>
      <c r="AF1356" s="124">
        <f t="shared" si="225"/>
        <v>0</v>
      </c>
      <c r="AG1356" s="124">
        <f t="shared" si="226"/>
        <v>0</v>
      </c>
      <c r="AH1356" s="124">
        <f t="shared" si="227"/>
        <v>0</v>
      </c>
      <c r="AI1356" s="27" t="str">
        <f t="shared" si="219"/>
        <v>ne</v>
      </c>
      <c r="AJ1356" s="27" t="str">
        <f t="shared" si="220"/>
        <v>ne</v>
      </c>
      <c r="AK1356" s="27" t="str">
        <f t="shared" si="221"/>
        <v>ne</v>
      </c>
    </row>
    <row r="1357" spans="2:37" x14ac:dyDescent="0.2">
      <c r="B1357" s="27" t="str">
        <f t="shared" si="222"/>
        <v>-</v>
      </c>
      <c r="C1357" s="123" t="str">
        <f t="shared" si="223"/>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8"/>
        <v>nepildyti</v>
      </c>
      <c r="T1357" s="126" t="str">
        <f t="shared" si="228"/>
        <v>nepildyti</v>
      </c>
      <c r="U1357" s="127"/>
      <c r="V1357" s="127"/>
      <c r="W1357" s="128"/>
      <c r="X1357" s="169"/>
      <c r="Y1357" s="169"/>
      <c r="Z1357" s="169"/>
      <c r="AA1357" s="127"/>
      <c r="AB1357" s="127"/>
      <c r="AC1357" s="127"/>
      <c r="AD1357" s="127"/>
      <c r="AE1357" s="124">
        <f t="shared" si="224"/>
        <v>0</v>
      </c>
      <c r="AF1357" s="124">
        <f t="shared" si="225"/>
        <v>0</v>
      </c>
      <c r="AG1357" s="124">
        <f t="shared" si="226"/>
        <v>0</v>
      </c>
      <c r="AH1357" s="124">
        <f t="shared" si="227"/>
        <v>0</v>
      </c>
      <c r="AI1357" s="27" t="str">
        <f t="shared" ref="AI1357:AI1420" si="229">IF(AF1357&gt;0,"taip","ne")</f>
        <v>ne</v>
      </c>
      <c r="AJ1357" s="27" t="str">
        <f t="shared" ref="AJ1357:AJ1420" si="230">IF(AG1357&gt;0,"taip","ne")</f>
        <v>ne</v>
      </c>
      <c r="AK1357" s="27" t="str">
        <f t="shared" ref="AK1357:AK1420" si="231">IF(AH1357&gt;0,"taip","ne")</f>
        <v>ne</v>
      </c>
    </row>
    <row r="1358" spans="2:37" x14ac:dyDescent="0.2">
      <c r="B1358" s="27" t="str">
        <f t="shared" si="222"/>
        <v>-</v>
      </c>
      <c r="C1358" s="123" t="str">
        <f t="shared" si="223"/>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8"/>
        <v>nepildyti</v>
      </c>
      <c r="T1358" s="126" t="str">
        <f t="shared" si="228"/>
        <v>nepildyti</v>
      </c>
      <c r="U1358" s="127"/>
      <c r="V1358" s="127"/>
      <c r="W1358" s="128"/>
      <c r="X1358" s="169"/>
      <c r="Y1358" s="169"/>
      <c r="Z1358" s="169"/>
      <c r="AA1358" s="127"/>
      <c r="AB1358" s="127"/>
      <c r="AC1358" s="127"/>
      <c r="AD1358" s="127"/>
      <c r="AE1358" s="124">
        <f t="shared" si="224"/>
        <v>0</v>
      </c>
      <c r="AF1358" s="124">
        <f t="shared" si="225"/>
        <v>0</v>
      </c>
      <c r="AG1358" s="124">
        <f t="shared" si="226"/>
        <v>0</v>
      </c>
      <c r="AH1358" s="124">
        <f t="shared" si="227"/>
        <v>0</v>
      </c>
      <c r="AI1358" s="27" t="str">
        <f t="shared" si="229"/>
        <v>ne</v>
      </c>
      <c r="AJ1358" s="27" t="str">
        <f t="shared" si="230"/>
        <v>ne</v>
      </c>
      <c r="AK1358" s="27" t="str">
        <f t="shared" si="231"/>
        <v>ne</v>
      </c>
    </row>
    <row r="1359" spans="2:37" x14ac:dyDescent="0.2">
      <c r="B1359" s="27" t="str">
        <f t="shared" si="222"/>
        <v>-</v>
      </c>
      <c r="C1359" s="123" t="str">
        <f t="shared" si="223"/>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8"/>
        <v>nepildyti</v>
      </c>
      <c r="T1359" s="126" t="str">
        <f t="shared" si="228"/>
        <v>nepildyti</v>
      </c>
      <c r="U1359" s="127"/>
      <c r="V1359" s="127"/>
      <c r="W1359" s="128"/>
      <c r="X1359" s="169"/>
      <c r="Y1359" s="169"/>
      <c r="Z1359" s="169"/>
      <c r="AA1359" s="127"/>
      <c r="AB1359" s="127"/>
      <c r="AC1359" s="127"/>
      <c r="AD1359" s="127"/>
      <c r="AE1359" s="124">
        <f t="shared" si="224"/>
        <v>0</v>
      </c>
      <c r="AF1359" s="124">
        <f t="shared" si="225"/>
        <v>0</v>
      </c>
      <c r="AG1359" s="124">
        <f t="shared" si="226"/>
        <v>0</v>
      </c>
      <c r="AH1359" s="124">
        <f t="shared" si="227"/>
        <v>0</v>
      </c>
      <c r="AI1359" s="27" t="str">
        <f t="shared" si="229"/>
        <v>ne</v>
      </c>
      <c r="AJ1359" s="27" t="str">
        <f t="shared" si="230"/>
        <v>ne</v>
      </c>
      <c r="AK1359" s="27" t="str">
        <f t="shared" si="231"/>
        <v>ne</v>
      </c>
    </row>
    <row r="1360" spans="2:37" x14ac:dyDescent="0.2">
      <c r="B1360" s="27" t="str">
        <f t="shared" si="222"/>
        <v>-</v>
      </c>
      <c r="C1360" s="123" t="str">
        <f t="shared" si="223"/>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8"/>
        <v>nepildyti</v>
      </c>
      <c r="T1360" s="126" t="str">
        <f t="shared" si="228"/>
        <v>nepildyti</v>
      </c>
      <c r="U1360" s="127"/>
      <c r="V1360" s="127"/>
      <c r="W1360" s="128"/>
      <c r="X1360" s="169"/>
      <c r="Y1360" s="169"/>
      <c r="Z1360" s="169"/>
      <c r="AA1360" s="127"/>
      <c r="AB1360" s="127"/>
      <c r="AC1360" s="127"/>
      <c r="AD1360" s="127"/>
      <c r="AE1360" s="124">
        <f t="shared" si="224"/>
        <v>0</v>
      </c>
      <c r="AF1360" s="124">
        <f t="shared" si="225"/>
        <v>0</v>
      </c>
      <c r="AG1360" s="124">
        <f t="shared" si="226"/>
        <v>0</v>
      </c>
      <c r="AH1360" s="124">
        <f t="shared" si="227"/>
        <v>0</v>
      </c>
      <c r="AI1360" s="27" t="str">
        <f t="shared" si="229"/>
        <v>ne</v>
      </c>
      <c r="AJ1360" s="27" t="str">
        <f t="shared" si="230"/>
        <v>ne</v>
      </c>
      <c r="AK1360" s="27" t="str">
        <f t="shared" si="231"/>
        <v>ne</v>
      </c>
    </row>
    <row r="1361" spans="2:37" x14ac:dyDescent="0.2">
      <c r="B1361" s="27" t="str">
        <f t="shared" si="222"/>
        <v>-</v>
      </c>
      <c r="C1361" s="123" t="str">
        <f t="shared" si="223"/>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8"/>
        <v>nepildyti</v>
      </c>
      <c r="T1361" s="126" t="str">
        <f t="shared" si="228"/>
        <v>nepildyti</v>
      </c>
      <c r="U1361" s="127"/>
      <c r="V1361" s="127"/>
      <c r="W1361" s="128"/>
      <c r="X1361" s="169"/>
      <c r="Y1361" s="169"/>
      <c r="Z1361" s="169"/>
      <c r="AA1361" s="127"/>
      <c r="AB1361" s="127"/>
      <c r="AC1361" s="127"/>
      <c r="AD1361" s="127"/>
      <c r="AE1361" s="124">
        <f t="shared" si="224"/>
        <v>0</v>
      </c>
      <c r="AF1361" s="124">
        <f t="shared" si="225"/>
        <v>0</v>
      </c>
      <c r="AG1361" s="124">
        <f t="shared" si="226"/>
        <v>0</v>
      </c>
      <c r="AH1361" s="124">
        <f t="shared" si="227"/>
        <v>0</v>
      </c>
      <c r="AI1361" s="27" t="str">
        <f t="shared" si="229"/>
        <v>ne</v>
      </c>
      <c r="AJ1361" s="27" t="str">
        <f t="shared" si="230"/>
        <v>ne</v>
      </c>
      <c r="AK1361" s="27" t="str">
        <f t="shared" si="231"/>
        <v>ne</v>
      </c>
    </row>
    <row r="1362" spans="2:37" x14ac:dyDescent="0.2">
      <c r="B1362" s="27" t="str">
        <f t="shared" si="222"/>
        <v>-</v>
      </c>
      <c r="C1362" s="123" t="str">
        <f t="shared" si="223"/>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8"/>
        <v>nepildyti</v>
      </c>
      <c r="T1362" s="126" t="str">
        <f t="shared" si="228"/>
        <v>nepildyti</v>
      </c>
      <c r="U1362" s="127"/>
      <c r="V1362" s="127"/>
      <c r="W1362" s="128"/>
      <c r="X1362" s="169"/>
      <c r="Y1362" s="169"/>
      <c r="Z1362" s="169"/>
      <c r="AA1362" s="127"/>
      <c r="AB1362" s="127"/>
      <c r="AC1362" s="127"/>
      <c r="AD1362" s="127"/>
      <c r="AE1362" s="124">
        <f t="shared" si="224"/>
        <v>0</v>
      </c>
      <c r="AF1362" s="124">
        <f t="shared" si="225"/>
        <v>0</v>
      </c>
      <c r="AG1362" s="124">
        <f t="shared" si="226"/>
        <v>0</v>
      </c>
      <c r="AH1362" s="124">
        <f t="shared" si="227"/>
        <v>0</v>
      </c>
      <c r="AI1362" s="27" t="str">
        <f t="shared" si="229"/>
        <v>ne</v>
      </c>
      <c r="AJ1362" s="27" t="str">
        <f t="shared" si="230"/>
        <v>ne</v>
      </c>
      <c r="AK1362" s="27" t="str">
        <f t="shared" si="231"/>
        <v>ne</v>
      </c>
    </row>
    <row r="1363" spans="2:37" x14ac:dyDescent="0.2">
      <c r="B1363" s="27" t="str">
        <f t="shared" si="222"/>
        <v>-</v>
      </c>
      <c r="C1363" s="123" t="str">
        <f t="shared" si="223"/>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8"/>
        <v>nepildyti</v>
      </c>
      <c r="T1363" s="126" t="str">
        <f t="shared" si="228"/>
        <v>nepildyti</v>
      </c>
      <c r="U1363" s="127"/>
      <c r="V1363" s="127"/>
      <c r="W1363" s="128"/>
      <c r="X1363" s="169"/>
      <c r="Y1363" s="169"/>
      <c r="Z1363" s="169"/>
      <c r="AA1363" s="127"/>
      <c r="AB1363" s="127"/>
      <c r="AC1363" s="127"/>
      <c r="AD1363" s="127"/>
      <c r="AE1363" s="124">
        <f t="shared" si="224"/>
        <v>0</v>
      </c>
      <c r="AF1363" s="124">
        <f t="shared" si="225"/>
        <v>0</v>
      </c>
      <c r="AG1363" s="124">
        <f t="shared" si="226"/>
        <v>0</v>
      </c>
      <c r="AH1363" s="124">
        <f t="shared" si="227"/>
        <v>0</v>
      </c>
      <c r="AI1363" s="27" t="str">
        <f t="shared" si="229"/>
        <v>ne</v>
      </c>
      <c r="AJ1363" s="27" t="str">
        <f t="shared" si="230"/>
        <v>ne</v>
      </c>
      <c r="AK1363" s="27" t="str">
        <f t="shared" si="231"/>
        <v>ne</v>
      </c>
    </row>
    <row r="1364" spans="2:37" x14ac:dyDescent="0.2">
      <c r="B1364" s="27" t="str">
        <f t="shared" si="222"/>
        <v>-</v>
      </c>
      <c r="C1364" s="123" t="str">
        <f t="shared" si="223"/>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8"/>
        <v>nepildyti</v>
      </c>
      <c r="T1364" s="126" t="str">
        <f t="shared" si="228"/>
        <v>nepildyti</v>
      </c>
      <c r="U1364" s="127"/>
      <c r="V1364" s="127"/>
      <c r="W1364" s="128"/>
      <c r="X1364" s="169"/>
      <c r="Y1364" s="169"/>
      <c r="Z1364" s="169"/>
      <c r="AA1364" s="127"/>
      <c r="AB1364" s="127"/>
      <c r="AC1364" s="127"/>
      <c r="AD1364" s="127"/>
      <c r="AE1364" s="124">
        <f t="shared" si="224"/>
        <v>0</v>
      </c>
      <c r="AF1364" s="124">
        <f t="shared" si="225"/>
        <v>0</v>
      </c>
      <c r="AG1364" s="124">
        <f t="shared" si="226"/>
        <v>0</v>
      </c>
      <c r="AH1364" s="124">
        <f t="shared" si="227"/>
        <v>0</v>
      </c>
      <c r="AI1364" s="27" t="str">
        <f t="shared" si="229"/>
        <v>ne</v>
      </c>
      <c r="AJ1364" s="27" t="str">
        <f t="shared" si="230"/>
        <v>ne</v>
      </c>
      <c r="AK1364" s="27" t="str">
        <f t="shared" si="231"/>
        <v>ne</v>
      </c>
    </row>
    <row r="1365" spans="2:37" x14ac:dyDescent="0.2">
      <c r="B1365" s="27" t="str">
        <f t="shared" si="222"/>
        <v>-</v>
      </c>
      <c r="C1365" s="123" t="str">
        <f t="shared" si="223"/>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si="228"/>
        <v>nepildyti</v>
      </c>
      <c r="T1365" s="126" t="str">
        <f t="shared" si="228"/>
        <v>nepildyti</v>
      </c>
      <c r="U1365" s="127"/>
      <c r="V1365" s="127"/>
      <c r="W1365" s="128"/>
      <c r="X1365" s="169"/>
      <c r="Y1365" s="169"/>
      <c r="Z1365" s="169"/>
      <c r="AA1365" s="127"/>
      <c r="AB1365" s="127"/>
      <c r="AC1365" s="127"/>
      <c r="AD1365" s="127"/>
      <c r="AE1365" s="124">
        <f t="shared" si="224"/>
        <v>0</v>
      </c>
      <c r="AF1365" s="124">
        <f t="shared" si="225"/>
        <v>0</v>
      </c>
      <c r="AG1365" s="124">
        <f t="shared" si="226"/>
        <v>0</v>
      </c>
      <c r="AH1365" s="124">
        <f t="shared" si="227"/>
        <v>0</v>
      </c>
      <c r="AI1365" s="27" t="str">
        <f t="shared" si="229"/>
        <v>ne</v>
      </c>
      <c r="AJ1365" s="27" t="str">
        <f t="shared" si="230"/>
        <v>ne</v>
      </c>
      <c r="AK1365" s="27" t="str">
        <f t="shared" si="231"/>
        <v>ne</v>
      </c>
    </row>
    <row r="1366" spans="2:37" x14ac:dyDescent="0.2">
      <c r="B1366" s="27" t="str">
        <f t="shared" si="222"/>
        <v>-</v>
      </c>
      <c r="C1366" s="123" t="str">
        <f t="shared" si="223"/>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28"/>
        <v>nepildyti</v>
      </c>
      <c r="T1366" s="126" t="str">
        <f t="shared" si="228"/>
        <v>nepildyti</v>
      </c>
      <c r="U1366" s="127"/>
      <c r="V1366" s="127"/>
      <c r="W1366" s="128"/>
      <c r="X1366" s="169"/>
      <c r="Y1366" s="169"/>
      <c r="Z1366" s="169"/>
      <c r="AA1366" s="127"/>
      <c r="AB1366" s="127"/>
      <c r="AC1366" s="127"/>
      <c r="AD1366" s="127"/>
      <c r="AE1366" s="124">
        <f t="shared" si="224"/>
        <v>0</v>
      </c>
      <c r="AF1366" s="124">
        <f t="shared" si="225"/>
        <v>0</v>
      </c>
      <c r="AG1366" s="124">
        <f t="shared" si="226"/>
        <v>0</v>
      </c>
      <c r="AH1366" s="124">
        <f t="shared" si="227"/>
        <v>0</v>
      </c>
      <c r="AI1366" s="27" t="str">
        <f t="shared" si="229"/>
        <v>ne</v>
      </c>
      <c r="AJ1366" s="27" t="str">
        <f t="shared" si="230"/>
        <v>ne</v>
      </c>
      <c r="AK1366" s="27" t="str">
        <f t="shared" si="231"/>
        <v>ne</v>
      </c>
    </row>
    <row r="1367" spans="2:37" x14ac:dyDescent="0.2">
      <c r="B1367" s="27" t="str">
        <f t="shared" si="222"/>
        <v>-</v>
      </c>
      <c r="C1367" s="123" t="str">
        <f t="shared" si="223"/>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28"/>
        <v>nepildyti</v>
      </c>
      <c r="T1367" s="126" t="str">
        <f t="shared" si="228"/>
        <v>nepildyti</v>
      </c>
      <c r="U1367" s="127"/>
      <c r="V1367" s="127"/>
      <c r="W1367" s="128"/>
      <c r="X1367" s="169"/>
      <c r="Y1367" s="169"/>
      <c r="Z1367" s="169"/>
      <c r="AA1367" s="127"/>
      <c r="AB1367" s="127"/>
      <c r="AC1367" s="127"/>
      <c r="AD1367" s="127"/>
      <c r="AE1367" s="124">
        <f t="shared" si="224"/>
        <v>0</v>
      </c>
      <c r="AF1367" s="124">
        <f t="shared" si="225"/>
        <v>0</v>
      </c>
      <c r="AG1367" s="124">
        <f t="shared" si="226"/>
        <v>0</v>
      </c>
      <c r="AH1367" s="124">
        <f t="shared" si="227"/>
        <v>0</v>
      </c>
      <c r="AI1367" s="27" t="str">
        <f t="shared" si="229"/>
        <v>ne</v>
      </c>
      <c r="AJ1367" s="27" t="str">
        <f t="shared" si="230"/>
        <v>ne</v>
      </c>
      <c r="AK1367" s="27" t="str">
        <f t="shared" si="231"/>
        <v>ne</v>
      </c>
    </row>
    <row r="1368" spans="2:37" x14ac:dyDescent="0.2">
      <c r="B1368" s="27" t="str">
        <f t="shared" ref="B1368:B1431" si="232">CONCATENATE(C1368,"-",G1368)</f>
        <v>-</v>
      </c>
      <c r="C1368" s="123" t="str">
        <f t="shared" ref="C1368:C1431" si="233">LEFT(K1368,4)</f>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28"/>
        <v>nepildyti</v>
      </c>
      <c r="T1368" s="126" t="str">
        <f t="shared" si="228"/>
        <v>nepildyti</v>
      </c>
      <c r="U1368" s="127"/>
      <c r="V1368" s="127"/>
      <c r="W1368" s="128"/>
      <c r="X1368" s="169"/>
      <c r="Y1368" s="169"/>
      <c r="Z1368" s="169"/>
      <c r="AA1368" s="127"/>
      <c r="AB1368" s="127"/>
      <c r="AC1368" s="127"/>
      <c r="AD1368" s="127"/>
      <c r="AE1368" s="124">
        <f t="shared" ref="AE1368:AE1431" si="234">IF($H1368&gt;0,YEAR($H1368),)</f>
        <v>0</v>
      </c>
      <c r="AF1368" s="124">
        <f t="shared" ref="AF1368:AF1431" si="235">IF($X1368&gt;0,YEAR($X1368),)</f>
        <v>0</v>
      </c>
      <c r="AG1368" s="124">
        <f t="shared" ref="AG1368:AG1431" si="236">IF($Y1368&gt;0,YEAR($Y1368),)</f>
        <v>0</v>
      </c>
      <c r="AH1368" s="124">
        <f t="shared" ref="AH1368:AH1431" si="237">IF($Z1368&gt;0,YEAR($Z1368),)</f>
        <v>0</v>
      </c>
      <c r="AI1368" s="27" t="str">
        <f t="shared" si="229"/>
        <v>ne</v>
      </c>
      <c r="AJ1368" s="27" t="str">
        <f t="shared" si="230"/>
        <v>ne</v>
      </c>
      <c r="AK1368" s="27" t="str">
        <f t="shared" si="231"/>
        <v>ne</v>
      </c>
    </row>
    <row r="1369" spans="2:37" x14ac:dyDescent="0.2">
      <c r="B1369" s="27" t="str">
        <f t="shared" si="232"/>
        <v>-</v>
      </c>
      <c r="C1369" s="123" t="str">
        <f t="shared" si="233"/>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ref="S1369:T1432" si="238">IF($R1369="fizinis asmuo","užpildykite","nepildyti")</f>
        <v>nepildyti</v>
      </c>
      <c r="T1369" s="126" t="str">
        <f t="shared" si="238"/>
        <v>nepildyti</v>
      </c>
      <c r="U1369" s="127"/>
      <c r="V1369" s="127"/>
      <c r="W1369" s="128"/>
      <c r="X1369" s="169"/>
      <c r="Y1369" s="169"/>
      <c r="Z1369" s="169"/>
      <c r="AA1369" s="127"/>
      <c r="AB1369" s="127"/>
      <c r="AC1369" s="127"/>
      <c r="AD1369" s="127"/>
      <c r="AE1369" s="124">
        <f t="shared" si="234"/>
        <v>0</v>
      </c>
      <c r="AF1369" s="124">
        <f t="shared" si="235"/>
        <v>0</v>
      </c>
      <c r="AG1369" s="124">
        <f t="shared" si="236"/>
        <v>0</v>
      </c>
      <c r="AH1369" s="124">
        <f t="shared" si="237"/>
        <v>0</v>
      </c>
      <c r="AI1369" s="27" t="str">
        <f t="shared" si="229"/>
        <v>ne</v>
      </c>
      <c r="AJ1369" s="27" t="str">
        <f t="shared" si="230"/>
        <v>ne</v>
      </c>
      <c r="AK1369" s="27" t="str">
        <f t="shared" si="231"/>
        <v>ne</v>
      </c>
    </row>
    <row r="1370" spans="2:37" x14ac:dyDescent="0.2">
      <c r="B1370" s="27" t="str">
        <f t="shared" si="232"/>
        <v>-</v>
      </c>
      <c r="C1370" s="123" t="str">
        <f t="shared" si="233"/>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8"/>
        <v>nepildyti</v>
      </c>
      <c r="T1370" s="126" t="str">
        <f t="shared" si="238"/>
        <v>nepildyti</v>
      </c>
      <c r="U1370" s="127"/>
      <c r="V1370" s="127"/>
      <c r="W1370" s="128"/>
      <c r="X1370" s="169"/>
      <c r="Y1370" s="169"/>
      <c r="Z1370" s="169"/>
      <c r="AA1370" s="127"/>
      <c r="AB1370" s="127"/>
      <c r="AC1370" s="127"/>
      <c r="AD1370" s="127"/>
      <c r="AE1370" s="124">
        <f t="shared" si="234"/>
        <v>0</v>
      </c>
      <c r="AF1370" s="124">
        <f t="shared" si="235"/>
        <v>0</v>
      </c>
      <c r="AG1370" s="124">
        <f t="shared" si="236"/>
        <v>0</v>
      </c>
      <c r="AH1370" s="124">
        <f t="shared" si="237"/>
        <v>0</v>
      </c>
      <c r="AI1370" s="27" t="str">
        <f t="shared" si="229"/>
        <v>ne</v>
      </c>
      <c r="AJ1370" s="27" t="str">
        <f t="shared" si="230"/>
        <v>ne</v>
      </c>
      <c r="AK1370" s="27" t="str">
        <f t="shared" si="231"/>
        <v>ne</v>
      </c>
    </row>
    <row r="1371" spans="2:37" x14ac:dyDescent="0.2">
      <c r="B1371" s="27" t="str">
        <f t="shared" si="232"/>
        <v>-</v>
      </c>
      <c r="C1371" s="123" t="str">
        <f t="shared" si="233"/>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8"/>
        <v>nepildyti</v>
      </c>
      <c r="T1371" s="126" t="str">
        <f t="shared" si="238"/>
        <v>nepildyti</v>
      </c>
      <c r="U1371" s="127"/>
      <c r="V1371" s="127"/>
      <c r="W1371" s="128"/>
      <c r="X1371" s="169"/>
      <c r="Y1371" s="169"/>
      <c r="Z1371" s="169"/>
      <c r="AA1371" s="127"/>
      <c r="AB1371" s="127"/>
      <c r="AC1371" s="127"/>
      <c r="AD1371" s="127"/>
      <c r="AE1371" s="124">
        <f t="shared" si="234"/>
        <v>0</v>
      </c>
      <c r="AF1371" s="124">
        <f t="shared" si="235"/>
        <v>0</v>
      </c>
      <c r="AG1371" s="124">
        <f t="shared" si="236"/>
        <v>0</v>
      </c>
      <c r="AH1371" s="124">
        <f t="shared" si="237"/>
        <v>0</v>
      </c>
      <c r="AI1371" s="27" t="str">
        <f t="shared" si="229"/>
        <v>ne</v>
      </c>
      <c r="AJ1371" s="27" t="str">
        <f t="shared" si="230"/>
        <v>ne</v>
      </c>
      <c r="AK1371" s="27" t="str">
        <f t="shared" si="231"/>
        <v>ne</v>
      </c>
    </row>
    <row r="1372" spans="2:37" x14ac:dyDescent="0.2">
      <c r="B1372" s="27" t="str">
        <f t="shared" si="232"/>
        <v>-</v>
      </c>
      <c r="C1372" s="123" t="str">
        <f t="shared" si="233"/>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8"/>
        <v>nepildyti</v>
      </c>
      <c r="T1372" s="126" t="str">
        <f t="shared" si="238"/>
        <v>nepildyti</v>
      </c>
      <c r="U1372" s="127"/>
      <c r="V1372" s="127"/>
      <c r="W1372" s="128"/>
      <c r="X1372" s="169"/>
      <c r="Y1372" s="169"/>
      <c r="Z1372" s="169"/>
      <c r="AA1372" s="127"/>
      <c r="AB1372" s="127"/>
      <c r="AC1372" s="127"/>
      <c r="AD1372" s="127"/>
      <c r="AE1372" s="124">
        <f t="shared" si="234"/>
        <v>0</v>
      </c>
      <c r="AF1372" s="124">
        <f t="shared" si="235"/>
        <v>0</v>
      </c>
      <c r="AG1372" s="124">
        <f t="shared" si="236"/>
        <v>0</v>
      </c>
      <c r="AH1372" s="124">
        <f t="shared" si="237"/>
        <v>0</v>
      </c>
      <c r="AI1372" s="27" t="str">
        <f t="shared" si="229"/>
        <v>ne</v>
      </c>
      <c r="AJ1372" s="27" t="str">
        <f t="shared" si="230"/>
        <v>ne</v>
      </c>
      <c r="AK1372" s="27" t="str">
        <f t="shared" si="231"/>
        <v>ne</v>
      </c>
    </row>
    <row r="1373" spans="2:37" x14ac:dyDescent="0.2">
      <c r="B1373" s="27" t="str">
        <f t="shared" si="232"/>
        <v>-</v>
      </c>
      <c r="C1373" s="123" t="str">
        <f t="shared" si="233"/>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8"/>
        <v>nepildyti</v>
      </c>
      <c r="T1373" s="126" t="str">
        <f t="shared" si="238"/>
        <v>nepildyti</v>
      </c>
      <c r="U1373" s="127"/>
      <c r="V1373" s="127"/>
      <c r="W1373" s="128"/>
      <c r="X1373" s="169"/>
      <c r="Y1373" s="169"/>
      <c r="Z1373" s="169"/>
      <c r="AA1373" s="127"/>
      <c r="AB1373" s="127"/>
      <c r="AC1373" s="127"/>
      <c r="AD1373" s="127"/>
      <c r="AE1373" s="124">
        <f t="shared" si="234"/>
        <v>0</v>
      </c>
      <c r="AF1373" s="124">
        <f t="shared" si="235"/>
        <v>0</v>
      </c>
      <c r="AG1373" s="124">
        <f t="shared" si="236"/>
        <v>0</v>
      </c>
      <c r="AH1373" s="124">
        <f t="shared" si="237"/>
        <v>0</v>
      </c>
      <c r="AI1373" s="27" t="str">
        <f t="shared" si="229"/>
        <v>ne</v>
      </c>
      <c r="AJ1373" s="27" t="str">
        <f t="shared" si="230"/>
        <v>ne</v>
      </c>
      <c r="AK1373" s="27" t="str">
        <f t="shared" si="231"/>
        <v>ne</v>
      </c>
    </row>
    <row r="1374" spans="2:37" x14ac:dyDescent="0.2">
      <c r="B1374" s="27" t="str">
        <f t="shared" si="232"/>
        <v>-</v>
      </c>
      <c r="C1374" s="123" t="str">
        <f t="shared" si="233"/>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8"/>
        <v>nepildyti</v>
      </c>
      <c r="T1374" s="126" t="str">
        <f t="shared" si="238"/>
        <v>nepildyti</v>
      </c>
      <c r="U1374" s="127"/>
      <c r="V1374" s="127"/>
      <c r="W1374" s="128"/>
      <c r="X1374" s="169"/>
      <c r="Y1374" s="169"/>
      <c r="Z1374" s="169"/>
      <c r="AA1374" s="127"/>
      <c r="AB1374" s="127"/>
      <c r="AC1374" s="127"/>
      <c r="AD1374" s="127"/>
      <c r="AE1374" s="124">
        <f t="shared" si="234"/>
        <v>0</v>
      </c>
      <c r="AF1374" s="124">
        <f t="shared" si="235"/>
        <v>0</v>
      </c>
      <c r="AG1374" s="124">
        <f t="shared" si="236"/>
        <v>0</v>
      </c>
      <c r="AH1374" s="124">
        <f t="shared" si="237"/>
        <v>0</v>
      </c>
      <c r="AI1374" s="27" t="str">
        <f t="shared" si="229"/>
        <v>ne</v>
      </c>
      <c r="AJ1374" s="27" t="str">
        <f t="shared" si="230"/>
        <v>ne</v>
      </c>
      <c r="AK1374" s="27" t="str">
        <f t="shared" si="231"/>
        <v>ne</v>
      </c>
    </row>
    <row r="1375" spans="2:37" x14ac:dyDescent="0.2">
      <c r="B1375" s="27" t="str">
        <f t="shared" si="232"/>
        <v>-</v>
      </c>
      <c r="C1375" s="123" t="str">
        <f t="shared" si="233"/>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8"/>
        <v>nepildyti</v>
      </c>
      <c r="T1375" s="126" t="str">
        <f t="shared" si="238"/>
        <v>nepildyti</v>
      </c>
      <c r="U1375" s="127"/>
      <c r="V1375" s="127"/>
      <c r="W1375" s="128"/>
      <c r="X1375" s="169"/>
      <c r="Y1375" s="169"/>
      <c r="Z1375" s="169"/>
      <c r="AA1375" s="127"/>
      <c r="AB1375" s="127"/>
      <c r="AC1375" s="127"/>
      <c r="AD1375" s="127"/>
      <c r="AE1375" s="124">
        <f t="shared" si="234"/>
        <v>0</v>
      </c>
      <c r="AF1375" s="124">
        <f t="shared" si="235"/>
        <v>0</v>
      </c>
      <c r="AG1375" s="124">
        <f t="shared" si="236"/>
        <v>0</v>
      </c>
      <c r="AH1375" s="124">
        <f t="shared" si="237"/>
        <v>0</v>
      </c>
      <c r="AI1375" s="27" t="str">
        <f t="shared" si="229"/>
        <v>ne</v>
      </c>
      <c r="AJ1375" s="27" t="str">
        <f t="shared" si="230"/>
        <v>ne</v>
      </c>
      <c r="AK1375" s="27" t="str">
        <f t="shared" si="231"/>
        <v>ne</v>
      </c>
    </row>
    <row r="1376" spans="2:37" x14ac:dyDescent="0.2">
      <c r="B1376" s="27" t="str">
        <f t="shared" si="232"/>
        <v>-</v>
      </c>
      <c r="C1376" s="123" t="str">
        <f t="shared" si="233"/>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8"/>
        <v>nepildyti</v>
      </c>
      <c r="T1376" s="126" t="str">
        <f t="shared" si="238"/>
        <v>nepildyti</v>
      </c>
      <c r="U1376" s="127"/>
      <c r="V1376" s="127"/>
      <c r="W1376" s="128"/>
      <c r="X1376" s="169"/>
      <c r="Y1376" s="169"/>
      <c r="Z1376" s="169"/>
      <c r="AA1376" s="127"/>
      <c r="AB1376" s="127"/>
      <c r="AC1376" s="127"/>
      <c r="AD1376" s="127"/>
      <c r="AE1376" s="124">
        <f t="shared" si="234"/>
        <v>0</v>
      </c>
      <c r="AF1376" s="124">
        <f t="shared" si="235"/>
        <v>0</v>
      </c>
      <c r="AG1376" s="124">
        <f t="shared" si="236"/>
        <v>0</v>
      </c>
      <c r="AH1376" s="124">
        <f t="shared" si="237"/>
        <v>0</v>
      </c>
      <c r="AI1376" s="27" t="str">
        <f t="shared" si="229"/>
        <v>ne</v>
      </c>
      <c r="AJ1376" s="27" t="str">
        <f t="shared" si="230"/>
        <v>ne</v>
      </c>
      <c r="AK1376" s="27" t="str">
        <f t="shared" si="231"/>
        <v>ne</v>
      </c>
    </row>
    <row r="1377" spans="2:37" x14ac:dyDescent="0.2">
      <c r="B1377" s="27" t="str">
        <f t="shared" si="232"/>
        <v>-</v>
      </c>
      <c r="C1377" s="123" t="str">
        <f t="shared" si="233"/>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8"/>
        <v>nepildyti</v>
      </c>
      <c r="T1377" s="126" t="str">
        <f t="shared" si="238"/>
        <v>nepildyti</v>
      </c>
      <c r="U1377" s="127"/>
      <c r="V1377" s="127"/>
      <c r="W1377" s="128"/>
      <c r="X1377" s="169"/>
      <c r="Y1377" s="169"/>
      <c r="Z1377" s="169"/>
      <c r="AA1377" s="127"/>
      <c r="AB1377" s="127"/>
      <c r="AC1377" s="127"/>
      <c r="AD1377" s="127"/>
      <c r="AE1377" s="124">
        <f t="shared" si="234"/>
        <v>0</v>
      </c>
      <c r="AF1377" s="124">
        <f t="shared" si="235"/>
        <v>0</v>
      </c>
      <c r="AG1377" s="124">
        <f t="shared" si="236"/>
        <v>0</v>
      </c>
      <c r="AH1377" s="124">
        <f t="shared" si="237"/>
        <v>0</v>
      </c>
      <c r="AI1377" s="27" t="str">
        <f t="shared" si="229"/>
        <v>ne</v>
      </c>
      <c r="AJ1377" s="27" t="str">
        <f t="shared" si="230"/>
        <v>ne</v>
      </c>
      <c r="AK1377" s="27" t="str">
        <f t="shared" si="231"/>
        <v>ne</v>
      </c>
    </row>
    <row r="1378" spans="2:37" x14ac:dyDescent="0.2">
      <c r="B1378" s="27" t="str">
        <f t="shared" si="232"/>
        <v>-</v>
      </c>
      <c r="C1378" s="123" t="str">
        <f t="shared" si="233"/>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8"/>
        <v>nepildyti</v>
      </c>
      <c r="T1378" s="126" t="str">
        <f t="shared" si="238"/>
        <v>nepildyti</v>
      </c>
      <c r="U1378" s="127"/>
      <c r="V1378" s="127"/>
      <c r="W1378" s="128"/>
      <c r="X1378" s="169"/>
      <c r="Y1378" s="169"/>
      <c r="Z1378" s="169"/>
      <c r="AA1378" s="127"/>
      <c r="AB1378" s="127"/>
      <c r="AC1378" s="127"/>
      <c r="AD1378" s="127"/>
      <c r="AE1378" s="124">
        <f t="shared" si="234"/>
        <v>0</v>
      </c>
      <c r="AF1378" s="124">
        <f t="shared" si="235"/>
        <v>0</v>
      </c>
      <c r="AG1378" s="124">
        <f t="shared" si="236"/>
        <v>0</v>
      </c>
      <c r="AH1378" s="124">
        <f t="shared" si="237"/>
        <v>0</v>
      </c>
      <c r="AI1378" s="27" t="str">
        <f t="shared" si="229"/>
        <v>ne</v>
      </c>
      <c r="AJ1378" s="27" t="str">
        <f t="shared" si="230"/>
        <v>ne</v>
      </c>
      <c r="AK1378" s="27" t="str">
        <f t="shared" si="231"/>
        <v>ne</v>
      </c>
    </row>
    <row r="1379" spans="2:37" x14ac:dyDescent="0.2">
      <c r="B1379" s="27" t="str">
        <f t="shared" si="232"/>
        <v>-</v>
      </c>
      <c r="C1379" s="123" t="str">
        <f t="shared" si="233"/>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8"/>
        <v>nepildyti</v>
      </c>
      <c r="T1379" s="126" t="str">
        <f t="shared" si="238"/>
        <v>nepildyti</v>
      </c>
      <c r="U1379" s="127"/>
      <c r="V1379" s="127"/>
      <c r="W1379" s="128"/>
      <c r="X1379" s="169"/>
      <c r="Y1379" s="169"/>
      <c r="Z1379" s="169"/>
      <c r="AA1379" s="127"/>
      <c r="AB1379" s="127"/>
      <c r="AC1379" s="127"/>
      <c r="AD1379" s="127"/>
      <c r="AE1379" s="124">
        <f t="shared" si="234"/>
        <v>0</v>
      </c>
      <c r="AF1379" s="124">
        <f t="shared" si="235"/>
        <v>0</v>
      </c>
      <c r="AG1379" s="124">
        <f t="shared" si="236"/>
        <v>0</v>
      </c>
      <c r="AH1379" s="124">
        <f t="shared" si="237"/>
        <v>0</v>
      </c>
      <c r="AI1379" s="27" t="str">
        <f t="shared" si="229"/>
        <v>ne</v>
      </c>
      <c r="AJ1379" s="27" t="str">
        <f t="shared" si="230"/>
        <v>ne</v>
      </c>
      <c r="AK1379" s="27" t="str">
        <f t="shared" si="231"/>
        <v>ne</v>
      </c>
    </row>
    <row r="1380" spans="2:37" x14ac:dyDescent="0.2">
      <c r="B1380" s="27" t="str">
        <f t="shared" si="232"/>
        <v>-</v>
      </c>
      <c r="C1380" s="123" t="str">
        <f t="shared" si="233"/>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8"/>
        <v>nepildyti</v>
      </c>
      <c r="T1380" s="126" t="str">
        <f t="shared" si="238"/>
        <v>nepildyti</v>
      </c>
      <c r="U1380" s="127"/>
      <c r="V1380" s="127"/>
      <c r="W1380" s="128"/>
      <c r="X1380" s="169"/>
      <c r="Y1380" s="169"/>
      <c r="Z1380" s="169"/>
      <c r="AA1380" s="127"/>
      <c r="AB1380" s="127"/>
      <c r="AC1380" s="127"/>
      <c r="AD1380" s="127"/>
      <c r="AE1380" s="124">
        <f t="shared" si="234"/>
        <v>0</v>
      </c>
      <c r="AF1380" s="124">
        <f t="shared" si="235"/>
        <v>0</v>
      </c>
      <c r="AG1380" s="124">
        <f t="shared" si="236"/>
        <v>0</v>
      </c>
      <c r="AH1380" s="124">
        <f t="shared" si="237"/>
        <v>0</v>
      </c>
      <c r="AI1380" s="27" t="str">
        <f t="shared" si="229"/>
        <v>ne</v>
      </c>
      <c r="AJ1380" s="27" t="str">
        <f t="shared" si="230"/>
        <v>ne</v>
      </c>
      <c r="AK1380" s="27" t="str">
        <f t="shared" si="231"/>
        <v>ne</v>
      </c>
    </row>
    <row r="1381" spans="2:37" x14ac:dyDescent="0.2">
      <c r="B1381" s="27" t="str">
        <f t="shared" si="232"/>
        <v>-</v>
      </c>
      <c r="C1381" s="123" t="str">
        <f t="shared" si="233"/>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8"/>
        <v>nepildyti</v>
      </c>
      <c r="T1381" s="126" t="str">
        <f t="shared" si="238"/>
        <v>nepildyti</v>
      </c>
      <c r="U1381" s="127"/>
      <c r="V1381" s="127"/>
      <c r="W1381" s="128"/>
      <c r="X1381" s="169"/>
      <c r="Y1381" s="169"/>
      <c r="Z1381" s="169"/>
      <c r="AA1381" s="127"/>
      <c r="AB1381" s="127"/>
      <c r="AC1381" s="127"/>
      <c r="AD1381" s="127"/>
      <c r="AE1381" s="124">
        <f t="shared" si="234"/>
        <v>0</v>
      </c>
      <c r="AF1381" s="124">
        <f t="shared" si="235"/>
        <v>0</v>
      </c>
      <c r="AG1381" s="124">
        <f t="shared" si="236"/>
        <v>0</v>
      </c>
      <c r="AH1381" s="124">
        <f t="shared" si="237"/>
        <v>0</v>
      </c>
      <c r="AI1381" s="27" t="str">
        <f t="shared" si="229"/>
        <v>ne</v>
      </c>
      <c r="AJ1381" s="27" t="str">
        <f t="shared" si="230"/>
        <v>ne</v>
      </c>
      <c r="AK1381" s="27" t="str">
        <f t="shared" si="231"/>
        <v>ne</v>
      </c>
    </row>
    <row r="1382" spans="2:37" x14ac:dyDescent="0.2">
      <c r="B1382" s="27" t="str">
        <f t="shared" si="232"/>
        <v>-</v>
      </c>
      <c r="C1382" s="123" t="str">
        <f t="shared" si="233"/>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8"/>
        <v>nepildyti</v>
      </c>
      <c r="T1382" s="126" t="str">
        <f t="shared" si="238"/>
        <v>nepildyti</v>
      </c>
      <c r="U1382" s="127"/>
      <c r="V1382" s="127"/>
      <c r="W1382" s="128"/>
      <c r="X1382" s="169"/>
      <c r="Y1382" s="169"/>
      <c r="Z1382" s="169"/>
      <c r="AA1382" s="127"/>
      <c r="AB1382" s="127"/>
      <c r="AC1382" s="127"/>
      <c r="AD1382" s="127"/>
      <c r="AE1382" s="124">
        <f t="shared" si="234"/>
        <v>0</v>
      </c>
      <c r="AF1382" s="124">
        <f t="shared" si="235"/>
        <v>0</v>
      </c>
      <c r="AG1382" s="124">
        <f t="shared" si="236"/>
        <v>0</v>
      </c>
      <c r="AH1382" s="124">
        <f t="shared" si="237"/>
        <v>0</v>
      </c>
      <c r="AI1382" s="27" t="str">
        <f t="shared" si="229"/>
        <v>ne</v>
      </c>
      <c r="AJ1382" s="27" t="str">
        <f t="shared" si="230"/>
        <v>ne</v>
      </c>
      <c r="AK1382" s="27" t="str">
        <f t="shared" si="231"/>
        <v>ne</v>
      </c>
    </row>
    <row r="1383" spans="2:37" x14ac:dyDescent="0.2">
      <c r="B1383" s="27" t="str">
        <f t="shared" si="232"/>
        <v>-</v>
      </c>
      <c r="C1383" s="123" t="str">
        <f t="shared" si="233"/>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8"/>
        <v>nepildyti</v>
      </c>
      <c r="T1383" s="126" t="str">
        <f t="shared" si="238"/>
        <v>nepildyti</v>
      </c>
      <c r="U1383" s="127"/>
      <c r="V1383" s="127"/>
      <c r="W1383" s="128"/>
      <c r="X1383" s="169"/>
      <c r="Y1383" s="169"/>
      <c r="Z1383" s="169"/>
      <c r="AA1383" s="127"/>
      <c r="AB1383" s="127"/>
      <c r="AC1383" s="127"/>
      <c r="AD1383" s="127"/>
      <c r="AE1383" s="124">
        <f t="shared" si="234"/>
        <v>0</v>
      </c>
      <c r="AF1383" s="124">
        <f t="shared" si="235"/>
        <v>0</v>
      </c>
      <c r="AG1383" s="124">
        <f t="shared" si="236"/>
        <v>0</v>
      </c>
      <c r="AH1383" s="124">
        <f t="shared" si="237"/>
        <v>0</v>
      </c>
      <c r="AI1383" s="27" t="str">
        <f t="shared" si="229"/>
        <v>ne</v>
      </c>
      <c r="AJ1383" s="27" t="str">
        <f t="shared" si="230"/>
        <v>ne</v>
      </c>
      <c r="AK1383" s="27" t="str">
        <f t="shared" si="231"/>
        <v>ne</v>
      </c>
    </row>
    <row r="1384" spans="2:37" x14ac:dyDescent="0.2">
      <c r="B1384" s="27" t="str">
        <f t="shared" si="232"/>
        <v>-</v>
      </c>
      <c r="C1384" s="123" t="str">
        <f t="shared" si="233"/>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8"/>
        <v>nepildyti</v>
      </c>
      <c r="T1384" s="126" t="str">
        <f t="shared" si="238"/>
        <v>nepildyti</v>
      </c>
      <c r="U1384" s="127"/>
      <c r="V1384" s="127"/>
      <c r="W1384" s="128"/>
      <c r="X1384" s="169"/>
      <c r="Y1384" s="169"/>
      <c r="Z1384" s="169"/>
      <c r="AA1384" s="127"/>
      <c r="AB1384" s="127"/>
      <c r="AC1384" s="127"/>
      <c r="AD1384" s="127"/>
      <c r="AE1384" s="124">
        <f t="shared" si="234"/>
        <v>0</v>
      </c>
      <c r="AF1384" s="124">
        <f t="shared" si="235"/>
        <v>0</v>
      </c>
      <c r="AG1384" s="124">
        <f t="shared" si="236"/>
        <v>0</v>
      </c>
      <c r="AH1384" s="124">
        <f t="shared" si="237"/>
        <v>0</v>
      </c>
      <c r="AI1384" s="27" t="str">
        <f t="shared" si="229"/>
        <v>ne</v>
      </c>
      <c r="AJ1384" s="27" t="str">
        <f t="shared" si="230"/>
        <v>ne</v>
      </c>
      <c r="AK1384" s="27" t="str">
        <f t="shared" si="231"/>
        <v>ne</v>
      </c>
    </row>
    <row r="1385" spans="2:37" x14ac:dyDescent="0.2">
      <c r="B1385" s="27" t="str">
        <f t="shared" si="232"/>
        <v>-</v>
      </c>
      <c r="C1385" s="123" t="str">
        <f t="shared" si="233"/>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8"/>
        <v>nepildyti</v>
      </c>
      <c r="T1385" s="126" t="str">
        <f t="shared" si="238"/>
        <v>nepildyti</v>
      </c>
      <c r="U1385" s="127"/>
      <c r="V1385" s="127"/>
      <c r="W1385" s="128"/>
      <c r="X1385" s="169"/>
      <c r="Y1385" s="169"/>
      <c r="Z1385" s="169"/>
      <c r="AA1385" s="127"/>
      <c r="AB1385" s="127"/>
      <c r="AC1385" s="127"/>
      <c r="AD1385" s="127"/>
      <c r="AE1385" s="124">
        <f t="shared" si="234"/>
        <v>0</v>
      </c>
      <c r="AF1385" s="124">
        <f t="shared" si="235"/>
        <v>0</v>
      </c>
      <c r="AG1385" s="124">
        <f t="shared" si="236"/>
        <v>0</v>
      </c>
      <c r="AH1385" s="124">
        <f t="shared" si="237"/>
        <v>0</v>
      </c>
      <c r="AI1385" s="27" t="str">
        <f t="shared" si="229"/>
        <v>ne</v>
      </c>
      <c r="AJ1385" s="27" t="str">
        <f t="shared" si="230"/>
        <v>ne</v>
      </c>
      <c r="AK1385" s="27" t="str">
        <f t="shared" si="231"/>
        <v>ne</v>
      </c>
    </row>
    <row r="1386" spans="2:37" x14ac:dyDescent="0.2">
      <c r="B1386" s="27" t="str">
        <f t="shared" si="232"/>
        <v>-</v>
      </c>
      <c r="C1386" s="123" t="str">
        <f t="shared" si="233"/>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8"/>
        <v>nepildyti</v>
      </c>
      <c r="T1386" s="126" t="str">
        <f t="shared" si="238"/>
        <v>nepildyti</v>
      </c>
      <c r="U1386" s="127"/>
      <c r="V1386" s="127"/>
      <c r="W1386" s="128"/>
      <c r="X1386" s="169"/>
      <c r="Y1386" s="169"/>
      <c r="Z1386" s="169"/>
      <c r="AA1386" s="127"/>
      <c r="AB1386" s="127"/>
      <c r="AC1386" s="127"/>
      <c r="AD1386" s="127"/>
      <c r="AE1386" s="124">
        <f t="shared" si="234"/>
        <v>0</v>
      </c>
      <c r="AF1386" s="124">
        <f t="shared" si="235"/>
        <v>0</v>
      </c>
      <c r="AG1386" s="124">
        <f t="shared" si="236"/>
        <v>0</v>
      </c>
      <c r="AH1386" s="124">
        <f t="shared" si="237"/>
        <v>0</v>
      </c>
      <c r="AI1386" s="27" t="str">
        <f t="shared" si="229"/>
        <v>ne</v>
      </c>
      <c r="AJ1386" s="27" t="str">
        <f t="shared" si="230"/>
        <v>ne</v>
      </c>
      <c r="AK1386" s="27" t="str">
        <f t="shared" si="231"/>
        <v>ne</v>
      </c>
    </row>
    <row r="1387" spans="2:37" x14ac:dyDescent="0.2">
      <c r="B1387" s="27" t="str">
        <f t="shared" si="232"/>
        <v>-</v>
      </c>
      <c r="C1387" s="123" t="str">
        <f t="shared" si="233"/>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8"/>
        <v>nepildyti</v>
      </c>
      <c r="T1387" s="126" t="str">
        <f t="shared" si="238"/>
        <v>nepildyti</v>
      </c>
      <c r="U1387" s="127"/>
      <c r="V1387" s="127"/>
      <c r="W1387" s="128"/>
      <c r="X1387" s="169"/>
      <c r="Y1387" s="169"/>
      <c r="Z1387" s="169"/>
      <c r="AA1387" s="127"/>
      <c r="AB1387" s="127"/>
      <c r="AC1387" s="127"/>
      <c r="AD1387" s="127"/>
      <c r="AE1387" s="124">
        <f t="shared" si="234"/>
        <v>0</v>
      </c>
      <c r="AF1387" s="124">
        <f t="shared" si="235"/>
        <v>0</v>
      </c>
      <c r="AG1387" s="124">
        <f t="shared" si="236"/>
        <v>0</v>
      </c>
      <c r="AH1387" s="124">
        <f t="shared" si="237"/>
        <v>0</v>
      </c>
      <c r="AI1387" s="27" t="str">
        <f t="shared" si="229"/>
        <v>ne</v>
      </c>
      <c r="AJ1387" s="27" t="str">
        <f t="shared" si="230"/>
        <v>ne</v>
      </c>
      <c r="AK1387" s="27" t="str">
        <f t="shared" si="231"/>
        <v>ne</v>
      </c>
    </row>
    <row r="1388" spans="2:37" x14ac:dyDescent="0.2">
      <c r="B1388" s="27" t="str">
        <f t="shared" si="232"/>
        <v>-</v>
      </c>
      <c r="C1388" s="123" t="str">
        <f t="shared" si="233"/>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8"/>
        <v>nepildyti</v>
      </c>
      <c r="T1388" s="126" t="str">
        <f t="shared" si="238"/>
        <v>nepildyti</v>
      </c>
      <c r="U1388" s="127"/>
      <c r="V1388" s="127"/>
      <c r="W1388" s="128"/>
      <c r="X1388" s="169"/>
      <c r="Y1388" s="169"/>
      <c r="Z1388" s="169"/>
      <c r="AA1388" s="127"/>
      <c r="AB1388" s="127"/>
      <c r="AC1388" s="127"/>
      <c r="AD1388" s="127"/>
      <c r="AE1388" s="124">
        <f t="shared" si="234"/>
        <v>0</v>
      </c>
      <c r="AF1388" s="124">
        <f t="shared" si="235"/>
        <v>0</v>
      </c>
      <c r="AG1388" s="124">
        <f t="shared" si="236"/>
        <v>0</v>
      </c>
      <c r="AH1388" s="124">
        <f t="shared" si="237"/>
        <v>0</v>
      </c>
      <c r="AI1388" s="27" t="str">
        <f t="shared" si="229"/>
        <v>ne</v>
      </c>
      <c r="AJ1388" s="27" t="str">
        <f t="shared" si="230"/>
        <v>ne</v>
      </c>
      <c r="AK1388" s="27" t="str">
        <f t="shared" si="231"/>
        <v>ne</v>
      </c>
    </row>
    <row r="1389" spans="2:37" x14ac:dyDescent="0.2">
      <c r="B1389" s="27" t="str">
        <f t="shared" si="232"/>
        <v>-</v>
      </c>
      <c r="C1389" s="123" t="str">
        <f t="shared" si="233"/>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8"/>
        <v>nepildyti</v>
      </c>
      <c r="T1389" s="126" t="str">
        <f t="shared" si="238"/>
        <v>nepildyti</v>
      </c>
      <c r="U1389" s="127"/>
      <c r="V1389" s="127"/>
      <c r="W1389" s="128"/>
      <c r="X1389" s="169"/>
      <c r="Y1389" s="169"/>
      <c r="Z1389" s="169"/>
      <c r="AA1389" s="127"/>
      <c r="AB1389" s="127"/>
      <c r="AC1389" s="127"/>
      <c r="AD1389" s="127"/>
      <c r="AE1389" s="124">
        <f t="shared" si="234"/>
        <v>0</v>
      </c>
      <c r="AF1389" s="124">
        <f t="shared" si="235"/>
        <v>0</v>
      </c>
      <c r="AG1389" s="124">
        <f t="shared" si="236"/>
        <v>0</v>
      </c>
      <c r="AH1389" s="124">
        <f t="shared" si="237"/>
        <v>0</v>
      </c>
      <c r="AI1389" s="27" t="str">
        <f t="shared" si="229"/>
        <v>ne</v>
      </c>
      <c r="AJ1389" s="27" t="str">
        <f t="shared" si="230"/>
        <v>ne</v>
      </c>
      <c r="AK1389" s="27" t="str">
        <f t="shared" si="231"/>
        <v>ne</v>
      </c>
    </row>
    <row r="1390" spans="2:37" x14ac:dyDescent="0.2">
      <c r="B1390" s="27" t="str">
        <f t="shared" si="232"/>
        <v>-</v>
      </c>
      <c r="C1390" s="123" t="str">
        <f t="shared" si="233"/>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8"/>
        <v>nepildyti</v>
      </c>
      <c r="T1390" s="126" t="str">
        <f t="shared" si="238"/>
        <v>nepildyti</v>
      </c>
      <c r="U1390" s="127"/>
      <c r="V1390" s="127"/>
      <c r="W1390" s="128"/>
      <c r="X1390" s="169"/>
      <c r="Y1390" s="169"/>
      <c r="Z1390" s="169"/>
      <c r="AA1390" s="127"/>
      <c r="AB1390" s="127"/>
      <c r="AC1390" s="127"/>
      <c r="AD1390" s="127"/>
      <c r="AE1390" s="124">
        <f t="shared" si="234"/>
        <v>0</v>
      </c>
      <c r="AF1390" s="124">
        <f t="shared" si="235"/>
        <v>0</v>
      </c>
      <c r="AG1390" s="124">
        <f t="shared" si="236"/>
        <v>0</v>
      </c>
      <c r="AH1390" s="124">
        <f t="shared" si="237"/>
        <v>0</v>
      </c>
      <c r="AI1390" s="27" t="str">
        <f t="shared" si="229"/>
        <v>ne</v>
      </c>
      <c r="AJ1390" s="27" t="str">
        <f t="shared" si="230"/>
        <v>ne</v>
      </c>
      <c r="AK1390" s="27" t="str">
        <f t="shared" si="231"/>
        <v>ne</v>
      </c>
    </row>
    <row r="1391" spans="2:37" x14ac:dyDescent="0.2">
      <c r="B1391" s="27" t="str">
        <f t="shared" si="232"/>
        <v>-</v>
      </c>
      <c r="C1391" s="123" t="str">
        <f t="shared" si="233"/>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8"/>
        <v>nepildyti</v>
      </c>
      <c r="T1391" s="126" t="str">
        <f t="shared" si="238"/>
        <v>nepildyti</v>
      </c>
      <c r="U1391" s="127"/>
      <c r="V1391" s="127"/>
      <c r="W1391" s="128"/>
      <c r="X1391" s="169"/>
      <c r="Y1391" s="169"/>
      <c r="Z1391" s="169"/>
      <c r="AA1391" s="127"/>
      <c r="AB1391" s="127"/>
      <c r="AC1391" s="127"/>
      <c r="AD1391" s="127"/>
      <c r="AE1391" s="124">
        <f t="shared" si="234"/>
        <v>0</v>
      </c>
      <c r="AF1391" s="124">
        <f t="shared" si="235"/>
        <v>0</v>
      </c>
      <c r="AG1391" s="124">
        <f t="shared" si="236"/>
        <v>0</v>
      </c>
      <c r="AH1391" s="124">
        <f t="shared" si="237"/>
        <v>0</v>
      </c>
      <c r="AI1391" s="27" t="str">
        <f t="shared" si="229"/>
        <v>ne</v>
      </c>
      <c r="AJ1391" s="27" t="str">
        <f t="shared" si="230"/>
        <v>ne</v>
      </c>
      <c r="AK1391" s="27" t="str">
        <f t="shared" si="231"/>
        <v>ne</v>
      </c>
    </row>
    <row r="1392" spans="2:37" x14ac:dyDescent="0.2">
      <c r="B1392" s="27" t="str">
        <f t="shared" si="232"/>
        <v>-</v>
      </c>
      <c r="C1392" s="123" t="str">
        <f t="shared" si="233"/>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8"/>
        <v>nepildyti</v>
      </c>
      <c r="T1392" s="126" t="str">
        <f t="shared" si="238"/>
        <v>nepildyti</v>
      </c>
      <c r="U1392" s="127"/>
      <c r="V1392" s="127"/>
      <c r="W1392" s="128"/>
      <c r="X1392" s="169"/>
      <c r="Y1392" s="169"/>
      <c r="Z1392" s="169"/>
      <c r="AA1392" s="127"/>
      <c r="AB1392" s="127"/>
      <c r="AC1392" s="127"/>
      <c r="AD1392" s="127"/>
      <c r="AE1392" s="124">
        <f t="shared" si="234"/>
        <v>0</v>
      </c>
      <c r="AF1392" s="124">
        <f t="shared" si="235"/>
        <v>0</v>
      </c>
      <c r="AG1392" s="124">
        <f t="shared" si="236"/>
        <v>0</v>
      </c>
      <c r="AH1392" s="124">
        <f t="shared" si="237"/>
        <v>0</v>
      </c>
      <c r="AI1392" s="27" t="str">
        <f t="shared" si="229"/>
        <v>ne</v>
      </c>
      <c r="AJ1392" s="27" t="str">
        <f t="shared" si="230"/>
        <v>ne</v>
      </c>
      <c r="AK1392" s="27" t="str">
        <f t="shared" si="231"/>
        <v>ne</v>
      </c>
    </row>
    <row r="1393" spans="2:37" x14ac:dyDescent="0.2">
      <c r="B1393" s="27" t="str">
        <f t="shared" si="232"/>
        <v>-</v>
      </c>
      <c r="C1393" s="123" t="str">
        <f t="shared" si="233"/>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8"/>
        <v>nepildyti</v>
      </c>
      <c r="T1393" s="126" t="str">
        <f t="shared" si="238"/>
        <v>nepildyti</v>
      </c>
      <c r="U1393" s="127"/>
      <c r="V1393" s="127"/>
      <c r="W1393" s="128"/>
      <c r="X1393" s="169"/>
      <c r="Y1393" s="169"/>
      <c r="Z1393" s="169"/>
      <c r="AA1393" s="127"/>
      <c r="AB1393" s="127"/>
      <c r="AC1393" s="127"/>
      <c r="AD1393" s="127"/>
      <c r="AE1393" s="124">
        <f t="shared" si="234"/>
        <v>0</v>
      </c>
      <c r="AF1393" s="124">
        <f t="shared" si="235"/>
        <v>0</v>
      </c>
      <c r="AG1393" s="124">
        <f t="shared" si="236"/>
        <v>0</v>
      </c>
      <c r="AH1393" s="124">
        <f t="shared" si="237"/>
        <v>0</v>
      </c>
      <c r="AI1393" s="27" t="str">
        <f t="shared" si="229"/>
        <v>ne</v>
      </c>
      <c r="AJ1393" s="27" t="str">
        <f t="shared" si="230"/>
        <v>ne</v>
      </c>
      <c r="AK1393" s="27" t="str">
        <f t="shared" si="231"/>
        <v>ne</v>
      </c>
    </row>
    <row r="1394" spans="2:37" x14ac:dyDescent="0.2">
      <c r="B1394" s="27" t="str">
        <f t="shared" si="232"/>
        <v>-</v>
      </c>
      <c r="C1394" s="123" t="str">
        <f t="shared" si="233"/>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8"/>
        <v>nepildyti</v>
      </c>
      <c r="T1394" s="126" t="str">
        <f t="shared" si="238"/>
        <v>nepildyti</v>
      </c>
      <c r="U1394" s="127"/>
      <c r="V1394" s="127"/>
      <c r="W1394" s="128"/>
      <c r="X1394" s="169"/>
      <c r="Y1394" s="169"/>
      <c r="Z1394" s="169"/>
      <c r="AA1394" s="127"/>
      <c r="AB1394" s="127"/>
      <c r="AC1394" s="127"/>
      <c r="AD1394" s="127"/>
      <c r="AE1394" s="124">
        <f t="shared" si="234"/>
        <v>0</v>
      </c>
      <c r="AF1394" s="124">
        <f t="shared" si="235"/>
        <v>0</v>
      </c>
      <c r="AG1394" s="124">
        <f t="shared" si="236"/>
        <v>0</v>
      </c>
      <c r="AH1394" s="124">
        <f t="shared" si="237"/>
        <v>0</v>
      </c>
      <c r="AI1394" s="27" t="str">
        <f t="shared" si="229"/>
        <v>ne</v>
      </c>
      <c r="AJ1394" s="27" t="str">
        <f t="shared" si="230"/>
        <v>ne</v>
      </c>
      <c r="AK1394" s="27" t="str">
        <f t="shared" si="231"/>
        <v>ne</v>
      </c>
    </row>
    <row r="1395" spans="2:37" x14ac:dyDescent="0.2">
      <c r="B1395" s="27" t="str">
        <f t="shared" si="232"/>
        <v>-</v>
      </c>
      <c r="C1395" s="123" t="str">
        <f t="shared" si="233"/>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8"/>
        <v>nepildyti</v>
      </c>
      <c r="T1395" s="126" t="str">
        <f t="shared" si="238"/>
        <v>nepildyti</v>
      </c>
      <c r="U1395" s="127"/>
      <c r="V1395" s="127"/>
      <c r="W1395" s="128"/>
      <c r="X1395" s="169"/>
      <c r="Y1395" s="169"/>
      <c r="Z1395" s="169"/>
      <c r="AA1395" s="127"/>
      <c r="AB1395" s="127"/>
      <c r="AC1395" s="127"/>
      <c r="AD1395" s="127"/>
      <c r="AE1395" s="124">
        <f t="shared" si="234"/>
        <v>0</v>
      </c>
      <c r="AF1395" s="124">
        <f t="shared" si="235"/>
        <v>0</v>
      </c>
      <c r="AG1395" s="124">
        <f t="shared" si="236"/>
        <v>0</v>
      </c>
      <c r="AH1395" s="124">
        <f t="shared" si="237"/>
        <v>0</v>
      </c>
      <c r="AI1395" s="27" t="str">
        <f t="shared" si="229"/>
        <v>ne</v>
      </c>
      <c r="AJ1395" s="27" t="str">
        <f t="shared" si="230"/>
        <v>ne</v>
      </c>
      <c r="AK1395" s="27" t="str">
        <f t="shared" si="231"/>
        <v>ne</v>
      </c>
    </row>
    <row r="1396" spans="2:37" x14ac:dyDescent="0.2">
      <c r="B1396" s="27" t="str">
        <f t="shared" si="232"/>
        <v>-</v>
      </c>
      <c r="C1396" s="123" t="str">
        <f t="shared" si="233"/>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8"/>
        <v>nepildyti</v>
      </c>
      <c r="T1396" s="126" t="str">
        <f t="shared" si="238"/>
        <v>nepildyti</v>
      </c>
      <c r="U1396" s="127"/>
      <c r="V1396" s="127"/>
      <c r="W1396" s="128"/>
      <c r="X1396" s="169"/>
      <c r="Y1396" s="169"/>
      <c r="Z1396" s="169"/>
      <c r="AA1396" s="127"/>
      <c r="AB1396" s="127"/>
      <c r="AC1396" s="127"/>
      <c r="AD1396" s="127"/>
      <c r="AE1396" s="124">
        <f t="shared" si="234"/>
        <v>0</v>
      </c>
      <c r="AF1396" s="124">
        <f t="shared" si="235"/>
        <v>0</v>
      </c>
      <c r="AG1396" s="124">
        <f t="shared" si="236"/>
        <v>0</v>
      </c>
      <c r="AH1396" s="124">
        <f t="shared" si="237"/>
        <v>0</v>
      </c>
      <c r="AI1396" s="27" t="str">
        <f t="shared" si="229"/>
        <v>ne</v>
      </c>
      <c r="AJ1396" s="27" t="str">
        <f t="shared" si="230"/>
        <v>ne</v>
      </c>
      <c r="AK1396" s="27" t="str">
        <f t="shared" si="231"/>
        <v>ne</v>
      </c>
    </row>
    <row r="1397" spans="2:37" x14ac:dyDescent="0.2">
      <c r="B1397" s="27" t="str">
        <f t="shared" si="232"/>
        <v>-</v>
      </c>
      <c r="C1397" s="123" t="str">
        <f t="shared" si="233"/>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8"/>
        <v>nepildyti</v>
      </c>
      <c r="T1397" s="126" t="str">
        <f t="shared" si="238"/>
        <v>nepildyti</v>
      </c>
      <c r="U1397" s="127"/>
      <c r="V1397" s="127"/>
      <c r="W1397" s="128"/>
      <c r="X1397" s="169"/>
      <c r="Y1397" s="169"/>
      <c r="Z1397" s="169"/>
      <c r="AA1397" s="127"/>
      <c r="AB1397" s="127"/>
      <c r="AC1397" s="127"/>
      <c r="AD1397" s="127"/>
      <c r="AE1397" s="124">
        <f t="shared" si="234"/>
        <v>0</v>
      </c>
      <c r="AF1397" s="124">
        <f t="shared" si="235"/>
        <v>0</v>
      </c>
      <c r="AG1397" s="124">
        <f t="shared" si="236"/>
        <v>0</v>
      </c>
      <c r="AH1397" s="124">
        <f t="shared" si="237"/>
        <v>0</v>
      </c>
      <c r="AI1397" s="27" t="str">
        <f t="shared" si="229"/>
        <v>ne</v>
      </c>
      <c r="AJ1397" s="27" t="str">
        <f t="shared" si="230"/>
        <v>ne</v>
      </c>
      <c r="AK1397" s="27" t="str">
        <f t="shared" si="231"/>
        <v>ne</v>
      </c>
    </row>
    <row r="1398" spans="2:37" x14ac:dyDescent="0.2">
      <c r="B1398" s="27" t="str">
        <f t="shared" si="232"/>
        <v>-</v>
      </c>
      <c r="C1398" s="123" t="str">
        <f t="shared" si="233"/>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8"/>
        <v>nepildyti</v>
      </c>
      <c r="T1398" s="126" t="str">
        <f t="shared" si="238"/>
        <v>nepildyti</v>
      </c>
      <c r="U1398" s="127"/>
      <c r="V1398" s="127"/>
      <c r="W1398" s="128"/>
      <c r="X1398" s="169"/>
      <c r="Y1398" s="169"/>
      <c r="Z1398" s="169"/>
      <c r="AA1398" s="127"/>
      <c r="AB1398" s="127"/>
      <c r="AC1398" s="127"/>
      <c r="AD1398" s="127"/>
      <c r="AE1398" s="124">
        <f t="shared" si="234"/>
        <v>0</v>
      </c>
      <c r="AF1398" s="124">
        <f t="shared" si="235"/>
        <v>0</v>
      </c>
      <c r="AG1398" s="124">
        <f t="shared" si="236"/>
        <v>0</v>
      </c>
      <c r="AH1398" s="124">
        <f t="shared" si="237"/>
        <v>0</v>
      </c>
      <c r="AI1398" s="27" t="str">
        <f t="shared" si="229"/>
        <v>ne</v>
      </c>
      <c r="AJ1398" s="27" t="str">
        <f t="shared" si="230"/>
        <v>ne</v>
      </c>
      <c r="AK1398" s="27" t="str">
        <f t="shared" si="231"/>
        <v>ne</v>
      </c>
    </row>
    <row r="1399" spans="2:37" x14ac:dyDescent="0.2">
      <c r="B1399" s="27" t="str">
        <f t="shared" si="232"/>
        <v>-</v>
      </c>
      <c r="C1399" s="123" t="str">
        <f t="shared" si="233"/>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8"/>
        <v>nepildyti</v>
      </c>
      <c r="T1399" s="126" t="str">
        <f t="shared" si="238"/>
        <v>nepildyti</v>
      </c>
      <c r="U1399" s="127"/>
      <c r="V1399" s="127"/>
      <c r="W1399" s="128"/>
      <c r="X1399" s="169"/>
      <c r="Y1399" s="169"/>
      <c r="Z1399" s="169"/>
      <c r="AA1399" s="127"/>
      <c r="AB1399" s="127"/>
      <c r="AC1399" s="127"/>
      <c r="AD1399" s="127"/>
      <c r="AE1399" s="124">
        <f t="shared" si="234"/>
        <v>0</v>
      </c>
      <c r="AF1399" s="124">
        <f t="shared" si="235"/>
        <v>0</v>
      </c>
      <c r="AG1399" s="124">
        <f t="shared" si="236"/>
        <v>0</v>
      </c>
      <c r="AH1399" s="124">
        <f t="shared" si="237"/>
        <v>0</v>
      </c>
      <c r="AI1399" s="27" t="str">
        <f t="shared" si="229"/>
        <v>ne</v>
      </c>
      <c r="AJ1399" s="27" t="str">
        <f t="shared" si="230"/>
        <v>ne</v>
      </c>
      <c r="AK1399" s="27" t="str">
        <f t="shared" si="231"/>
        <v>ne</v>
      </c>
    </row>
    <row r="1400" spans="2:37" x14ac:dyDescent="0.2">
      <c r="B1400" s="27" t="str">
        <f t="shared" si="232"/>
        <v>-</v>
      </c>
      <c r="C1400" s="123" t="str">
        <f t="shared" si="233"/>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8"/>
        <v>nepildyti</v>
      </c>
      <c r="T1400" s="126" t="str">
        <f t="shared" si="238"/>
        <v>nepildyti</v>
      </c>
      <c r="U1400" s="127"/>
      <c r="V1400" s="127"/>
      <c r="W1400" s="128"/>
      <c r="X1400" s="169"/>
      <c r="Y1400" s="169"/>
      <c r="Z1400" s="169"/>
      <c r="AA1400" s="127"/>
      <c r="AB1400" s="127"/>
      <c r="AC1400" s="127"/>
      <c r="AD1400" s="127"/>
      <c r="AE1400" s="124">
        <f t="shared" si="234"/>
        <v>0</v>
      </c>
      <c r="AF1400" s="124">
        <f t="shared" si="235"/>
        <v>0</v>
      </c>
      <c r="AG1400" s="124">
        <f t="shared" si="236"/>
        <v>0</v>
      </c>
      <c r="AH1400" s="124">
        <f t="shared" si="237"/>
        <v>0</v>
      </c>
      <c r="AI1400" s="27" t="str">
        <f t="shared" si="229"/>
        <v>ne</v>
      </c>
      <c r="AJ1400" s="27" t="str">
        <f t="shared" si="230"/>
        <v>ne</v>
      </c>
      <c r="AK1400" s="27" t="str">
        <f t="shared" si="231"/>
        <v>ne</v>
      </c>
    </row>
    <row r="1401" spans="2:37" x14ac:dyDescent="0.2">
      <c r="B1401" s="27" t="str">
        <f t="shared" si="232"/>
        <v>-</v>
      </c>
      <c r="C1401" s="123" t="str">
        <f t="shared" si="233"/>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8"/>
        <v>nepildyti</v>
      </c>
      <c r="T1401" s="126" t="str">
        <f t="shared" si="238"/>
        <v>nepildyti</v>
      </c>
      <c r="U1401" s="127"/>
      <c r="V1401" s="127"/>
      <c r="W1401" s="128"/>
      <c r="X1401" s="169"/>
      <c r="Y1401" s="169"/>
      <c r="Z1401" s="169"/>
      <c r="AA1401" s="127"/>
      <c r="AB1401" s="127"/>
      <c r="AC1401" s="127"/>
      <c r="AD1401" s="127"/>
      <c r="AE1401" s="124">
        <f t="shared" si="234"/>
        <v>0</v>
      </c>
      <c r="AF1401" s="124">
        <f t="shared" si="235"/>
        <v>0</v>
      </c>
      <c r="AG1401" s="124">
        <f t="shared" si="236"/>
        <v>0</v>
      </c>
      <c r="AH1401" s="124">
        <f t="shared" si="237"/>
        <v>0</v>
      </c>
      <c r="AI1401" s="27" t="str">
        <f t="shared" si="229"/>
        <v>ne</v>
      </c>
      <c r="AJ1401" s="27" t="str">
        <f t="shared" si="230"/>
        <v>ne</v>
      </c>
      <c r="AK1401" s="27" t="str">
        <f t="shared" si="231"/>
        <v>ne</v>
      </c>
    </row>
    <row r="1402" spans="2:37" x14ac:dyDescent="0.2">
      <c r="B1402" s="27" t="str">
        <f t="shared" si="232"/>
        <v>-</v>
      </c>
      <c r="C1402" s="123" t="str">
        <f t="shared" si="233"/>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8"/>
        <v>nepildyti</v>
      </c>
      <c r="T1402" s="126" t="str">
        <f t="shared" si="238"/>
        <v>nepildyti</v>
      </c>
      <c r="U1402" s="127"/>
      <c r="V1402" s="127"/>
      <c r="W1402" s="128"/>
      <c r="X1402" s="169"/>
      <c r="Y1402" s="169"/>
      <c r="Z1402" s="169"/>
      <c r="AA1402" s="127"/>
      <c r="AB1402" s="127"/>
      <c r="AC1402" s="127"/>
      <c r="AD1402" s="127"/>
      <c r="AE1402" s="124">
        <f t="shared" si="234"/>
        <v>0</v>
      </c>
      <c r="AF1402" s="124">
        <f t="shared" si="235"/>
        <v>0</v>
      </c>
      <c r="AG1402" s="124">
        <f t="shared" si="236"/>
        <v>0</v>
      </c>
      <c r="AH1402" s="124">
        <f t="shared" si="237"/>
        <v>0</v>
      </c>
      <c r="AI1402" s="27" t="str">
        <f t="shared" si="229"/>
        <v>ne</v>
      </c>
      <c r="AJ1402" s="27" t="str">
        <f t="shared" si="230"/>
        <v>ne</v>
      </c>
      <c r="AK1402" s="27" t="str">
        <f t="shared" si="231"/>
        <v>ne</v>
      </c>
    </row>
    <row r="1403" spans="2:37" x14ac:dyDescent="0.2">
      <c r="B1403" s="27" t="str">
        <f t="shared" si="232"/>
        <v>-</v>
      </c>
      <c r="C1403" s="123" t="str">
        <f t="shared" si="233"/>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8"/>
        <v>nepildyti</v>
      </c>
      <c r="T1403" s="126" t="str">
        <f t="shared" si="238"/>
        <v>nepildyti</v>
      </c>
      <c r="U1403" s="127"/>
      <c r="V1403" s="127"/>
      <c r="W1403" s="128"/>
      <c r="X1403" s="169"/>
      <c r="Y1403" s="169"/>
      <c r="Z1403" s="169"/>
      <c r="AA1403" s="127"/>
      <c r="AB1403" s="127"/>
      <c r="AC1403" s="127"/>
      <c r="AD1403" s="127"/>
      <c r="AE1403" s="124">
        <f t="shared" si="234"/>
        <v>0</v>
      </c>
      <c r="AF1403" s="124">
        <f t="shared" si="235"/>
        <v>0</v>
      </c>
      <c r="AG1403" s="124">
        <f t="shared" si="236"/>
        <v>0</v>
      </c>
      <c r="AH1403" s="124">
        <f t="shared" si="237"/>
        <v>0</v>
      </c>
      <c r="AI1403" s="27" t="str">
        <f t="shared" si="229"/>
        <v>ne</v>
      </c>
      <c r="AJ1403" s="27" t="str">
        <f t="shared" si="230"/>
        <v>ne</v>
      </c>
      <c r="AK1403" s="27" t="str">
        <f t="shared" si="231"/>
        <v>ne</v>
      </c>
    </row>
    <row r="1404" spans="2:37" x14ac:dyDescent="0.2">
      <c r="B1404" s="27" t="str">
        <f t="shared" si="232"/>
        <v>-</v>
      </c>
      <c r="C1404" s="123" t="str">
        <f t="shared" si="233"/>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8"/>
        <v>nepildyti</v>
      </c>
      <c r="T1404" s="126" t="str">
        <f t="shared" si="238"/>
        <v>nepildyti</v>
      </c>
      <c r="U1404" s="127"/>
      <c r="V1404" s="127"/>
      <c r="W1404" s="128"/>
      <c r="X1404" s="169"/>
      <c r="Y1404" s="169"/>
      <c r="Z1404" s="169"/>
      <c r="AA1404" s="127"/>
      <c r="AB1404" s="127"/>
      <c r="AC1404" s="127"/>
      <c r="AD1404" s="127"/>
      <c r="AE1404" s="124">
        <f t="shared" si="234"/>
        <v>0</v>
      </c>
      <c r="AF1404" s="124">
        <f t="shared" si="235"/>
        <v>0</v>
      </c>
      <c r="AG1404" s="124">
        <f t="shared" si="236"/>
        <v>0</v>
      </c>
      <c r="AH1404" s="124">
        <f t="shared" si="237"/>
        <v>0</v>
      </c>
      <c r="AI1404" s="27" t="str">
        <f t="shared" si="229"/>
        <v>ne</v>
      </c>
      <c r="AJ1404" s="27" t="str">
        <f t="shared" si="230"/>
        <v>ne</v>
      </c>
      <c r="AK1404" s="27" t="str">
        <f t="shared" si="231"/>
        <v>ne</v>
      </c>
    </row>
    <row r="1405" spans="2:37" x14ac:dyDescent="0.2">
      <c r="B1405" s="27" t="str">
        <f t="shared" si="232"/>
        <v>-</v>
      </c>
      <c r="C1405" s="123" t="str">
        <f t="shared" si="233"/>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8"/>
        <v>nepildyti</v>
      </c>
      <c r="T1405" s="126" t="str">
        <f t="shared" si="238"/>
        <v>nepildyti</v>
      </c>
      <c r="U1405" s="127"/>
      <c r="V1405" s="127"/>
      <c r="W1405" s="128"/>
      <c r="X1405" s="169"/>
      <c r="Y1405" s="169"/>
      <c r="Z1405" s="169"/>
      <c r="AA1405" s="127"/>
      <c r="AB1405" s="127"/>
      <c r="AC1405" s="127"/>
      <c r="AD1405" s="127"/>
      <c r="AE1405" s="124">
        <f t="shared" si="234"/>
        <v>0</v>
      </c>
      <c r="AF1405" s="124">
        <f t="shared" si="235"/>
        <v>0</v>
      </c>
      <c r="AG1405" s="124">
        <f t="shared" si="236"/>
        <v>0</v>
      </c>
      <c r="AH1405" s="124">
        <f t="shared" si="237"/>
        <v>0</v>
      </c>
      <c r="AI1405" s="27" t="str">
        <f t="shared" si="229"/>
        <v>ne</v>
      </c>
      <c r="AJ1405" s="27" t="str">
        <f t="shared" si="230"/>
        <v>ne</v>
      </c>
      <c r="AK1405" s="27" t="str">
        <f t="shared" si="231"/>
        <v>ne</v>
      </c>
    </row>
    <row r="1406" spans="2:37" x14ac:dyDescent="0.2">
      <c r="B1406" s="27" t="str">
        <f t="shared" si="232"/>
        <v>-</v>
      </c>
      <c r="C1406" s="123" t="str">
        <f t="shared" si="233"/>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8"/>
        <v>nepildyti</v>
      </c>
      <c r="T1406" s="126" t="str">
        <f t="shared" si="238"/>
        <v>nepildyti</v>
      </c>
      <c r="U1406" s="127"/>
      <c r="V1406" s="127"/>
      <c r="W1406" s="128"/>
      <c r="X1406" s="169"/>
      <c r="Y1406" s="169"/>
      <c r="Z1406" s="169"/>
      <c r="AA1406" s="127"/>
      <c r="AB1406" s="127"/>
      <c r="AC1406" s="127"/>
      <c r="AD1406" s="127"/>
      <c r="AE1406" s="124">
        <f t="shared" si="234"/>
        <v>0</v>
      </c>
      <c r="AF1406" s="124">
        <f t="shared" si="235"/>
        <v>0</v>
      </c>
      <c r="AG1406" s="124">
        <f t="shared" si="236"/>
        <v>0</v>
      </c>
      <c r="AH1406" s="124">
        <f t="shared" si="237"/>
        <v>0</v>
      </c>
      <c r="AI1406" s="27" t="str">
        <f t="shared" si="229"/>
        <v>ne</v>
      </c>
      <c r="AJ1406" s="27" t="str">
        <f t="shared" si="230"/>
        <v>ne</v>
      </c>
      <c r="AK1406" s="27" t="str">
        <f t="shared" si="231"/>
        <v>ne</v>
      </c>
    </row>
    <row r="1407" spans="2:37" x14ac:dyDescent="0.2">
      <c r="B1407" s="27" t="str">
        <f t="shared" si="232"/>
        <v>-</v>
      </c>
      <c r="C1407" s="123" t="str">
        <f t="shared" si="233"/>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8"/>
        <v>nepildyti</v>
      </c>
      <c r="T1407" s="126" t="str">
        <f t="shared" si="238"/>
        <v>nepildyti</v>
      </c>
      <c r="U1407" s="127"/>
      <c r="V1407" s="127"/>
      <c r="W1407" s="128"/>
      <c r="X1407" s="169"/>
      <c r="Y1407" s="169"/>
      <c r="Z1407" s="169"/>
      <c r="AA1407" s="127"/>
      <c r="AB1407" s="127"/>
      <c r="AC1407" s="127"/>
      <c r="AD1407" s="127"/>
      <c r="AE1407" s="124">
        <f t="shared" si="234"/>
        <v>0</v>
      </c>
      <c r="AF1407" s="124">
        <f t="shared" si="235"/>
        <v>0</v>
      </c>
      <c r="AG1407" s="124">
        <f t="shared" si="236"/>
        <v>0</v>
      </c>
      <c r="AH1407" s="124">
        <f t="shared" si="237"/>
        <v>0</v>
      </c>
      <c r="AI1407" s="27" t="str">
        <f t="shared" si="229"/>
        <v>ne</v>
      </c>
      <c r="AJ1407" s="27" t="str">
        <f t="shared" si="230"/>
        <v>ne</v>
      </c>
      <c r="AK1407" s="27" t="str">
        <f t="shared" si="231"/>
        <v>ne</v>
      </c>
    </row>
    <row r="1408" spans="2:37" x14ac:dyDescent="0.2">
      <c r="B1408" s="27" t="str">
        <f t="shared" si="232"/>
        <v>-</v>
      </c>
      <c r="C1408" s="123" t="str">
        <f t="shared" si="233"/>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8"/>
        <v>nepildyti</v>
      </c>
      <c r="T1408" s="126" t="str">
        <f t="shared" si="238"/>
        <v>nepildyti</v>
      </c>
      <c r="U1408" s="127"/>
      <c r="V1408" s="127"/>
      <c r="W1408" s="128"/>
      <c r="X1408" s="169"/>
      <c r="Y1408" s="169"/>
      <c r="Z1408" s="169"/>
      <c r="AA1408" s="127"/>
      <c r="AB1408" s="127"/>
      <c r="AC1408" s="127"/>
      <c r="AD1408" s="127"/>
      <c r="AE1408" s="124">
        <f t="shared" si="234"/>
        <v>0</v>
      </c>
      <c r="AF1408" s="124">
        <f t="shared" si="235"/>
        <v>0</v>
      </c>
      <c r="AG1408" s="124">
        <f t="shared" si="236"/>
        <v>0</v>
      </c>
      <c r="AH1408" s="124">
        <f t="shared" si="237"/>
        <v>0</v>
      </c>
      <c r="AI1408" s="27" t="str">
        <f t="shared" si="229"/>
        <v>ne</v>
      </c>
      <c r="AJ1408" s="27" t="str">
        <f t="shared" si="230"/>
        <v>ne</v>
      </c>
      <c r="AK1408" s="27" t="str">
        <f t="shared" si="231"/>
        <v>ne</v>
      </c>
    </row>
    <row r="1409" spans="2:37" x14ac:dyDescent="0.2">
      <c r="B1409" s="27" t="str">
        <f t="shared" si="232"/>
        <v>-</v>
      </c>
      <c r="C1409" s="123" t="str">
        <f t="shared" si="233"/>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8"/>
        <v>nepildyti</v>
      </c>
      <c r="T1409" s="126" t="str">
        <f t="shared" si="238"/>
        <v>nepildyti</v>
      </c>
      <c r="U1409" s="127"/>
      <c r="V1409" s="127"/>
      <c r="W1409" s="128"/>
      <c r="X1409" s="169"/>
      <c r="Y1409" s="169"/>
      <c r="Z1409" s="169"/>
      <c r="AA1409" s="127"/>
      <c r="AB1409" s="127"/>
      <c r="AC1409" s="127"/>
      <c r="AD1409" s="127"/>
      <c r="AE1409" s="124">
        <f t="shared" si="234"/>
        <v>0</v>
      </c>
      <c r="AF1409" s="124">
        <f t="shared" si="235"/>
        <v>0</v>
      </c>
      <c r="AG1409" s="124">
        <f t="shared" si="236"/>
        <v>0</v>
      </c>
      <c r="AH1409" s="124">
        <f t="shared" si="237"/>
        <v>0</v>
      </c>
      <c r="AI1409" s="27" t="str">
        <f t="shared" si="229"/>
        <v>ne</v>
      </c>
      <c r="AJ1409" s="27" t="str">
        <f t="shared" si="230"/>
        <v>ne</v>
      </c>
      <c r="AK1409" s="27" t="str">
        <f t="shared" si="231"/>
        <v>ne</v>
      </c>
    </row>
    <row r="1410" spans="2:37" x14ac:dyDescent="0.2">
      <c r="B1410" s="27" t="str">
        <f t="shared" si="232"/>
        <v>-</v>
      </c>
      <c r="C1410" s="123" t="str">
        <f t="shared" si="233"/>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8"/>
        <v>nepildyti</v>
      </c>
      <c r="T1410" s="126" t="str">
        <f t="shared" si="238"/>
        <v>nepildyti</v>
      </c>
      <c r="U1410" s="127"/>
      <c r="V1410" s="127"/>
      <c r="W1410" s="128"/>
      <c r="X1410" s="169"/>
      <c r="Y1410" s="169"/>
      <c r="Z1410" s="169"/>
      <c r="AA1410" s="127"/>
      <c r="AB1410" s="127"/>
      <c r="AC1410" s="127"/>
      <c r="AD1410" s="127"/>
      <c r="AE1410" s="124">
        <f t="shared" si="234"/>
        <v>0</v>
      </c>
      <c r="AF1410" s="124">
        <f t="shared" si="235"/>
        <v>0</v>
      </c>
      <c r="AG1410" s="124">
        <f t="shared" si="236"/>
        <v>0</v>
      </c>
      <c r="AH1410" s="124">
        <f t="shared" si="237"/>
        <v>0</v>
      </c>
      <c r="AI1410" s="27" t="str">
        <f t="shared" si="229"/>
        <v>ne</v>
      </c>
      <c r="AJ1410" s="27" t="str">
        <f t="shared" si="230"/>
        <v>ne</v>
      </c>
      <c r="AK1410" s="27" t="str">
        <f t="shared" si="231"/>
        <v>ne</v>
      </c>
    </row>
    <row r="1411" spans="2:37" x14ac:dyDescent="0.2">
      <c r="B1411" s="27" t="str">
        <f t="shared" si="232"/>
        <v>-</v>
      </c>
      <c r="C1411" s="123" t="str">
        <f t="shared" si="233"/>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8"/>
        <v>nepildyti</v>
      </c>
      <c r="T1411" s="126" t="str">
        <f t="shared" si="238"/>
        <v>nepildyti</v>
      </c>
      <c r="U1411" s="127"/>
      <c r="V1411" s="127"/>
      <c r="W1411" s="128"/>
      <c r="X1411" s="169"/>
      <c r="Y1411" s="169"/>
      <c r="Z1411" s="169"/>
      <c r="AA1411" s="127"/>
      <c r="AB1411" s="127"/>
      <c r="AC1411" s="127"/>
      <c r="AD1411" s="127"/>
      <c r="AE1411" s="124">
        <f t="shared" si="234"/>
        <v>0</v>
      </c>
      <c r="AF1411" s="124">
        <f t="shared" si="235"/>
        <v>0</v>
      </c>
      <c r="AG1411" s="124">
        <f t="shared" si="236"/>
        <v>0</v>
      </c>
      <c r="AH1411" s="124">
        <f t="shared" si="237"/>
        <v>0</v>
      </c>
      <c r="AI1411" s="27" t="str">
        <f t="shared" si="229"/>
        <v>ne</v>
      </c>
      <c r="AJ1411" s="27" t="str">
        <f t="shared" si="230"/>
        <v>ne</v>
      </c>
      <c r="AK1411" s="27" t="str">
        <f t="shared" si="231"/>
        <v>ne</v>
      </c>
    </row>
    <row r="1412" spans="2:37" x14ac:dyDescent="0.2">
      <c r="B1412" s="27" t="str">
        <f t="shared" si="232"/>
        <v>-</v>
      </c>
      <c r="C1412" s="123" t="str">
        <f t="shared" si="233"/>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8"/>
        <v>nepildyti</v>
      </c>
      <c r="T1412" s="126" t="str">
        <f t="shared" si="238"/>
        <v>nepildyti</v>
      </c>
      <c r="U1412" s="127"/>
      <c r="V1412" s="127"/>
      <c r="W1412" s="128"/>
      <c r="X1412" s="169"/>
      <c r="Y1412" s="169"/>
      <c r="Z1412" s="169"/>
      <c r="AA1412" s="127"/>
      <c r="AB1412" s="127"/>
      <c r="AC1412" s="127"/>
      <c r="AD1412" s="127"/>
      <c r="AE1412" s="124">
        <f t="shared" si="234"/>
        <v>0</v>
      </c>
      <c r="AF1412" s="124">
        <f t="shared" si="235"/>
        <v>0</v>
      </c>
      <c r="AG1412" s="124">
        <f t="shared" si="236"/>
        <v>0</v>
      </c>
      <c r="AH1412" s="124">
        <f t="shared" si="237"/>
        <v>0</v>
      </c>
      <c r="AI1412" s="27" t="str">
        <f t="shared" si="229"/>
        <v>ne</v>
      </c>
      <c r="AJ1412" s="27" t="str">
        <f t="shared" si="230"/>
        <v>ne</v>
      </c>
      <c r="AK1412" s="27" t="str">
        <f t="shared" si="231"/>
        <v>ne</v>
      </c>
    </row>
    <row r="1413" spans="2:37" x14ac:dyDescent="0.2">
      <c r="B1413" s="27" t="str">
        <f t="shared" si="232"/>
        <v>-</v>
      </c>
      <c r="C1413" s="123" t="str">
        <f t="shared" si="233"/>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8"/>
        <v>nepildyti</v>
      </c>
      <c r="T1413" s="126" t="str">
        <f t="shared" si="238"/>
        <v>nepildyti</v>
      </c>
      <c r="U1413" s="127"/>
      <c r="V1413" s="127"/>
      <c r="W1413" s="128"/>
      <c r="X1413" s="169"/>
      <c r="Y1413" s="169"/>
      <c r="Z1413" s="169"/>
      <c r="AA1413" s="127"/>
      <c r="AB1413" s="127"/>
      <c r="AC1413" s="127"/>
      <c r="AD1413" s="127"/>
      <c r="AE1413" s="124">
        <f t="shared" si="234"/>
        <v>0</v>
      </c>
      <c r="AF1413" s="124">
        <f t="shared" si="235"/>
        <v>0</v>
      </c>
      <c r="AG1413" s="124">
        <f t="shared" si="236"/>
        <v>0</v>
      </c>
      <c r="AH1413" s="124">
        <f t="shared" si="237"/>
        <v>0</v>
      </c>
      <c r="AI1413" s="27" t="str">
        <f t="shared" si="229"/>
        <v>ne</v>
      </c>
      <c r="AJ1413" s="27" t="str">
        <f t="shared" si="230"/>
        <v>ne</v>
      </c>
      <c r="AK1413" s="27" t="str">
        <f t="shared" si="231"/>
        <v>ne</v>
      </c>
    </row>
    <row r="1414" spans="2:37" x14ac:dyDescent="0.2">
      <c r="B1414" s="27" t="str">
        <f t="shared" si="232"/>
        <v>-</v>
      </c>
      <c r="C1414" s="123" t="str">
        <f t="shared" si="233"/>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8"/>
        <v>nepildyti</v>
      </c>
      <c r="T1414" s="126" t="str">
        <f t="shared" si="238"/>
        <v>nepildyti</v>
      </c>
      <c r="U1414" s="127"/>
      <c r="V1414" s="127"/>
      <c r="W1414" s="128"/>
      <c r="X1414" s="169"/>
      <c r="Y1414" s="169"/>
      <c r="Z1414" s="169"/>
      <c r="AA1414" s="127"/>
      <c r="AB1414" s="127"/>
      <c r="AC1414" s="127"/>
      <c r="AD1414" s="127"/>
      <c r="AE1414" s="124">
        <f t="shared" si="234"/>
        <v>0</v>
      </c>
      <c r="AF1414" s="124">
        <f t="shared" si="235"/>
        <v>0</v>
      </c>
      <c r="AG1414" s="124">
        <f t="shared" si="236"/>
        <v>0</v>
      </c>
      <c r="AH1414" s="124">
        <f t="shared" si="237"/>
        <v>0</v>
      </c>
      <c r="AI1414" s="27" t="str">
        <f t="shared" si="229"/>
        <v>ne</v>
      </c>
      <c r="AJ1414" s="27" t="str">
        <f t="shared" si="230"/>
        <v>ne</v>
      </c>
      <c r="AK1414" s="27" t="str">
        <f t="shared" si="231"/>
        <v>ne</v>
      </c>
    </row>
    <row r="1415" spans="2:37" x14ac:dyDescent="0.2">
      <c r="B1415" s="27" t="str">
        <f t="shared" si="232"/>
        <v>-</v>
      </c>
      <c r="C1415" s="123" t="str">
        <f t="shared" si="233"/>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8"/>
        <v>nepildyti</v>
      </c>
      <c r="T1415" s="126" t="str">
        <f t="shared" si="238"/>
        <v>nepildyti</v>
      </c>
      <c r="U1415" s="127"/>
      <c r="V1415" s="127"/>
      <c r="W1415" s="128"/>
      <c r="X1415" s="169"/>
      <c r="Y1415" s="169"/>
      <c r="Z1415" s="169"/>
      <c r="AA1415" s="127"/>
      <c r="AB1415" s="127"/>
      <c r="AC1415" s="127"/>
      <c r="AD1415" s="127"/>
      <c r="AE1415" s="124">
        <f t="shared" si="234"/>
        <v>0</v>
      </c>
      <c r="AF1415" s="124">
        <f t="shared" si="235"/>
        <v>0</v>
      </c>
      <c r="AG1415" s="124">
        <f t="shared" si="236"/>
        <v>0</v>
      </c>
      <c r="AH1415" s="124">
        <f t="shared" si="237"/>
        <v>0</v>
      </c>
      <c r="AI1415" s="27" t="str">
        <f t="shared" si="229"/>
        <v>ne</v>
      </c>
      <c r="AJ1415" s="27" t="str">
        <f t="shared" si="230"/>
        <v>ne</v>
      </c>
      <c r="AK1415" s="27" t="str">
        <f t="shared" si="231"/>
        <v>ne</v>
      </c>
    </row>
    <row r="1416" spans="2:37" x14ac:dyDescent="0.2">
      <c r="B1416" s="27" t="str">
        <f t="shared" si="232"/>
        <v>-</v>
      </c>
      <c r="C1416" s="123" t="str">
        <f t="shared" si="233"/>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8"/>
        <v>nepildyti</v>
      </c>
      <c r="T1416" s="126" t="str">
        <f t="shared" si="238"/>
        <v>nepildyti</v>
      </c>
      <c r="U1416" s="127"/>
      <c r="V1416" s="127"/>
      <c r="W1416" s="128"/>
      <c r="X1416" s="169"/>
      <c r="Y1416" s="169"/>
      <c r="Z1416" s="169"/>
      <c r="AA1416" s="127"/>
      <c r="AB1416" s="127"/>
      <c r="AC1416" s="127"/>
      <c r="AD1416" s="127"/>
      <c r="AE1416" s="124">
        <f t="shared" si="234"/>
        <v>0</v>
      </c>
      <c r="AF1416" s="124">
        <f t="shared" si="235"/>
        <v>0</v>
      </c>
      <c r="AG1416" s="124">
        <f t="shared" si="236"/>
        <v>0</v>
      </c>
      <c r="AH1416" s="124">
        <f t="shared" si="237"/>
        <v>0</v>
      </c>
      <c r="AI1416" s="27" t="str">
        <f t="shared" si="229"/>
        <v>ne</v>
      </c>
      <c r="AJ1416" s="27" t="str">
        <f t="shared" si="230"/>
        <v>ne</v>
      </c>
      <c r="AK1416" s="27" t="str">
        <f t="shared" si="231"/>
        <v>ne</v>
      </c>
    </row>
    <row r="1417" spans="2:37" x14ac:dyDescent="0.2">
      <c r="B1417" s="27" t="str">
        <f t="shared" si="232"/>
        <v>-</v>
      </c>
      <c r="C1417" s="123" t="str">
        <f t="shared" si="233"/>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8"/>
        <v>nepildyti</v>
      </c>
      <c r="T1417" s="126" t="str">
        <f t="shared" si="238"/>
        <v>nepildyti</v>
      </c>
      <c r="U1417" s="127"/>
      <c r="V1417" s="127"/>
      <c r="W1417" s="128"/>
      <c r="X1417" s="169"/>
      <c r="Y1417" s="169"/>
      <c r="Z1417" s="169"/>
      <c r="AA1417" s="127"/>
      <c r="AB1417" s="127"/>
      <c r="AC1417" s="127"/>
      <c r="AD1417" s="127"/>
      <c r="AE1417" s="124">
        <f t="shared" si="234"/>
        <v>0</v>
      </c>
      <c r="AF1417" s="124">
        <f t="shared" si="235"/>
        <v>0</v>
      </c>
      <c r="AG1417" s="124">
        <f t="shared" si="236"/>
        <v>0</v>
      </c>
      <c r="AH1417" s="124">
        <f t="shared" si="237"/>
        <v>0</v>
      </c>
      <c r="AI1417" s="27" t="str">
        <f t="shared" si="229"/>
        <v>ne</v>
      </c>
      <c r="AJ1417" s="27" t="str">
        <f t="shared" si="230"/>
        <v>ne</v>
      </c>
      <c r="AK1417" s="27" t="str">
        <f t="shared" si="231"/>
        <v>ne</v>
      </c>
    </row>
    <row r="1418" spans="2:37" x14ac:dyDescent="0.2">
      <c r="B1418" s="27" t="str">
        <f t="shared" si="232"/>
        <v>-</v>
      </c>
      <c r="C1418" s="123" t="str">
        <f t="shared" si="233"/>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8"/>
        <v>nepildyti</v>
      </c>
      <c r="T1418" s="126" t="str">
        <f t="shared" si="238"/>
        <v>nepildyti</v>
      </c>
      <c r="U1418" s="127"/>
      <c r="V1418" s="127"/>
      <c r="W1418" s="128"/>
      <c r="X1418" s="169"/>
      <c r="Y1418" s="169"/>
      <c r="Z1418" s="169"/>
      <c r="AA1418" s="127"/>
      <c r="AB1418" s="127"/>
      <c r="AC1418" s="127"/>
      <c r="AD1418" s="127"/>
      <c r="AE1418" s="124">
        <f t="shared" si="234"/>
        <v>0</v>
      </c>
      <c r="AF1418" s="124">
        <f t="shared" si="235"/>
        <v>0</v>
      </c>
      <c r="AG1418" s="124">
        <f t="shared" si="236"/>
        <v>0</v>
      </c>
      <c r="AH1418" s="124">
        <f t="shared" si="237"/>
        <v>0</v>
      </c>
      <c r="AI1418" s="27" t="str">
        <f t="shared" si="229"/>
        <v>ne</v>
      </c>
      <c r="AJ1418" s="27" t="str">
        <f t="shared" si="230"/>
        <v>ne</v>
      </c>
      <c r="AK1418" s="27" t="str">
        <f t="shared" si="231"/>
        <v>ne</v>
      </c>
    </row>
    <row r="1419" spans="2:37" x14ac:dyDescent="0.2">
      <c r="B1419" s="27" t="str">
        <f t="shared" si="232"/>
        <v>-</v>
      </c>
      <c r="C1419" s="123" t="str">
        <f t="shared" si="233"/>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8"/>
        <v>nepildyti</v>
      </c>
      <c r="T1419" s="126" t="str">
        <f t="shared" si="238"/>
        <v>nepildyti</v>
      </c>
      <c r="U1419" s="127"/>
      <c r="V1419" s="127"/>
      <c r="W1419" s="128"/>
      <c r="X1419" s="169"/>
      <c r="Y1419" s="169"/>
      <c r="Z1419" s="169"/>
      <c r="AA1419" s="127"/>
      <c r="AB1419" s="127"/>
      <c r="AC1419" s="127"/>
      <c r="AD1419" s="127"/>
      <c r="AE1419" s="124">
        <f t="shared" si="234"/>
        <v>0</v>
      </c>
      <c r="AF1419" s="124">
        <f t="shared" si="235"/>
        <v>0</v>
      </c>
      <c r="AG1419" s="124">
        <f t="shared" si="236"/>
        <v>0</v>
      </c>
      <c r="AH1419" s="124">
        <f t="shared" si="237"/>
        <v>0</v>
      </c>
      <c r="AI1419" s="27" t="str">
        <f t="shared" si="229"/>
        <v>ne</v>
      </c>
      <c r="AJ1419" s="27" t="str">
        <f t="shared" si="230"/>
        <v>ne</v>
      </c>
      <c r="AK1419" s="27" t="str">
        <f t="shared" si="231"/>
        <v>ne</v>
      </c>
    </row>
    <row r="1420" spans="2:37" x14ac:dyDescent="0.2">
      <c r="B1420" s="27" t="str">
        <f t="shared" si="232"/>
        <v>-</v>
      </c>
      <c r="C1420" s="123" t="str">
        <f t="shared" si="233"/>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8"/>
        <v>nepildyti</v>
      </c>
      <c r="T1420" s="126" t="str">
        <f t="shared" si="238"/>
        <v>nepildyti</v>
      </c>
      <c r="U1420" s="127"/>
      <c r="V1420" s="127"/>
      <c r="W1420" s="128"/>
      <c r="X1420" s="169"/>
      <c r="Y1420" s="169"/>
      <c r="Z1420" s="169"/>
      <c r="AA1420" s="127"/>
      <c r="AB1420" s="127"/>
      <c r="AC1420" s="127"/>
      <c r="AD1420" s="127"/>
      <c r="AE1420" s="124">
        <f t="shared" si="234"/>
        <v>0</v>
      </c>
      <c r="AF1420" s="124">
        <f t="shared" si="235"/>
        <v>0</v>
      </c>
      <c r="AG1420" s="124">
        <f t="shared" si="236"/>
        <v>0</v>
      </c>
      <c r="AH1420" s="124">
        <f t="shared" si="237"/>
        <v>0</v>
      </c>
      <c r="AI1420" s="27" t="str">
        <f t="shared" si="229"/>
        <v>ne</v>
      </c>
      <c r="AJ1420" s="27" t="str">
        <f t="shared" si="230"/>
        <v>ne</v>
      </c>
      <c r="AK1420" s="27" t="str">
        <f t="shared" si="231"/>
        <v>ne</v>
      </c>
    </row>
    <row r="1421" spans="2:37" x14ac:dyDescent="0.2">
      <c r="B1421" s="27" t="str">
        <f t="shared" si="232"/>
        <v>-</v>
      </c>
      <c r="C1421" s="123" t="str">
        <f t="shared" si="233"/>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8"/>
        <v>nepildyti</v>
      </c>
      <c r="T1421" s="126" t="str">
        <f t="shared" si="238"/>
        <v>nepildyti</v>
      </c>
      <c r="U1421" s="127"/>
      <c r="V1421" s="127"/>
      <c r="W1421" s="128"/>
      <c r="X1421" s="169"/>
      <c r="Y1421" s="169"/>
      <c r="Z1421" s="169"/>
      <c r="AA1421" s="127"/>
      <c r="AB1421" s="127"/>
      <c r="AC1421" s="127"/>
      <c r="AD1421" s="127"/>
      <c r="AE1421" s="124">
        <f t="shared" si="234"/>
        <v>0</v>
      </c>
      <c r="AF1421" s="124">
        <f t="shared" si="235"/>
        <v>0</v>
      </c>
      <c r="AG1421" s="124">
        <f t="shared" si="236"/>
        <v>0</v>
      </c>
      <c r="AH1421" s="124">
        <f t="shared" si="237"/>
        <v>0</v>
      </c>
      <c r="AI1421" s="27" t="str">
        <f t="shared" ref="AI1421:AI1484" si="239">IF(AF1421&gt;0,"taip","ne")</f>
        <v>ne</v>
      </c>
      <c r="AJ1421" s="27" t="str">
        <f t="shared" ref="AJ1421:AJ1484" si="240">IF(AG1421&gt;0,"taip","ne")</f>
        <v>ne</v>
      </c>
      <c r="AK1421" s="27" t="str">
        <f t="shared" ref="AK1421:AK1484" si="241">IF(AH1421&gt;0,"taip","ne")</f>
        <v>ne</v>
      </c>
    </row>
    <row r="1422" spans="2:37" x14ac:dyDescent="0.2">
      <c r="B1422" s="27" t="str">
        <f t="shared" si="232"/>
        <v>-</v>
      </c>
      <c r="C1422" s="123" t="str">
        <f t="shared" si="233"/>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8"/>
        <v>nepildyti</v>
      </c>
      <c r="T1422" s="126" t="str">
        <f t="shared" si="238"/>
        <v>nepildyti</v>
      </c>
      <c r="U1422" s="127"/>
      <c r="V1422" s="127"/>
      <c r="W1422" s="128"/>
      <c r="X1422" s="169"/>
      <c r="Y1422" s="169"/>
      <c r="Z1422" s="169"/>
      <c r="AA1422" s="127"/>
      <c r="AB1422" s="127"/>
      <c r="AC1422" s="127"/>
      <c r="AD1422" s="127"/>
      <c r="AE1422" s="124">
        <f t="shared" si="234"/>
        <v>0</v>
      </c>
      <c r="AF1422" s="124">
        <f t="shared" si="235"/>
        <v>0</v>
      </c>
      <c r="AG1422" s="124">
        <f t="shared" si="236"/>
        <v>0</v>
      </c>
      <c r="AH1422" s="124">
        <f t="shared" si="237"/>
        <v>0</v>
      </c>
      <c r="AI1422" s="27" t="str">
        <f t="shared" si="239"/>
        <v>ne</v>
      </c>
      <c r="AJ1422" s="27" t="str">
        <f t="shared" si="240"/>
        <v>ne</v>
      </c>
      <c r="AK1422" s="27" t="str">
        <f t="shared" si="241"/>
        <v>ne</v>
      </c>
    </row>
    <row r="1423" spans="2:37" x14ac:dyDescent="0.2">
      <c r="B1423" s="27" t="str">
        <f t="shared" si="232"/>
        <v>-</v>
      </c>
      <c r="C1423" s="123" t="str">
        <f t="shared" si="233"/>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8"/>
        <v>nepildyti</v>
      </c>
      <c r="T1423" s="126" t="str">
        <f t="shared" si="238"/>
        <v>nepildyti</v>
      </c>
      <c r="U1423" s="127"/>
      <c r="V1423" s="127"/>
      <c r="W1423" s="128"/>
      <c r="X1423" s="169"/>
      <c r="Y1423" s="169"/>
      <c r="Z1423" s="169"/>
      <c r="AA1423" s="127"/>
      <c r="AB1423" s="127"/>
      <c r="AC1423" s="127"/>
      <c r="AD1423" s="127"/>
      <c r="AE1423" s="124">
        <f t="shared" si="234"/>
        <v>0</v>
      </c>
      <c r="AF1423" s="124">
        <f t="shared" si="235"/>
        <v>0</v>
      </c>
      <c r="AG1423" s="124">
        <f t="shared" si="236"/>
        <v>0</v>
      </c>
      <c r="AH1423" s="124">
        <f t="shared" si="237"/>
        <v>0</v>
      </c>
      <c r="AI1423" s="27" t="str">
        <f t="shared" si="239"/>
        <v>ne</v>
      </c>
      <c r="AJ1423" s="27" t="str">
        <f t="shared" si="240"/>
        <v>ne</v>
      </c>
      <c r="AK1423" s="27" t="str">
        <f t="shared" si="241"/>
        <v>ne</v>
      </c>
    </row>
    <row r="1424" spans="2:37" x14ac:dyDescent="0.2">
      <c r="B1424" s="27" t="str">
        <f t="shared" si="232"/>
        <v>-</v>
      </c>
      <c r="C1424" s="123" t="str">
        <f t="shared" si="233"/>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8"/>
        <v>nepildyti</v>
      </c>
      <c r="T1424" s="126" t="str">
        <f t="shared" si="238"/>
        <v>nepildyti</v>
      </c>
      <c r="U1424" s="127"/>
      <c r="V1424" s="127"/>
      <c r="W1424" s="128"/>
      <c r="X1424" s="169"/>
      <c r="Y1424" s="169"/>
      <c r="Z1424" s="169"/>
      <c r="AA1424" s="127"/>
      <c r="AB1424" s="127"/>
      <c r="AC1424" s="127"/>
      <c r="AD1424" s="127"/>
      <c r="AE1424" s="124">
        <f t="shared" si="234"/>
        <v>0</v>
      </c>
      <c r="AF1424" s="124">
        <f t="shared" si="235"/>
        <v>0</v>
      </c>
      <c r="AG1424" s="124">
        <f t="shared" si="236"/>
        <v>0</v>
      </c>
      <c r="AH1424" s="124">
        <f t="shared" si="237"/>
        <v>0</v>
      </c>
      <c r="AI1424" s="27" t="str">
        <f t="shared" si="239"/>
        <v>ne</v>
      </c>
      <c r="AJ1424" s="27" t="str">
        <f t="shared" si="240"/>
        <v>ne</v>
      </c>
      <c r="AK1424" s="27" t="str">
        <f t="shared" si="241"/>
        <v>ne</v>
      </c>
    </row>
    <row r="1425" spans="2:37" x14ac:dyDescent="0.2">
      <c r="B1425" s="27" t="str">
        <f t="shared" si="232"/>
        <v>-</v>
      </c>
      <c r="C1425" s="123" t="str">
        <f t="shared" si="233"/>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8"/>
        <v>nepildyti</v>
      </c>
      <c r="T1425" s="126" t="str">
        <f t="shared" si="238"/>
        <v>nepildyti</v>
      </c>
      <c r="U1425" s="127"/>
      <c r="V1425" s="127"/>
      <c r="W1425" s="128"/>
      <c r="X1425" s="169"/>
      <c r="Y1425" s="169"/>
      <c r="Z1425" s="169"/>
      <c r="AA1425" s="127"/>
      <c r="AB1425" s="127"/>
      <c r="AC1425" s="127"/>
      <c r="AD1425" s="127"/>
      <c r="AE1425" s="124">
        <f t="shared" si="234"/>
        <v>0</v>
      </c>
      <c r="AF1425" s="124">
        <f t="shared" si="235"/>
        <v>0</v>
      </c>
      <c r="AG1425" s="124">
        <f t="shared" si="236"/>
        <v>0</v>
      </c>
      <c r="AH1425" s="124">
        <f t="shared" si="237"/>
        <v>0</v>
      </c>
      <c r="AI1425" s="27" t="str">
        <f t="shared" si="239"/>
        <v>ne</v>
      </c>
      <c r="AJ1425" s="27" t="str">
        <f t="shared" si="240"/>
        <v>ne</v>
      </c>
      <c r="AK1425" s="27" t="str">
        <f t="shared" si="241"/>
        <v>ne</v>
      </c>
    </row>
    <row r="1426" spans="2:37" x14ac:dyDescent="0.2">
      <c r="B1426" s="27" t="str">
        <f t="shared" si="232"/>
        <v>-</v>
      </c>
      <c r="C1426" s="123" t="str">
        <f t="shared" si="233"/>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8"/>
        <v>nepildyti</v>
      </c>
      <c r="T1426" s="126" t="str">
        <f t="shared" si="238"/>
        <v>nepildyti</v>
      </c>
      <c r="U1426" s="127"/>
      <c r="V1426" s="127"/>
      <c r="W1426" s="128"/>
      <c r="X1426" s="169"/>
      <c r="Y1426" s="169"/>
      <c r="Z1426" s="169"/>
      <c r="AA1426" s="127"/>
      <c r="AB1426" s="127"/>
      <c r="AC1426" s="127"/>
      <c r="AD1426" s="127"/>
      <c r="AE1426" s="124">
        <f t="shared" si="234"/>
        <v>0</v>
      </c>
      <c r="AF1426" s="124">
        <f t="shared" si="235"/>
        <v>0</v>
      </c>
      <c r="AG1426" s="124">
        <f t="shared" si="236"/>
        <v>0</v>
      </c>
      <c r="AH1426" s="124">
        <f t="shared" si="237"/>
        <v>0</v>
      </c>
      <c r="AI1426" s="27" t="str">
        <f t="shared" si="239"/>
        <v>ne</v>
      </c>
      <c r="AJ1426" s="27" t="str">
        <f t="shared" si="240"/>
        <v>ne</v>
      </c>
      <c r="AK1426" s="27" t="str">
        <f t="shared" si="241"/>
        <v>ne</v>
      </c>
    </row>
    <row r="1427" spans="2:37" x14ac:dyDescent="0.2">
      <c r="B1427" s="27" t="str">
        <f t="shared" si="232"/>
        <v>-</v>
      </c>
      <c r="C1427" s="123" t="str">
        <f t="shared" si="233"/>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8"/>
        <v>nepildyti</v>
      </c>
      <c r="T1427" s="126" t="str">
        <f t="shared" si="238"/>
        <v>nepildyti</v>
      </c>
      <c r="U1427" s="127"/>
      <c r="V1427" s="127"/>
      <c r="W1427" s="128"/>
      <c r="X1427" s="169"/>
      <c r="Y1427" s="169"/>
      <c r="Z1427" s="169"/>
      <c r="AA1427" s="127"/>
      <c r="AB1427" s="127"/>
      <c r="AC1427" s="127"/>
      <c r="AD1427" s="127"/>
      <c r="AE1427" s="124">
        <f t="shared" si="234"/>
        <v>0</v>
      </c>
      <c r="AF1427" s="124">
        <f t="shared" si="235"/>
        <v>0</v>
      </c>
      <c r="AG1427" s="124">
        <f t="shared" si="236"/>
        <v>0</v>
      </c>
      <c r="AH1427" s="124">
        <f t="shared" si="237"/>
        <v>0</v>
      </c>
      <c r="AI1427" s="27" t="str">
        <f t="shared" si="239"/>
        <v>ne</v>
      </c>
      <c r="AJ1427" s="27" t="str">
        <f t="shared" si="240"/>
        <v>ne</v>
      </c>
      <c r="AK1427" s="27" t="str">
        <f t="shared" si="241"/>
        <v>ne</v>
      </c>
    </row>
    <row r="1428" spans="2:37" x14ac:dyDescent="0.2">
      <c r="B1428" s="27" t="str">
        <f t="shared" si="232"/>
        <v>-</v>
      </c>
      <c r="C1428" s="123" t="str">
        <f t="shared" si="233"/>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8"/>
        <v>nepildyti</v>
      </c>
      <c r="T1428" s="126" t="str">
        <f t="shared" si="238"/>
        <v>nepildyti</v>
      </c>
      <c r="U1428" s="127"/>
      <c r="V1428" s="127"/>
      <c r="W1428" s="128"/>
      <c r="X1428" s="169"/>
      <c r="Y1428" s="169"/>
      <c r="Z1428" s="169"/>
      <c r="AA1428" s="127"/>
      <c r="AB1428" s="127"/>
      <c r="AC1428" s="127"/>
      <c r="AD1428" s="127"/>
      <c r="AE1428" s="124">
        <f t="shared" si="234"/>
        <v>0</v>
      </c>
      <c r="AF1428" s="124">
        <f t="shared" si="235"/>
        <v>0</v>
      </c>
      <c r="AG1428" s="124">
        <f t="shared" si="236"/>
        <v>0</v>
      </c>
      <c r="AH1428" s="124">
        <f t="shared" si="237"/>
        <v>0</v>
      </c>
      <c r="AI1428" s="27" t="str">
        <f t="shared" si="239"/>
        <v>ne</v>
      </c>
      <c r="AJ1428" s="27" t="str">
        <f t="shared" si="240"/>
        <v>ne</v>
      </c>
      <c r="AK1428" s="27" t="str">
        <f t="shared" si="241"/>
        <v>ne</v>
      </c>
    </row>
    <row r="1429" spans="2:37" x14ac:dyDescent="0.2">
      <c r="B1429" s="27" t="str">
        <f t="shared" si="232"/>
        <v>-</v>
      </c>
      <c r="C1429" s="123" t="str">
        <f t="shared" si="233"/>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si="238"/>
        <v>nepildyti</v>
      </c>
      <c r="T1429" s="126" t="str">
        <f t="shared" si="238"/>
        <v>nepildyti</v>
      </c>
      <c r="U1429" s="127"/>
      <c r="V1429" s="127"/>
      <c r="W1429" s="128"/>
      <c r="X1429" s="169"/>
      <c r="Y1429" s="169"/>
      <c r="Z1429" s="169"/>
      <c r="AA1429" s="127"/>
      <c r="AB1429" s="127"/>
      <c r="AC1429" s="127"/>
      <c r="AD1429" s="127"/>
      <c r="AE1429" s="124">
        <f t="shared" si="234"/>
        <v>0</v>
      </c>
      <c r="AF1429" s="124">
        <f t="shared" si="235"/>
        <v>0</v>
      </c>
      <c r="AG1429" s="124">
        <f t="shared" si="236"/>
        <v>0</v>
      </c>
      <c r="AH1429" s="124">
        <f t="shared" si="237"/>
        <v>0</v>
      </c>
      <c r="AI1429" s="27" t="str">
        <f t="shared" si="239"/>
        <v>ne</v>
      </c>
      <c r="AJ1429" s="27" t="str">
        <f t="shared" si="240"/>
        <v>ne</v>
      </c>
      <c r="AK1429" s="27" t="str">
        <f t="shared" si="241"/>
        <v>ne</v>
      </c>
    </row>
    <row r="1430" spans="2:37" x14ac:dyDescent="0.2">
      <c r="B1430" s="27" t="str">
        <f t="shared" si="232"/>
        <v>-</v>
      </c>
      <c r="C1430" s="123" t="str">
        <f t="shared" si="233"/>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38"/>
        <v>nepildyti</v>
      </c>
      <c r="T1430" s="126" t="str">
        <f t="shared" si="238"/>
        <v>nepildyti</v>
      </c>
      <c r="U1430" s="127"/>
      <c r="V1430" s="127"/>
      <c r="W1430" s="128"/>
      <c r="X1430" s="169"/>
      <c r="Y1430" s="169"/>
      <c r="Z1430" s="169"/>
      <c r="AA1430" s="127"/>
      <c r="AB1430" s="127"/>
      <c r="AC1430" s="127"/>
      <c r="AD1430" s="127"/>
      <c r="AE1430" s="124">
        <f t="shared" si="234"/>
        <v>0</v>
      </c>
      <c r="AF1430" s="124">
        <f t="shared" si="235"/>
        <v>0</v>
      </c>
      <c r="AG1430" s="124">
        <f t="shared" si="236"/>
        <v>0</v>
      </c>
      <c r="AH1430" s="124">
        <f t="shared" si="237"/>
        <v>0</v>
      </c>
      <c r="AI1430" s="27" t="str">
        <f t="shared" si="239"/>
        <v>ne</v>
      </c>
      <c r="AJ1430" s="27" t="str">
        <f t="shared" si="240"/>
        <v>ne</v>
      </c>
      <c r="AK1430" s="27" t="str">
        <f t="shared" si="241"/>
        <v>ne</v>
      </c>
    </row>
    <row r="1431" spans="2:37" x14ac:dyDescent="0.2">
      <c r="B1431" s="27" t="str">
        <f t="shared" si="232"/>
        <v>-</v>
      </c>
      <c r="C1431" s="123" t="str">
        <f t="shared" si="233"/>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38"/>
        <v>nepildyti</v>
      </c>
      <c r="T1431" s="126" t="str">
        <f t="shared" si="238"/>
        <v>nepildyti</v>
      </c>
      <c r="U1431" s="127"/>
      <c r="V1431" s="127"/>
      <c r="W1431" s="128"/>
      <c r="X1431" s="169"/>
      <c r="Y1431" s="169"/>
      <c r="Z1431" s="169"/>
      <c r="AA1431" s="127"/>
      <c r="AB1431" s="127"/>
      <c r="AC1431" s="127"/>
      <c r="AD1431" s="127"/>
      <c r="AE1431" s="124">
        <f t="shared" si="234"/>
        <v>0</v>
      </c>
      <c r="AF1431" s="124">
        <f t="shared" si="235"/>
        <v>0</v>
      </c>
      <c r="AG1431" s="124">
        <f t="shared" si="236"/>
        <v>0</v>
      </c>
      <c r="AH1431" s="124">
        <f t="shared" si="237"/>
        <v>0</v>
      </c>
      <c r="AI1431" s="27" t="str">
        <f t="shared" si="239"/>
        <v>ne</v>
      </c>
      <c r="AJ1431" s="27" t="str">
        <f t="shared" si="240"/>
        <v>ne</v>
      </c>
      <c r="AK1431" s="27" t="str">
        <f t="shared" si="241"/>
        <v>ne</v>
      </c>
    </row>
    <row r="1432" spans="2:37" x14ac:dyDescent="0.2">
      <c r="B1432" s="27" t="str">
        <f t="shared" ref="B1432:B1495" si="242">CONCATENATE(C1432,"-",G1432)</f>
        <v>-</v>
      </c>
      <c r="C1432" s="123" t="str">
        <f t="shared" ref="C1432:C1495" si="243">LEFT(K1432,4)</f>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38"/>
        <v>nepildyti</v>
      </c>
      <c r="T1432" s="126" t="str">
        <f t="shared" si="238"/>
        <v>nepildyti</v>
      </c>
      <c r="U1432" s="127"/>
      <c r="V1432" s="127"/>
      <c r="W1432" s="128"/>
      <c r="X1432" s="169"/>
      <c r="Y1432" s="169"/>
      <c r="Z1432" s="169"/>
      <c r="AA1432" s="127"/>
      <c r="AB1432" s="127"/>
      <c r="AC1432" s="127"/>
      <c r="AD1432" s="127"/>
      <c r="AE1432" s="124">
        <f t="shared" ref="AE1432:AE1495" si="244">IF($H1432&gt;0,YEAR($H1432),)</f>
        <v>0</v>
      </c>
      <c r="AF1432" s="124">
        <f t="shared" ref="AF1432:AF1495" si="245">IF($X1432&gt;0,YEAR($X1432),)</f>
        <v>0</v>
      </c>
      <c r="AG1432" s="124">
        <f t="shared" ref="AG1432:AG1495" si="246">IF($Y1432&gt;0,YEAR($Y1432),)</f>
        <v>0</v>
      </c>
      <c r="AH1432" s="124">
        <f t="shared" ref="AH1432:AH1495" si="247">IF($Z1432&gt;0,YEAR($Z1432),)</f>
        <v>0</v>
      </c>
      <c r="AI1432" s="27" t="str">
        <f t="shared" si="239"/>
        <v>ne</v>
      </c>
      <c r="AJ1432" s="27" t="str">
        <f t="shared" si="240"/>
        <v>ne</v>
      </c>
      <c r="AK1432" s="27" t="str">
        <f t="shared" si="241"/>
        <v>ne</v>
      </c>
    </row>
    <row r="1433" spans="2:37" x14ac:dyDescent="0.2">
      <c r="B1433" s="27" t="str">
        <f t="shared" si="242"/>
        <v>-</v>
      </c>
      <c r="C1433" s="123" t="str">
        <f t="shared" si="243"/>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ref="S1433:T1496" si="248">IF($R1433="fizinis asmuo","užpildykite","nepildyti")</f>
        <v>nepildyti</v>
      </c>
      <c r="T1433" s="126" t="str">
        <f t="shared" si="248"/>
        <v>nepildyti</v>
      </c>
      <c r="U1433" s="127"/>
      <c r="V1433" s="127"/>
      <c r="W1433" s="128"/>
      <c r="X1433" s="169"/>
      <c r="Y1433" s="169"/>
      <c r="Z1433" s="169"/>
      <c r="AA1433" s="127"/>
      <c r="AB1433" s="127"/>
      <c r="AC1433" s="127"/>
      <c r="AD1433" s="127"/>
      <c r="AE1433" s="124">
        <f t="shared" si="244"/>
        <v>0</v>
      </c>
      <c r="AF1433" s="124">
        <f t="shared" si="245"/>
        <v>0</v>
      </c>
      <c r="AG1433" s="124">
        <f t="shared" si="246"/>
        <v>0</v>
      </c>
      <c r="AH1433" s="124">
        <f t="shared" si="247"/>
        <v>0</v>
      </c>
      <c r="AI1433" s="27" t="str">
        <f t="shared" si="239"/>
        <v>ne</v>
      </c>
      <c r="AJ1433" s="27" t="str">
        <f t="shared" si="240"/>
        <v>ne</v>
      </c>
      <c r="AK1433" s="27" t="str">
        <f t="shared" si="241"/>
        <v>ne</v>
      </c>
    </row>
    <row r="1434" spans="2:37" x14ac:dyDescent="0.2">
      <c r="B1434" s="27" t="str">
        <f t="shared" si="242"/>
        <v>-</v>
      </c>
      <c r="C1434" s="123" t="str">
        <f t="shared" si="243"/>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8"/>
        <v>nepildyti</v>
      </c>
      <c r="T1434" s="126" t="str">
        <f t="shared" si="248"/>
        <v>nepildyti</v>
      </c>
      <c r="U1434" s="127"/>
      <c r="V1434" s="127"/>
      <c r="W1434" s="128"/>
      <c r="X1434" s="169"/>
      <c r="Y1434" s="169"/>
      <c r="Z1434" s="169"/>
      <c r="AA1434" s="127"/>
      <c r="AB1434" s="127"/>
      <c r="AC1434" s="127"/>
      <c r="AD1434" s="127"/>
      <c r="AE1434" s="124">
        <f t="shared" si="244"/>
        <v>0</v>
      </c>
      <c r="AF1434" s="124">
        <f t="shared" si="245"/>
        <v>0</v>
      </c>
      <c r="AG1434" s="124">
        <f t="shared" si="246"/>
        <v>0</v>
      </c>
      <c r="AH1434" s="124">
        <f t="shared" si="247"/>
        <v>0</v>
      </c>
      <c r="AI1434" s="27" t="str">
        <f t="shared" si="239"/>
        <v>ne</v>
      </c>
      <c r="AJ1434" s="27" t="str">
        <f t="shared" si="240"/>
        <v>ne</v>
      </c>
      <c r="AK1434" s="27" t="str">
        <f t="shared" si="241"/>
        <v>ne</v>
      </c>
    </row>
    <row r="1435" spans="2:37" x14ac:dyDescent="0.2">
      <c r="B1435" s="27" t="str">
        <f t="shared" si="242"/>
        <v>-</v>
      </c>
      <c r="C1435" s="123" t="str">
        <f t="shared" si="243"/>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8"/>
        <v>nepildyti</v>
      </c>
      <c r="T1435" s="126" t="str">
        <f t="shared" si="248"/>
        <v>nepildyti</v>
      </c>
      <c r="U1435" s="127"/>
      <c r="V1435" s="127"/>
      <c r="W1435" s="128"/>
      <c r="X1435" s="169"/>
      <c r="Y1435" s="169"/>
      <c r="Z1435" s="169"/>
      <c r="AA1435" s="127"/>
      <c r="AB1435" s="127"/>
      <c r="AC1435" s="127"/>
      <c r="AD1435" s="127"/>
      <c r="AE1435" s="124">
        <f t="shared" si="244"/>
        <v>0</v>
      </c>
      <c r="AF1435" s="124">
        <f t="shared" si="245"/>
        <v>0</v>
      </c>
      <c r="AG1435" s="124">
        <f t="shared" si="246"/>
        <v>0</v>
      </c>
      <c r="AH1435" s="124">
        <f t="shared" si="247"/>
        <v>0</v>
      </c>
      <c r="AI1435" s="27" t="str">
        <f t="shared" si="239"/>
        <v>ne</v>
      </c>
      <c r="AJ1435" s="27" t="str">
        <f t="shared" si="240"/>
        <v>ne</v>
      </c>
      <c r="AK1435" s="27" t="str">
        <f t="shared" si="241"/>
        <v>ne</v>
      </c>
    </row>
    <row r="1436" spans="2:37" x14ac:dyDescent="0.2">
      <c r="B1436" s="27" t="str">
        <f t="shared" si="242"/>
        <v>-</v>
      </c>
      <c r="C1436" s="123" t="str">
        <f t="shared" si="243"/>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8"/>
        <v>nepildyti</v>
      </c>
      <c r="T1436" s="126" t="str">
        <f t="shared" si="248"/>
        <v>nepildyti</v>
      </c>
      <c r="U1436" s="127"/>
      <c r="V1436" s="127"/>
      <c r="W1436" s="128"/>
      <c r="X1436" s="169"/>
      <c r="Y1436" s="169"/>
      <c r="Z1436" s="169"/>
      <c r="AA1436" s="127"/>
      <c r="AB1436" s="127"/>
      <c r="AC1436" s="127"/>
      <c r="AD1436" s="127"/>
      <c r="AE1436" s="124">
        <f t="shared" si="244"/>
        <v>0</v>
      </c>
      <c r="AF1436" s="124">
        <f t="shared" si="245"/>
        <v>0</v>
      </c>
      <c r="AG1436" s="124">
        <f t="shared" si="246"/>
        <v>0</v>
      </c>
      <c r="AH1436" s="124">
        <f t="shared" si="247"/>
        <v>0</v>
      </c>
      <c r="AI1436" s="27" t="str">
        <f t="shared" si="239"/>
        <v>ne</v>
      </c>
      <c r="AJ1436" s="27" t="str">
        <f t="shared" si="240"/>
        <v>ne</v>
      </c>
      <c r="AK1436" s="27" t="str">
        <f t="shared" si="241"/>
        <v>ne</v>
      </c>
    </row>
    <row r="1437" spans="2:37" x14ac:dyDescent="0.2">
      <c r="B1437" s="27" t="str">
        <f t="shared" si="242"/>
        <v>-</v>
      </c>
      <c r="C1437" s="123" t="str">
        <f t="shared" si="243"/>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8"/>
        <v>nepildyti</v>
      </c>
      <c r="T1437" s="126" t="str">
        <f t="shared" si="248"/>
        <v>nepildyti</v>
      </c>
      <c r="U1437" s="127"/>
      <c r="V1437" s="127"/>
      <c r="W1437" s="128"/>
      <c r="X1437" s="169"/>
      <c r="Y1437" s="169"/>
      <c r="Z1437" s="169"/>
      <c r="AA1437" s="127"/>
      <c r="AB1437" s="127"/>
      <c r="AC1437" s="127"/>
      <c r="AD1437" s="127"/>
      <c r="AE1437" s="124">
        <f t="shared" si="244"/>
        <v>0</v>
      </c>
      <c r="AF1437" s="124">
        <f t="shared" si="245"/>
        <v>0</v>
      </c>
      <c r="AG1437" s="124">
        <f t="shared" si="246"/>
        <v>0</v>
      </c>
      <c r="AH1437" s="124">
        <f t="shared" si="247"/>
        <v>0</v>
      </c>
      <c r="AI1437" s="27" t="str">
        <f t="shared" si="239"/>
        <v>ne</v>
      </c>
      <c r="AJ1437" s="27" t="str">
        <f t="shared" si="240"/>
        <v>ne</v>
      </c>
      <c r="AK1437" s="27" t="str">
        <f t="shared" si="241"/>
        <v>ne</v>
      </c>
    </row>
    <row r="1438" spans="2:37" x14ac:dyDescent="0.2">
      <c r="B1438" s="27" t="str">
        <f t="shared" si="242"/>
        <v>-</v>
      </c>
      <c r="C1438" s="123" t="str">
        <f t="shared" si="243"/>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8"/>
        <v>nepildyti</v>
      </c>
      <c r="T1438" s="126" t="str">
        <f t="shared" si="248"/>
        <v>nepildyti</v>
      </c>
      <c r="U1438" s="127"/>
      <c r="V1438" s="127"/>
      <c r="W1438" s="128"/>
      <c r="X1438" s="169"/>
      <c r="Y1438" s="169"/>
      <c r="Z1438" s="169"/>
      <c r="AA1438" s="127"/>
      <c r="AB1438" s="127"/>
      <c r="AC1438" s="127"/>
      <c r="AD1438" s="127"/>
      <c r="AE1438" s="124">
        <f t="shared" si="244"/>
        <v>0</v>
      </c>
      <c r="AF1438" s="124">
        <f t="shared" si="245"/>
        <v>0</v>
      </c>
      <c r="AG1438" s="124">
        <f t="shared" si="246"/>
        <v>0</v>
      </c>
      <c r="AH1438" s="124">
        <f t="shared" si="247"/>
        <v>0</v>
      </c>
      <c r="AI1438" s="27" t="str">
        <f t="shared" si="239"/>
        <v>ne</v>
      </c>
      <c r="AJ1438" s="27" t="str">
        <f t="shared" si="240"/>
        <v>ne</v>
      </c>
      <c r="AK1438" s="27" t="str">
        <f t="shared" si="241"/>
        <v>ne</v>
      </c>
    </row>
    <row r="1439" spans="2:37" x14ac:dyDescent="0.2">
      <c r="B1439" s="27" t="str">
        <f t="shared" si="242"/>
        <v>-</v>
      </c>
      <c r="C1439" s="123" t="str">
        <f t="shared" si="243"/>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8"/>
        <v>nepildyti</v>
      </c>
      <c r="T1439" s="126" t="str">
        <f t="shared" si="248"/>
        <v>nepildyti</v>
      </c>
      <c r="U1439" s="127"/>
      <c r="V1439" s="127"/>
      <c r="W1439" s="128"/>
      <c r="X1439" s="169"/>
      <c r="Y1439" s="169"/>
      <c r="Z1439" s="169"/>
      <c r="AA1439" s="127"/>
      <c r="AB1439" s="127"/>
      <c r="AC1439" s="127"/>
      <c r="AD1439" s="127"/>
      <c r="AE1439" s="124">
        <f t="shared" si="244"/>
        <v>0</v>
      </c>
      <c r="AF1439" s="124">
        <f t="shared" si="245"/>
        <v>0</v>
      </c>
      <c r="AG1439" s="124">
        <f t="shared" si="246"/>
        <v>0</v>
      </c>
      <c r="AH1439" s="124">
        <f t="shared" si="247"/>
        <v>0</v>
      </c>
      <c r="AI1439" s="27" t="str">
        <f t="shared" si="239"/>
        <v>ne</v>
      </c>
      <c r="AJ1439" s="27" t="str">
        <f t="shared" si="240"/>
        <v>ne</v>
      </c>
      <c r="AK1439" s="27" t="str">
        <f t="shared" si="241"/>
        <v>ne</v>
      </c>
    </row>
    <row r="1440" spans="2:37" x14ac:dyDescent="0.2">
      <c r="B1440" s="27" t="str">
        <f t="shared" si="242"/>
        <v>-</v>
      </c>
      <c r="C1440" s="123" t="str">
        <f t="shared" si="243"/>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8"/>
        <v>nepildyti</v>
      </c>
      <c r="T1440" s="126" t="str">
        <f t="shared" si="248"/>
        <v>nepildyti</v>
      </c>
      <c r="U1440" s="127"/>
      <c r="V1440" s="127"/>
      <c r="W1440" s="128"/>
      <c r="X1440" s="169"/>
      <c r="Y1440" s="169"/>
      <c r="Z1440" s="169"/>
      <c r="AA1440" s="127"/>
      <c r="AB1440" s="127"/>
      <c r="AC1440" s="127"/>
      <c r="AD1440" s="127"/>
      <c r="AE1440" s="124">
        <f t="shared" si="244"/>
        <v>0</v>
      </c>
      <c r="AF1440" s="124">
        <f t="shared" si="245"/>
        <v>0</v>
      </c>
      <c r="AG1440" s="124">
        <f t="shared" si="246"/>
        <v>0</v>
      </c>
      <c r="AH1440" s="124">
        <f t="shared" si="247"/>
        <v>0</v>
      </c>
      <c r="AI1440" s="27" t="str">
        <f t="shared" si="239"/>
        <v>ne</v>
      </c>
      <c r="AJ1440" s="27" t="str">
        <f t="shared" si="240"/>
        <v>ne</v>
      </c>
      <c r="AK1440" s="27" t="str">
        <f t="shared" si="241"/>
        <v>ne</v>
      </c>
    </row>
    <row r="1441" spans="2:37" x14ac:dyDescent="0.2">
      <c r="B1441" s="27" t="str">
        <f t="shared" si="242"/>
        <v>-</v>
      </c>
      <c r="C1441" s="123" t="str">
        <f t="shared" si="243"/>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8"/>
        <v>nepildyti</v>
      </c>
      <c r="T1441" s="126" t="str">
        <f t="shared" si="248"/>
        <v>nepildyti</v>
      </c>
      <c r="U1441" s="127"/>
      <c r="V1441" s="127"/>
      <c r="W1441" s="128"/>
      <c r="X1441" s="169"/>
      <c r="Y1441" s="169"/>
      <c r="Z1441" s="169"/>
      <c r="AA1441" s="127"/>
      <c r="AB1441" s="127"/>
      <c r="AC1441" s="127"/>
      <c r="AD1441" s="127"/>
      <c r="AE1441" s="124">
        <f t="shared" si="244"/>
        <v>0</v>
      </c>
      <c r="AF1441" s="124">
        <f t="shared" si="245"/>
        <v>0</v>
      </c>
      <c r="AG1441" s="124">
        <f t="shared" si="246"/>
        <v>0</v>
      </c>
      <c r="AH1441" s="124">
        <f t="shared" si="247"/>
        <v>0</v>
      </c>
      <c r="AI1441" s="27" t="str">
        <f t="shared" si="239"/>
        <v>ne</v>
      </c>
      <c r="AJ1441" s="27" t="str">
        <f t="shared" si="240"/>
        <v>ne</v>
      </c>
      <c r="AK1441" s="27" t="str">
        <f t="shared" si="241"/>
        <v>ne</v>
      </c>
    </row>
    <row r="1442" spans="2:37" x14ac:dyDescent="0.2">
      <c r="B1442" s="27" t="str">
        <f t="shared" si="242"/>
        <v>-</v>
      </c>
      <c r="C1442" s="123" t="str">
        <f t="shared" si="243"/>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8"/>
        <v>nepildyti</v>
      </c>
      <c r="T1442" s="126" t="str">
        <f t="shared" si="248"/>
        <v>nepildyti</v>
      </c>
      <c r="U1442" s="127"/>
      <c r="V1442" s="127"/>
      <c r="W1442" s="128"/>
      <c r="X1442" s="169"/>
      <c r="Y1442" s="169"/>
      <c r="Z1442" s="169"/>
      <c r="AA1442" s="127"/>
      <c r="AB1442" s="127"/>
      <c r="AC1442" s="127"/>
      <c r="AD1442" s="127"/>
      <c r="AE1442" s="124">
        <f t="shared" si="244"/>
        <v>0</v>
      </c>
      <c r="AF1442" s="124">
        <f t="shared" si="245"/>
        <v>0</v>
      </c>
      <c r="AG1442" s="124">
        <f t="shared" si="246"/>
        <v>0</v>
      </c>
      <c r="AH1442" s="124">
        <f t="shared" si="247"/>
        <v>0</v>
      </c>
      <c r="AI1442" s="27" t="str">
        <f t="shared" si="239"/>
        <v>ne</v>
      </c>
      <c r="AJ1442" s="27" t="str">
        <f t="shared" si="240"/>
        <v>ne</v>
      </c>
      <c r="AK1442" s="27" t="str">
        <f t="shared" si="241"/>
        <v>ne</v>
      </c>
    </row>
    <row r="1443" spans="2:37" x14ac:dyDescent="0.2">
      <c r="B1443" s="27" t="str">
        <f t="shared" si="242"/>
        <v>-</v>
      </c>
      <c r="C1443" s="123" t="str">
        <f t="shared" si="243"/>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8"/>
        <v>nepildyti</v>
      </c>
      <c r="T1443" s="126" t="str">
        <f t="shared" si="248"/>
        <v>nepildyti</v>
      </c>
      <c r="U1443" s="127"/>
      <c r="V1443" s="127"/>
      <c r="W1443" s="128"/>
      <c r="X1443" s="169"/>
      <c r="Y1443" s="169"/>
      <c r="Z1443" s="169"/>
      <c r="AA1443" s="127"/>
      <c r="AB1443" s="127"/>
      <c r="AC1443" s="127"/>
      <c r="AD1443" s="127"/>
      <c r="AE1443" s="124">
        <f t="shared" si="244"/>
        <v>0</v>
      </c>
      <c r="AF1443" s="124">
        <f t="shared" si="245"/>
        <v>0</v>
      </c>
      <c r="AG1443" s="124">
        <f t="shared" si="246"/>
        <v>0</v>
      </c>
      <c r="AH1443" s="124">
        <f t="shared" si="247"/>
        <v>0</v>
      </c>
      <c r="AI1443" s="27" t="str">
        <f t="shared" si="239"/>
        <v>ne</v>
      </c>
      <c r="AJ1443" s="27" t="str">
        <f t="shared" si="240"/>
        <v>ne</v>
      </c>
      <c r="AK1443" s="27" t="str">
        <f t="shared" si="241"/>
        <v>ne</v>
      </c>
    </row>
    <row r="1444" spans="2:37" x14ac:dyDescent="0.2">
      <c r="B1444" s="27" t="str">
        <f t="shared" si="242"/>
        <v>-</v>
      </c>
      <c r="C1444" s="123" t="str">
        <f t="shared" si="243"/>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8"/>
        <v>nepildyti</v>
      </c>
      <c r="T1444" s="126" t="str">
        <f t="shared" si="248"/>
        <v>nepildyti</v>
      </c>
      <c r="U1444" s="127"/>
      <c r="V1444" s="127"/>
      <c r="W1444" s="128"/>
      <c r="X1444" s="169"/>
      <c r="Y1444" s="169"/>
      <c r="Z1444" s="169"/>
      <c r="AA1444" s="127"/>
      <c r="AB1444" s="127"/>
      <c r="AC1444" s="127"/>
      <c r="AD1444" s="127"/>
      <c r="AE1444" s="124">
        <f t="shared" si="244"/>
        <v>0</v>
      </c>
      <c r="AF1444" s="124">
        <f t="shared" si="245"/>
        <v>0</v>
      </c>
      <c r="AG1444" s="124">
        <f t="shared" si="246"/>
        <v>0</v>
      </c>
      <c r="AH1444" s="124">
        <f t="shared" si="247"/>
        <v>0</v>
      </c>
      <c r="AI1444" s="27" t="str">
        <f t="shared" si="239"/>
        <v>ne</v>
      </c>
      <c r="AJ1444" s="27" t="str">
        <f t="shared" si="240"/>
        <v>ne</v>
      </c>
      <c r="AK1444" s="27" t="str">
        <f t="shared" si="241"/>
        <v>ne</v>
      </c>
    </row>
    <row r="1445" spans="2:37" x14ac:dyDescent="0.2">
      <c r="B1445" s="27" t="str">
        <f t="shared" si="242"/>
        <v>-</v>
      </c>
      <c r="C1445" s="123" t="str">
        <f t="shared" si="243"/>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8"/>
        <v>nepildyti</v>
      </c>
      <c r="T1445" s="126" t="str">
        <f t="shared" si="248"/>
        <v>nepildyti</v>
      </c>
      <c r="U1445" s="127"/>
      <c r="V1445" s="127"/>
      <c r="W1445" s="128"/>
      <c r="X1445" s="169"/>
      <c r="Y1445" s="169"/>
      <c r="Z1445" s="169"/>
      <c r="AA1445" s="127"/>
      <c r="AB1445" s="127"/>
      <c r="AC1445" s="127"/>
      <c r="AD1445" s="127"/>
      <c r="AE1445" s="124">
        <f t="shared" si="244"/>
        <v>0</v>
      </c>
      <c r="AF1445" s="124">
        <f t="shared" si="245"/>
        <v>0</v>
      </c>
      <c r="AG1445" s="124">
        <f t="shared" si="246"/>
        <v>0</v>
      </c>
      <c r="AH1445" s="124">
        <f t="shared" si="247"/>
        <v>0</v>
      </c>
      <c r="AI1445" s="27" t="str">
        <f t="shared" si="239"/>
        <v>ne</v>
      </c>
      <c r="AJ1445" s="27" t="str">
        <f t="shared" si="240"/>
        <v>ne</v>
      </c>
      <c r="AK1445" s="27" t="str">
        <f t="shared" si="241"/>
        <v>ne</v>
      </c>
    </row>
    <row r="1446" spans="2:37" x14ac:dyDescent="0.2">
      <c r="B1446" s="27" t="str">
        <f t="shared" si="242"/>
        <v>-</v>
      </c>
      <c r="C1446" s="123" t="str">
        <f t="shared" si="243"/>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8"/>
        <v>nepildyti</v>
      </c>
      <c r="T1446" s="126" t="str">
        <f t="shared" si="248"/>
        <v>nepildyti</v>
      </c>
      <c r="U1446" s="127"/>
      <c r="V1446" s="127"/>
      <c r="W1446" s="128"/>
      <c r="X1446" s="169"/>
      <c r="Y1446" s="169"/>
      <c r="Z1446" s="169"/>
      <c r="AA1446" s="127"/>
      <c r="AB1446" s="127"/>
      <c r="AC1446" s="127"/>
      <c r="AD1446" s="127"/>
      <c r="AE1446" s="124">
        <f t="shared" si="244"/>
        <v>0</v>
      </c>
      <c r="AF1446" s="124">
        <f t="shared" si="245"/>
        <v>0</v>
      </c>
      <c r="AG1446" s="124">
        <f t="shared" si="246"/>
        <v>0</v>
      </c>
      <c r="AH1446" s="124">
        <f t="shared" si="247"/>
        <v>0</v>
      </c>
      <c r="AI1446" s="27" t="str">
        <f t="shared" si="239"/>
        <v>ne</v>
      </c>
      <c r="AJ1446" s="27" t="str">
        <f t="shared" si="240"/>
        <v>ne</v>
      </c>
      <c r="AK1446" s="27" t="str">
        <f t="shared" si="241"/>
        <v>ne</v>
      </c>
    </row>
    <row r="1447" spans="2:37" x14ac:dyDescent="0.2">
      <c r="B1447" s="27" t="str">
        <f t="shared" si="242"/>
        <v>-</v>
      </c>
      <c r="C1447" s="123" t="str">
        <f t="shared" si="243"/>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8"/>
        <v>nepildyti</v>
      </c>
      <c r="T1447" s="126" t="str">
        <f t="shared" si="248"/>
        <v>nepildyti</v>
      </c>
      <c r="U1447" s="127"/>
      <c r="V1447" s="127"/>
      <c r="W1447" s="128"/>
      <c r="X1447" s="169"/>
      <c r="Y1447" s="169"/>
      <c r="Z1447" s="169"/>
      <c r="AA1447" s="127"/>
      <c r="AB1447" s="127"/>
      <c r="AC1447" s="127"/>
      <c r="AD1447" s="127"/>
      <c r="AE1447" s="124">
        <f t="shared" si="244"/>
        <v>0</v>
      </c>
      <c r="AF1447" s="124">
        <f t="shared" si="245"/>
        <v>0</v>
      </c>
      <c r="AG1447" s="124">
        <f t="shared" si="246"/>
        <v>0</v>
      </c>
      <c r="AH1447" s="124">
        <f t="shared" si="247"/>
        <v>0</v>
      </c>
      <c r="AI1447" s="27" t="str">
        <f t="shared" si="239"/>
        <v>ne</v>
      </c>
      <c r="AJ1447" s="27" t="str">
        <f t="shared" si="240"/>
        <v>ne</v>
      </c>
      <c r="AK1447" s="27" t="str">
        <f t="shared" si="241"/>
        <v>ne</v>
      </c>
    </row>
    <row r="1448" spans="2:37" x14ac:dyDescent="0.2">
      <c r="B1448" s="27" t="str">
        <f t="shared" si="242"/>
        <v>-</v>
      </c>
      <c r="C1448" s="123" t="str">
        <f t="shared" si="243"/>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8"/>
        <v>nepildyti</v>
      </c>
      <c r="T1448" s="126" t="str">
        <f t="shared" si="248"/>
        <v>nepildyti</v>
      </c>
      <c r="U1448" s="127"/>
      <c r="V1448" s="127"/>
      <c r="W1448" s="128"/>
      <c r="X1448" s="169"/>
      <c r="Y1448" s="169"/>
      <c r="Z1448" s="169"/>
      <c r="AA1448" s="127"/>
      <c r="AB1448" s="127"/>
      <c r="AC1448" s="127"/>
      <c r="AD1448" s="127"/>
      <c r="AE1448" s="124">
        <f t="shared" si="244"/>
        <v>0</v>
      </c>
      <c r="AF1448" s="124">
        <f t="shared" si="245"/>
        <v>0</v>
      </c>
      <c r="AG1448" s="124">
        <f t="shared" si="246"/>
        <v>0</v>
      </c>
      <c r="AH1448" s="124">
        <f t="shared" si="247"/>
        <v>0</v>
      </c>
      <c r="AI1448" s="27" t="str">
        <f t="shared" si="239"/>
        <v>ne</v>
      </c>
      <c r="AJ1448" s="27" t="str">
        <f t="shared" si="240"/>
        <v>ne</v>
      </c>
      <c r="AK1448" s="27" t="str">
        <f t="shared" si="241"/>
        <v>ne</v>
      </c>
    </row>
    <row r="1449" spans="2:37" x14ac:dyDescent="0.2">
      <c r="B1449" s="27" t="str">
        <f t="shared" si="242"/>
        <v>-</v>
      </c>
      <c r="C1449" s="123" t="str">
        <f t="shared" si="243"/>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8"/>
        <v>nepildyti</v>
      </c>
      <c r="T1449" s="126" t="str">
        <f t="shared" si="248"/>
        <v>nepildyti</v>
      </c>
      <c r="U1449" s="127"/>
      <c r="V1449" s="127"/>
      <c r="W1449" s="128"/>
      <c r="X1449" s="169"/>
      <c r="Y1449" s="169"/>
      <c r="Z1449" s="169"/>
      <c r="AA1449" s="127"/>
      <c r="AB1449" s="127"/>
      <c r="AC1449" s="127"/>
      <c r="AD1449" s="127"/>
      <c r="AE1449" s="124">
        <f t="shared" si="244"/>
        <v>0</v>
      </c>
      <c r="AF1449" s="124">
        <f t="shared" si="245"/>
        <v>0</v>
      </c>
      <c r="AG1449" s="124">
        <f t="shared" si="246"/>
        <v>0</v>
      </c>
      <c r="AH1449" s="124">
        <f t="shared" si="247"/>
        <v>0</v>
      </c>
      <c r="AI1449" s="27" t="str">
        <f t="shared" si="239"/>
        <v>ne</v>
      </c>
      <c r="AJ1449" s="27" t="str">
        <f t="shared" si="240"/>
        <v>ne</v>
      </c>
      <c r="AK1449" s="27" t="str">
        <f t="shared" si="241"/>
        <v>ne</v>
      </c>
    </row>
    <row r="1450" spans="2:37" x14ac:dyDescent="0.2">
      <c r="B1450" s="27" t="str">
        <f t="shared" si="242"/>
        <v>-</v>
      </c>
      <c r="C1450" s="123" t="str">
        <f t="shared" si="243"/>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8"/>
        <v>nepildyti</v>
      </c>
      <c r="T1450" s="126" t="str">
        <f t="shared" si="248"/>
        <v>nepildyti</v>
      </c>
      <c r="U1450" s="127"/>
      <c r="V1450" s="127"/>
      <c r="W1450" s="128"/>
      <c r="X1450" s="169"/>
      <c r="Y1450" s="169"/>
      <c r="Z1450" s="169"/>
      <c r="AA1450" s="127"/>
      <c r="AB1450" s="127"/>
      <c r="AC1450" s="127"/>
      <c r="AD1450" s="127"/>
      <c r="AE1450" s="124">
        <f t="shared" si="244"/>
        <v>0</v>
      </c>
      <c r="AF1450" s="124">
        <f t="shared" si="245"/>
        <v>0</v>
      </c>
      <c r="AG1450" s="124">
        <f t="shared" si="246"/>
        <v>0</v>
      </c>
      <c r="AH1450" s="124">
        <f t="shared" si="247"/>
        <v>0</v>
      </c>
      <c r="AI1450" s="27" t="str">
        <f t="shared" si="239"/>
        <v>ne</v>
      </c>
      <c r="AJ1450" s="27" t="str">
        <f t="shared" si="240"/>
        <v>ne</v>
      </c>
      <c r="AK1450" s="27" t="str">
        <f t="shared" si="241"/>
        <v>ne</v>
      </c>
    </row>
    <row r="1451" spans="2:37" x14ac:dyDescent="0.2">
      <c r="B1451" s="27" t="str">
        <f t="shared" si="242"/>
        <v>-</v>
      </c>
      <c r="C1451" s="123" t="str">
        <f t="shared" si="243"/>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8"/>
        <v>nepildyti</v>
      </c>
      <c r="T1451" s="126" t="str">
        <f t="shared" si="248"/>
        <v>nepildyti</v>
      </c>
      <c r="U1451" s="127"/>
      <c r="V1451" s="127"/>
      <c r="W1451" s="128"/>
      <c r="X1451" s="169"/>
      <c r="Y1451" s="169"/>
      <c r="Z1451" s="169"/>
      <c r="AA1451" s="127"/>
      <c r="AB1451" s="127"/>
      <c r="AC1451" s="127"/>
      <c r="AD1451" s="127"/>
      <c r="AE1451" s="124">
        <f t="shared" si="244"/>
        <v>0</v>
      </c>
      <c r="AF1451" s="124">
        <f t="shared" si="245"/>
        <v>0</v>
      </c>
      <c r="AG1451" s="124">
        <f t="shared" si="246"/>
        <v>0</v>
      </c>
      <c r="AH1451" s="124">
        <f t="shared" si="247"/>
        <v>0</v>
      </c>
      <c r="AI1451" s="27" t="str">
        <f t="shared" si="239"/>
        <v>ne</v>
      </c>
      <c r="AJ1451" s="27" t="str">
        <f t="shared" si="240"/>
        <v>ne</v>
      </c>
      <c r="AK1451" s="27" t="str">
        <f t="shared" si="241"/>
        <v>ne</v>
      </c>
    </row>
    <row r="1452" spans="2:37" x14ac:dyDescent="0.2">
      <c r="B1452" s="27" t="str">
        <f t="shared" si="242"/>
        <v>-</v>
      </c>
      <c r="C1452" s="123" t="str">
        <f t="shared" si="243"/>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8"/>
        <v>nepildyti</v>
      </c>
      <c r="T1452" s="126" t="str">
        <f t="shared" si="248"/>
        <v>nepildyti</v>
      </c>
      <c r="U1452" s="127"/>
      <c r="V1452" s="127"/>
      <c r="W1452" s="128"/>
      <c r="X1452" s="169"/>
      <c r="Y1452" s="169"/>
      <c r="Z1452" s="169"/>
      <c r="AA1452" s="127"/>
      <c r="AB1452" s="127"/>
      <c r="AC1452" s="127"/>
      <c r="AD1452" s="127"/>
      <c r="AE1452" s="124">
        <f t="shared" si="244"/>
        <v>0</v>
      </c>
      <c r="AF1452" s="124">
        <f t="shared" si="245"/>
        <v>0</v>
      </c>
      <c r="AG1452" s="124">
        <f t="shared" si="246"/>
        <v>0</v>
      </c>
      <c r="AH1452" s="124">
        <f t="shared" si="247"/>
        <v>0</v>
      </c>
      <c r="AI1452" s="27" t="str">
        <f t="shared" si="239"/>
        <v>ne</v>
      </c>
      <c r="AJ1452" s="27" t="str">
        <f t="shared" si="240"/>
        <v>ne</v>
      </c>
      <c r="AK1452" s="27" t="str">
        <f t="shared" si="241"/>
        <v>ne</v>
      </c>
    </row>
    <row r="1453" spans="2:37" x14ac:dyDescent="0.2">
      <c r="B1453" s="27" t="str">
        <f t="shared" si="242"/>
        <v>-</v>
      </c>
      <c r="C1453" s="123" t="str">
        <f t="shared" si="243"/>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8"/>
        <v>nepildyti</v>
      </c>
      <c r="T1453" s="126" t="str">
        <f t="shared" si="248"/>
        <v>nepildyti</v>
      </c>
      <c r="U1453" s="127"/>
      <c r="V1453" s="127"/>
      <c r="W1453" s="128"/>
      <c r="X1453" s="169"/>
      <c r="Y1453" s="169"/>
      <c r="Z1453" s="169"/>
      <c r="AA1453" s="127"/>
      <c r="AB1453" s="127"/>
      <c r="AC1453" s="127"/>
      <c r="AD1453" s="127"/>
      <c r="AE1453" s="124">
        <f t="shared" si="244"/>
        <v>0</v>
      </c>
      <c r="AF1453" s="124">
        <f t="shared" si="245"/>
        <v>0</v>
      </c>
      <c r="AG1453" s="124">
        <f t="shared" si="246"/>
        <v>0</v>
      </c>
      <c r="AH1453" s="124">
        <f t="shared" si="247"/>
        <v>0</v>
      </c>
      <c r="AI1453" s="27" t="str">
        <f t="shared" si="239"/>
        <v>ne</v>
      </c>
      <c r="AJ1453" s="27" t="str">
        <f t="shared" si="240"/>
        <v>ne</v>
      </c>
      <c r="AK1453" s="27" t="str">
        <f t="shared" si="241"/>
        <v>ne</v>
      </c>
    </row>
    <row r="1454" spans="2:37" x14ac:dyDescent="0.2">
      <c r="B1454" s="27" t="str">
        <f t="shared" si="242"/>
        <v>-</v>
      </c>
      <c r="C1454" s="123" t="str">
        <f t="shared" si="243"/>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8"/>
        <v>nepildyti</v>
      </c>
      <c r="T1454" s="126" t="str">
        <f t="shared" si="248"/>
        <v>nepildyti</v>
      </c>
      <c r="U1454" s="127"/>
      <c r="V1454" s="127"/>
      <c r="W1454" s="128"/>
      <c r="X1454" s="169"/>
      <c r="Y1454" s="169"/>
      <c r="Z1454" s="169"/>
      <c r="AA1454" s="127"/>
      <c r="AB1454" s="127"/>
      <c r="AC1454" s="127"/>
      <c r="AD1454" s="127"/>
      <c r="AE1454" s="124">
        <f t="shared" si="244"/>
        <v>0</v>
      </c>
      <c r="AF1454" s="124">
        <f t="shared" si="245"/>
        <v>0</v>
      </c>
      <c r="AG1454" s="124">
        <f t="shared" si="246"/>
        <v>0</v>
      </c>
      <c r="AH1454" s="124">
        <f t="shared" si="247"/>
        <v>0</v>
      </c>
      <c r="AI1454" s="27" t="str">
        <f t="shared" si="239"/>
        <v>ne</v>
      </c>
      <c r="AJ1454" s="27" t="str">
        <f t="shared" si="240"/>
        <v>ne</v>
      </c>
      <c r="AK1454" s="27" t="str">
        <f t="shared" si="241"/>
        <v>ne</v>
      </c>
    </row>
    <row r="1455" spans="2:37" x14ac:dyDescent="0.2">
      <c r="B1455" s="27" t="str">
        <f t="shared" si="242"/>
        <v>-</v>
      </c>
      <c r="C1455" s="123" t="str">
        <f t="shared" si="243"/>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8"/>
        <v>nepildyti</v>
      </c>
      <c r="T1455" s="126" t="str">
        <f t="shared" si="248"/>
        <v>nepildyti</v>
      </c>
      <c r="U1455" s="127"/>
      <c r="V1455" s="127"/>
      <c r="W1455" s="128"/>
      <c r="X1455" s="169"/>
      <c r="Y1455" s="169"/>
      <c r="Z1455" s="169"/>
      <c r="AA1455" s="127"/>
      <c r="AB1455" s="127"/>
      <c r="AC1455" s="127"/>
      <c r="AD1455" s="127"/>
      <c r="AE1455" s="124">
        <f t="shared" si="244"/>
        <v>0</v>
      </c>
      <c r="AF1455" s="124">
        <f t="shared" si="245"/>
        <v>0</v>
      </c>
      <c r="AG1455" s="124">
        <f t="shared" si="246"/>
        <v>0</v>
      </c>
      <c r="AH1455" s="124">
        <f t="shared" si="247"/>
        <v>0</v>
      </c>
      <c r="AI1455" s="27" t="str">
        <f t="shared" si="239"/>
        <v>ne</v>
      </c>
      <c r="AJ1455" s="27" t="str">
        <f t="shared" si="240"/>
        <v>ne</v>
      </c>
      <c r="AK1455" s="27" t="str">
        <f t="shared" si="241"/>
        <v>ne</v>
      </c>
    </row>
    <row r="1456" spans="2:37" x14ac:dyDescent="0.2">
      <c r="B1456" s="27" t="str">
        <f t="shared" si="242"/>
        <v>-</v>
      </c>
      <c r="C1456" s="123" t="str">
        <f t="shared" si="243"/>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8"/>
        <v>nepildyti</v>
      </c>
      <c r="T1456" s="126" t="str">
        <f t="shared" si="248"/>
        <v>nepildyti</v>
      </c>
      <c r="U1456" s="127"/>
      <c r="V1456" s="127"/>
      <c r="W1456" s="128"/>
      <c r="X1456" s="169"/>
      <c r="Y1456" s="169"/>
      <c r="Z1456" s="169"/>
      <c r="AA1456" s="127"/>
      <c r="AB1456" s="127"/>
      <c r="AC1456" s="127"/>
      <c r="AD1456" s="127"/>
      <c r="AE1456" s="124">
        <f t="shared" si="244"/>
        <v>0</v>
      </c>
      <c r="AF1456" s="124">
        <f t="shared" si="245"/>
        <v>0</v>
      </c>
      <c r="AG1456" s="124">
        <f t="shared" si="246"/>
        <v>0</v>
      </c>
      <c r="AH1456" s="124">
        <f t="shared" si="247"/>
        <v>0</v>
      </c>
      <c r="AI1456" s="27" t="str">
        <f t="shared" si="239"/>
        <v>ne</v>
      </c>
      <c r="AJ1456" s="27" t="str">
        <f t="shared" si="240"/>
        <v>ne</v>
      </c>
      <c r="AK1456" s="27" t="str">
        <f t="shared" si="241"/>
        <v>ne</v>
      </c>
    </row>
    <row r="1457" spans="2:37" x14ac:dyDescent="0.2">
      <c r="B1457" s="27" t="str">
        <f t="shared" si="242"/>
        <v>-</v>
      </c>
      <c r="C1457" s="123" t="str">
        <f t="shared" si="243"/>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8"/>
        <v>nepildyti</v>
      </c>
      <c r="T1457" s="126" t="str">
        <f t="shared" si="248"/>
        <v>nepildyti</v>
      </c>
      <c r="U1457" s="127"/>
      <c r="V1457" s="127"/>
      <c r="W1457" s="128"/>
      <c r="X1457" s="169"/>
      <c r="Y1457" s="169"/>
      <c r="Z1457" s="169"/>
      <c r="AA1457" s="127"/>
      <c r="AB1457" s="127"/>
      <c r="AC1457" s="127"/>
      <c r="AD1457" s="127"/>
      <c r="AE1457" s="124">
        <f t="shared" si="244"/>
        <v>0</v>
      </c>
      <c r="AF1457" s="124">
        <f t="shared" si="245"/>
        <v>0</v>
      </c>
      <c r="AG1457" s="124">
        <f t="shared" si="246"/>
        <v>0</v>
      </c>
      <c r="AH1457" s="124">
        <f t="shared" si="247"/>
        <v>0</v>
      </c>
      <c r="AI1457" s="27" t="str">
        <f t="shared" si="239"/>
        <v>ne</v>
      </c>
      <c r="AJ1457" s="27" t="str">
        <f t="shared" si="240"/>
        <v>ne</v>
      </c>
      <c r="AK1457" s="27" t="str">
        <f t="shared" si="241"/>
        <v>ne</v>
      </c>
    </row>
    <row r="1458" spans="2:37" x14ac:dyDescent="0.2">
      <c r="B1458" s="27" t="str">
        <f t="shared" si="242"/>
        <v>-</v>
      </c>
      <c r="C1458" s="123" t="str">
        <f t="shared" si="243"/>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8"/>
        <v>nepildyti</v>
      </c>
      <c r="T1458" s="126" t="str">
        <f t="shared" si="248"/>
        <v>nepildyti</v>
      </c>
      <c r="U1458" s="127"/>
      <c r="V1458" s="127"/>
      <c r="W1458" s="128"/>
      <c r="X1458" s="169"/>
      <c r="Y1458" s="169"/>
      <c r="Z1458" s="169"/>
      <c r="AA1458" s="127"/>
      <c r="AB1458" s="127"/>
      <c r="AC1458" s="127"/>
      <c r="AD1458" s="127"/>
      <c r="AE1458" s="124">
        <f t="shared" si="244"/>
        <v>0</v>
      </c>
      <c r="AF1458" s="124">
        <f t="shared" si="245"/>
        <v>0</v>
      </c>
      <c r="AG1458" s="124">
        <f t="shared" si="246"/>
        <v>0</v>
      </c>
      <c r="AH1458" s="124">
        <f t="shared" si="247"/>
        <v>0</v>
      </c>
      <c r="AI1458" s="27" t="str">
        <f t="shared" si="239"/>
        <v>ne</v>
      </c>
      <c r="AJ1458" s="27" t="str">
        <f t="shared" si="240"/>
        <v>ne</v>
      </c>
      <c r="AK1458" s="27" t="str">
        <f t="shared" si="241"/>
        <v>ne</v>
      </c>
    </row>
    <row r="1459" spans="2:37" x14ac:dyDescent="0.2">
      <c r="B1459" s="27" t="str">
        <f t="shared" si="242"/>
        <v>-</v>
      </c>
      <c r="C1459" s="123" t="str">
        <f t="shared" si="243"/>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8"/>
        <v>nepildyti</v>
      </c>
      <c r="T1459" s="126" t="str">
        <f t="shared" si="248"/>
        <v>nepildyti</v>
      </c>
      <c r="U1459" s="127"/>
      <c r="V1459" s="127"/>
      <c r="W1459" s="128"/>
      <c r="X1459" s="169"/>
      <c r="Y1459" s="169"/>
      <c r="Z1459" s="169"/>
      <c r="AA1459" s="127"/>
      <c r="AB1459" s="127"/>
      <c r="AC1459" s="127"/>
      <c r="AD1459" s="127"/>
      <c r="AE1459" s="124">
        <f t="shared" si="244"/>
        <v>0</v>
      </c>
      <c r="AF1459" s="124">
        <f t="shared" si="245"/>
        <v>0</v>
      </c>
      <c r="AG1459" s="124">
        <f t="shared" si="246"/>
        <v>0</v>
      </c>
      <c r="AH1459" s="124">
        <f t="shared" si="247"/>
        <v>0</v>
      </c>
      <c r="AI1459" s="27" t="str">
        <f t="shared" si="239"/>
        <v>ne</v>
      </c>
      <c r="AJ1459" s="27" t="str">
        <f t="shared" si="240"/>
        <v>ne</v>
      </c>
      <c r="AK1459" s="27" t="str">
        <f t="shared" si="241"/>
        <v>ne</v>
      </c>
    </row>
    <row r="1460" spans="2:37" x14ac:dyDescent="0.2">
      <c r="B1460" s="27" t="str">
        <f t="shared" si="242"/>
        <v>-</v>
      </c>
      <c r="C1460" s="123" t="str">
        <f t="shared" si="243"/>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8"/>
        <v>nepildyti</v>
      </c>
      <c r="T1460" s="126" t="str">
        <f t="shared" si="248"/>
        <v>nepildyti</v>
      </c>
      <c r="U1460" s="127"/>
      <c r="V1460" s="127"/>
      <c r="W1460" s="128"/>
      <c r="X1460" s="169"/>
      <c r="Y1460" s="169"/>
      <c r="Z1460" s="169"/>
      <c r="AA1460" s="127"/>
      <c r="AB1460" s="127"/>
      <c r="AC1460" s="127"/>
      <c r="AD1460" s="127"/>
      <c r="AE1460" s="124">
        <f t="shared" si="244"/>
        <v>0</v>
      </c>
      <c r="AF1460" s="124">
        <f t="shared" si="245"/>
        <v>0</v>
      </c>
      <c r="AG1460" s="124">
        <f t="shared" si="246"/>
        <v>0</v>
      </c>
      <c r="AH1460" s="124">
        <f t="shared" si="247"/>
        <v>0</v>
      </c>
      <c r="AI1460" s="27" t="str">
        <f t="shared" si="239"/>
        <v>ne</v>
      </c>
      <c r="AJ1460" s="27" t="str">
        <f t="shared" si="240"/>
        <v>ne</v>
      </c>
      <c r="AK1460" s="27" t="str">
        <f t="shared" si="241"/>
        <v>ne</v>
      </c>
    </row>
    <row r="1461" spans="2:37" x14ac:dyDescent="0.2">
      <c r="B1461" s="27" t="str">
        <f t="shared" si="242"/>
        <v>-</v>
      </c>
      <c r="C1461" s="123" t="str">
        <f t="shared" si="243"/>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8"/>
        <v>nepildyti</v>
      </c>
      <c r="T1461" s="126" t="str">
        <f t="shared" si="248"/>
        <v>nepildyti</v>
      </c>
      <c r="U1461" s="127"/>
      <c r="V1461" s="127"/>
      <c r="W1461" s="128"/>
      <c r="X1461" s="169"/>
      <c r="Y1461" s="169"/>
      <c r="Z1461" s="169"/>
      <c r="AA1461" s="127"/>
      <c r="AB1461" s="127"/>
      <c r="AC1461" s="127"/>
      <c r="AD1461" s="127"/>
      <c r="AE1461" s="124">
        <f t="shared" si="244"/>
        <v>0</v>
      </c>
      <c r="AF1461" s="124">
        <f t="shared" si="245"/>
        <v>0</v>
      </c>
      <c r="AG1461" s="124">
        <f t="shared" si="246"/>
        <v>0</v>
      </c>
      <c r="AH1461" s="124">
        <f t="shared" si="247"/>
        <v>0</v>
      </c>
      <c r="AI1461" s="27" t="str">
        <f t="shared" si="239"/>
        <v>ne</v>
      </c>
      <c r="AJ1461" s="27" t="str">
        <f t="shared" si="240"/>
        <v>ne</v>
      </c>
      <c r="AK1461" s="27" t="str">
        <f t="shared" si="241"/>
        <v>ne</v>
      </c>
    </row>
    <row r="1462" spans="2:37" x14ac:dyDescent="0.2">
      <c r="B1462" s="27" t="str">
        <f t="shared" si="242"/>
        <v>-</v>
      </c>
      <c r="C1462" s="123" t="str">
        <f t="shared" si="243"/>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8"/>
        <v>nepildyti</v>
      </c>
      <c r="T1462" s="126" t="str">
        <f t="shared" si="248"/>
        <v>nepildyti</v>
      </c>
      <c r="U1462" s="127"/>
      <c r="V1462" s="127"/>
      <c r="W1462" s="128"/>
      <c r="X1462" s="169"/>
      <c r="Y1462" s="169"/>
      <c r="Z1462" s="169"/>
      <c r="AA1462" s="127"/>
      <c r="AB1462" s="127"/>
      <c r="AC1462" s="127"/>
      <c r="AD1462" s="127"/>
      <c r="AE1462" s="124">
        <f t="shared" si="244"/>
        <v>0</v>
      </c>
      <c r="AF1462" s="124">
        <f t="shared" si="245"/>
        <v>0</v>
      </c>
      <c r="AG1462" s="124">
        <f t="shared" si="246"/>
        <v>0</v>
      </c>
      <c r="AH1462" s="124">
        <f t="shared" si="247"/>
        <v>0</v>
      </c>
      <c r="AI1462" s="27" t="str">
        <f t="shared" si="239"/>
        <v>ne</v>
      </c>
      <c r="AJ1462" s="27" t="str">
        <f t="shared" si="240"/>
        <v>ne</v>
      </c>
      <c r="AK1462" s="27" t="str">
        <f t="shared" si="241"/>
        <v>ne</v>
      </c>
    </row>
    <row r="1463" spans="2:37" x14ac:dyDescent="0.2">
      <c r="B1463" s="27" t="str">
        <f t="shared" si="242"/>
        <v>-</v>
      </c>
      <c r="C1463" s="123" t="str">
        <f t="shared" si="243"/>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8"/>
        <v>nepildyti</v>
      </c>
      <c r="T1463" s="126" t="str">
        <f t="shared" si="248"/>
        <v>nepildyti</v>
      </c>
      <c r="U1463" s="127"/>
      <c r="V1463" s="127"/>
      <c r="W1463" s="128"/>
      <c r="X1463" s="169"/>
      <c r="Y1463" s="169"/>
      <c r="Z1463" s="169"/>
      <c r="AA1463" s="127"/>
      <c r="AB1463" s="127"/>
      <c r="AC1463" s="127"/>
      <c r="AD1463" s="127"/>
      <c r="AE1463" s="124">
        <f t="shared" si="244"/>
        <v>0</v>
      </c>
      <c r="AF1463" s="124">
        <f t="shared" si="245"/>
        <v>0</v>
      </c>
      <c r="AG1463" s="124">
        <f t="shared" si="246"/>
        <v>0</v>
      </c>
      <c r="AH1463" s="124">
        <f t="shared" si="247"/>
        <v>0</v>
      </c>
      <c r="AI1463" s="27" t="str">
        <f t="shared" si="239"/>
        <v>ne</v>
      </c>
      <c r="AJ1463" s="27" t="str">
        <f t="shared" si="240"/>
        <v>ne</v>
      </c>
      <c r="AK1463" s="27" t="str">
        <f t="shared" si="241"/>
        <v>ne</v>
      </c>
    </row>
    <row r="1464" spans="2:37" x14ac:dyDescent="0.2">
      <c r="B1464" s="27" t="str">
        <f t="shared" si="242"/>
        <v>-</v>
      </c>
      <c r="C1464" s="123" t="str">
        <f t="shared" si="243"/>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8"/>
        <v>nepildyti</v>
      </c>
      <c r="T1464" s="126" t="str">
        <f t="shared" si="248"/>
        <v>nepildyti</v>
      </c>
      <c r="U1464" s="127"/>
      <c r="V1464" s="127"/>
      <c r="W1464" s="128"/>
      <c r="X1464" s="169"/>
      <c r="Y1464" s="169"/>
      <c r="Z1464" s="169"/>
      <c r="AA1464" s="127"/>
      <c r="AB1464" s="127"/>
      <c r="AC1464" s="127"/>
      <c r="AD1464" s="127"/>
      <c r="AE1464" s="124">
        <f t="shared" si="244"/>
        <v>0</v>
      </c>
      <c r="AF1464" s="124">
        <f t="shared" si="245"/>
        <v>0</v>
      </c>
      <c r="AG1464" s="124">
        <f t="shared" si="246"/>
        <v>0</v>
      </c>
      <c r="AH1464" s="124">
        <f t="shared" si="247"/>
        <v>0</v>
      </c>
      <c r="AI1464" s="27" t="str">
        <f t="shared" si="239"/>
        <v>ne</v>
      </c>
      <c r="AJ1464" s="27" t="str">
        <f t="shared" si="240"/>
        <v>ne</v>
      </c>
      <c r="AK1464" s="27" t="str">
        <f t="shared" si="241"/>
        <v>ne</v>
      </c>
    </row>
    <row r="1465" spans="2:37" x14ac:dyDescent="0.2">
      <c r="B1465" s="27" t="str">
        <f t="shared" si="242"/>
        <v>-</v>
      </c>
      <c r="C1465" s="123" t="str">
        <f t="shared" si="243"/>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8"/>
        <v>nepildyti</v>
      </c>
      <c r="T1465" s="126" t="str">
        <f t="shared" si="248"/>
        <v>nepildyti</v>
      </c>
      <c r="U1465" s="127"/>
      <c r="V1465" s="127"/>
      <c r="W1465" s="128"/>
      <c r="X1465" s="169"/>
      <c r="Y1465" s="169"/>
      <c r="Z1465" s="169"/>
      <c r="AA1465" s="127"/>
      <c r="AB1465" s="127"/>
      <c r="AC1465" s="127"/>
      <c r="AD1465" s="127"/>
      <c r="AE1465" s="124">
        <f t="shared" si="244"/>
        <v>0</v>
      </c>
      <c r="AF1465" s="124">
        <f t="shared" si="245"/>
        <v>0</v>
      </c>
      <c r="AG1465" s="124">
        <f t="shared" si="246"/>
        <v>0</v>
      </c>
      <c r="AH1465" s="124">
        <f t="shared" si="247"/>
        <v>0</v>
      </c>
      <c r="AI1465" s="27" t="str">
        <f t="shared" si="239"/>
        <v>ne</v>
      </c>
      <c r="AJ1465" s="27" t="str">
        <f t="shared" si="240"/>
        <v>ne</v>
      </c>
      <c r="AK1465" s="27" t="str">
        <f t="shared" si="241"/>
        <v>ne</v>
      </c>
    </row>
    <row r="1466" spans="2:37" x14ac:dyDescent="0.2">
      <c r="B1466" s="27" t="str">
        <f t="shared" si="242"/>
        <v>-</v>
      </c>
      <c r="C1466" s="123" t="str">
        <f t="shared" si="243"/>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8"/>
        <v>nepildyti</v>
      </c>
      <c r="T1466" s="126" t="str">
        <f t="shared" si="248"/>
        <v>nepildyti</v>
      </c>
      <c r="U1466" s="127"/>
      <c r="V1466" s="127"/>
      <c r="W1466" s="128"/>
      <c r="X1466" s="169"/>
      <c r="Y1466" s="169"/>
      <c r="Z1466" s="169"/>
      <c r="AA1466" s="127"/>
      <c r="AB1466" s="127"/>
      <c r="AC1466" s="127"/>
      <c r="AD1466" s="127"/>
      <c r="AE1466" s="124">
        <f t="shared" si="244"/>
        <v>0</v>
      </c>
      <c r="AF1466" s="124">
        <f t="shared" si="245"/>
        <v>0</v>
      </c>
      <c r="AG1466" s="124">
        <f t="shared" si="246"/>
        <v>0</v>
      </c>
      <c r="AH1466" s="124">
        <f t="shared" si="247"/>
        <v>0</v>
      </c>
      <c r="AI1466" s="27" t="str">
        <f t="shared" si="239"/>
        <v>ne</v>
      </c>
      <c r="AJ1466" s="27" t="str">
        <f t="shared" si="240"/>
        <v>ne</v>
      </c>
      <c r="AK1466" s="27" t="str">
        <f t="shared" si="241"/>
        <v>ne</v>
      </c>
    </row>
    <row r="1467" spans="2:37" x14ac:dyDescent="0.2">
      <c r="B1467" s="27" t="str">
        <f t="shared" si="242"/>
        <v>-</v>
      </c>
      <c r="C1467" s="123" t="str">
        <f t="shared" si="243"/>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8"/>
        <v>nepildyti</v>
      </c>
      <c r="T1467" s="126" t="str">
        <f t="shared" si="248"/>
        <v>nepildyti</v>
      </c>
      <c r="U1467" s="127"/>
      <c r="V1467" s="127"/>
      <c r="W1467" s="128"/>
      <c r="X1467" s="169"/>
      <c r="Y1467" s="169"/>
      <c r="Z1467" s="169"/>
      <c r="AA1467" s="127"/>
      <c r="AB1467" s="127"/>
      <c r="AC1467" s="127"/>
      <c r="AD1467" s="127"/>
      <c r="AE1467" s="124">
        <f t="shared" si="244"/>
        <v>0</v>
      </c>
      <c r="AF1467" s="124">
        <f t="shared" si="245"/>
        <v>0</v>
      </c>
      <c r="AG1467" s="124">
        <f t="shared" si="246"/>
        <v>0</v>
      </c>
      <c r="AH1467" s="124">
        <f t="shared" si="247"/>
        <v>0</v>
      </c>
      <c r="AI1467" s="27" t="str">
        <f t="shared" si="239"/>
        <v>ne</v>
      </c>
      <c r="AJ1467" s="27" t="str">
        <f t="shared" si="240"/>
        <v>ne</v>
      </c>
      <c r="AK1467" s="27" t="str">
        <f t="shared" si="241"/>
        <v>ne</v>
      </c>
    </row>
    <row r="1468" spans="2:37" x14ac:dyDescent="0.2">
      <c r="B1468" s="27" t="str">
        <f t="shared" si="242"/>
        <v>-</v>
      </c>
      <c r="C1468" s="123" t="str">
        <f t="shared" si="243"/>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8"/>
        <v>nepildyti</v>
      </c>
      <c r="T1468" s="126" t="str">
        <f t="shared" si="248"/>
        <v>nepildyti</v>
      </c>
      <c r="U1468" s="127"/>
      <c r="V1468" s="127"/>
      <c r="W1468" s="128"/>
      <c r="X1468" s="169"/>
      <c r="Y1468" s="169"/>
      <c r="Z1468" s="169"/>
      <c r="AA1468" s="127"/>
      <c r="AB1468" s="127"/>
      <c r="AC1468" s="127"/>
      <c r="AD1468" s="127"/>
      <c r="AE1468" s="124">
        <f t="shared" si="244"/>
        <v>0</v>
      </c>
      <c r="AF1468" s="124">
        <f t="shared" si="245"/>
        <v>0</v>
      </c>
      <c r="AG1468" s="124">
        <f t="shared" si="246"/>
        <v>0</v>
      </c>
      <c r="AH1468" s="124">
        <f t="shared" si="247"/>
        <v>0</v>
      </c>
      <c r="AI1468" s="27" t="str">
        <f t="shared" si="239"/>
        <v>ne</v>
      </c>
      <c r="AJ1468" s="27" t="str">
        <f t="shared" si="240"/>
        <v>ne</v>
      </c>
      <c r="AK1468" s="27" t="str">
        <f t="shared" si="241"/>
        <v>ne</v>
      </c>
    </row>
    <row r="1469" spans="2:37" x14ac:dyDescent="0.2">
      <c r="B1469" s="27" t="str">
        <f t="shared" si="242"/>
        <v>-</v>
      </c>
      <c r="C1469" s="123" t="str">
        <f t="shared" si="243"/>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8"/>
        <v>nepildyti</v>
      </c>
      <c r="T1469" s="126" t="str">
        <f t="shared" si="248"/>
        <v>nepildyti</v>
      </c>
      <c r="U1469" s="127"/>
      <c r="V1469" s="127"/>
      <c r="W1469" s="128"/>
      <c r="X1469" s="169"/>
      <c r="Y1469" s="169"/>
      <c r="Z1469" s="169"/>
      <c r="AA1469" s="127"/>
      <c r="AB1469" s="127"/>
      <c r="AC1469" s="127"/>
      <c r="AD1469" s="127"/>
      <c r="AE1469" s="124">
        <f t="shared" si="244"/>
        <v>0</v>
      </c>
      <c r="AF1469" s="124">
        <f t="shared" si="245"/>
        <v>0</v>
      </c>
      <c r="AG1469" s="124">
        <f t="shared" si="246"/>
        <v>0</v>
      </c>
      <c r="AH1469" s="124">
        <f t="shared" si="247"/>
        <v>0</v>
      </c>
      <c r="AI1469" s="27" t="str">
        <f t="shared" si="239"/>
        <v>ne</v>
      </c>
      <c r="AJ1469" s="27" t="str">
        <f t="shared" si="240"/>
        <v>ne</v>
      </c>
      <c r="AK1469" s="27" t="str">
        <f t="shared" si="241"/>
        <v>ne</v>
      </c>
    </row>
    <row r="1470" spans="2:37" x14ac:dyDescent="0.2">
      <c r="B1470" s="27" t="str">
        <f t="shared" si="242"/>
        <v>-</v>
      </c>
      <c r="C1470" s="123" t="str">
        <f t="shared" si="243"/>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8"/>
        <v>nepildyti</v>
      </c>
      <c r="T1470" s="126" t="str">
        <f t="shared" si="248"/>
        <v>nepildyti</v>
      </c>
      <c r="U1470" s="127"/>
      <c r="V1470" s="127"/>
      <c r="W1470" s="128"/>
      <c r="X1470" s="169"/>
      <c r="Y1470" s="169"/>
      <c r="Z1470" s="169"/>
      <c r="AA1470" s="127"/>
      <c r="AB1470" s="127"/>
      <c r="AC1470" s="127"/>
      <c r="AD1470" s="127"/>
      <c r="AE1470" s="124">
        <f t="shared" si="244"/>
        <v>0</v>
      </c>
      <c r="AF1470" s="124">
        <f t="shared" si="245"/>
        <v>0</v>
      </c>
      <c r="AG1470" s="124">
        <f t="shared" si="246"/>
        <v>0</v>
      </c>
      <c r="AH1470" s="124">
        <f t="shared" si="247"/>
        <v>0</v>
      </c>
      <c r="AI1470" s="27" t="str">
        <f t="shared" si="239"/>
        <v>ne</v>
      </c>
      <c r="AJ1470" s="27" t="str">
        <f t="shared" si="240"/>
        <v>ne</v>
      </c>
      <c r="AK1470" s="27" t="str">
        <f t="shared" si="241"/>
        <v>ne</v>
      </c>
    </row>
    <row r="1471" spans="2:37" x14ac:dyDescent="0.2">
      <c r="B1471" s="27" t="str">
        <f t="shared" si="242"/>
        <v>-</v>
      </c>
      <c r="C1471" s="123" t="str">
        <f t="shared" si="243"/>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8"/>
        <v>nepildyti</v>
      </c>
      <c r="T1471" s="126" t="str">
        <f t="shared" si="248"/>
        <v>nepildyti</v>
      </c>
      <c r="U1471" s="127"/>
      <c r="V1471" s="127"/>
      <c r="W1471" s="128"/>
      <c r="X1471" s="169"/>
      <c r="Y1471" s="169"/>
      <c r="Z1471" s="169"/>
      <c r="AA1471" s="127"/>
      <c r="AB1471" s="127"/>
      <c r="AC1471" s="127"/>
      <c r="AD1471" s="127"/>
      <c r="AE1471" s="124">
        <f t="shared" si="244"/>
        <v>0</v>
      </c>
      <c r="AF1471" s="124">
        <f t="shared" si="245"/>
        <v>0</v>
      </c>
      <c r="AG1471" s="124">
        <f t="shared" si="246"/>
        <v>0</v>
      </c>
      <c r="AH1471" s="124">
        <f t="shared" si="247"/>
        <v>0</v>
      </c>
      <c r="AI1471" s="27" t="str">
        <f t="shared" si="239"/>
        <v>ne</v>
      </c>
      <c r="AJ1471" s="27" t="str">
        <f t="shared" si="240"/>
        <v>ne</v>
      </c>
      <c r="AK1471" s="27" t="str">
        <f t="shared" si="241"/>
        <v>ne</v>
      </c>
    </row>
    <row r="1472" spans="2:37" x14ac:dyDescent="0.2">
      <c r="B1472" s="27" t="str">
        <f t="shared" si="242"/>
        <v>-</v>
      </c>
      <c r="C1472" s="123" t="str">
        <f t="shared" si="243"/>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8"/>
        <v>nepildyti</v>
      </c>
      <c r="T1472" s="126" t="str">
        <f t="shared" si="248"/>
        <v>nepildyti</v>
      </c>
      <c r="U1472" s="127"/>
      <c r="V1472" s="127"/>
      <c r="W1472" s="128"/>
      <c r="X1472" s="169"/>
      <c r="Y1472" s="169"/>
      <c r="Z1472" s="169"/>
      <c r="AA1472" s="127"/>
      <c r="AB1472" s="127"/>
      <c r="AC1472" s="127"/>
      <c r="AD1472" s="127"/>
      <c r="AE1472" s="124">
        <f t="shared" si="244"/>
        <v>0</v>
      </c>
      <c r="AF1472" s="124">
        <f t="shared" si="245"/>
        <v>0</v>
      </c>
      <c r="AG1472" s="124">
        <f t="shared" si="246"/>
        <v>0</v>
      </c>
      <c r="AH1472" s="124">
        <f t="shared" si="247"/>
        <v>0</v>
      </c>
      <c r="AI1472" s="27" t="str">
        <f t="shared" si="239"/>
        <v>ne</v>
      </c>
      <c r="AJ1472" s="27" t="str">
        <f t="shared" si="240"/>
        <v>ne</v>
      </c>
      <c r="AK1472" s="27" t="str">
        <f t="shared" si="241"/>
        <v>ne</v>
      </c>
    </row>
    <row r="1473" spans="2:37" x14ac:dyDescent="0.2">
      <c r="B1473" s="27" t="str">
        <f t="shared" si="242"/>
        <v>-</v>
      </c>
      <c r="C1473" s="123" t="str">
        <f t="shared" si="243"/>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8"/>
        <v>nepildyti</v>
      </c>
      <c r="T1473" s="126" t="str">
        <f t="shared" si="248"/>
        <v>nepildyti</v>
      </c>
      <c r="U1473" s="127"/>
      <c r="V1473" s="127"/>
      <c r="W1473" s="128"/>
      <c r="X1473" s="169"/>
      <c r="Y1473" s="169"/>
      <c r="Z1473" s="169"/>
      <c r="AA1473" s="127"/>
      <c r="AB1473" s="127"/>
      <c r="AC1473" s="127"/>
      <c r="AD1473" s="127"/>
      <c r="AE1473" s="124">
        <f t="shared" si="244"/>
        <v>0</v>
      </c>
      <c r="AF1473" s="124">
        <f t="shared" si="245"/>
        <v>0</v>
      </c>
      <c r="AG1473" s="124">
        <f t="shared" si="246"/>
        <v>0</v>
      </c>
      <c r="AH1473" s="124">
        <f t="shared" si="247"/>
        <v>0</v>
      </c>
      <c r="AI1473" s="27" t="str">
        <f t="shared" si="239"/>
        <v>ne</v>
      </c>
      <c r="AJ1473" s="27" t="str">
        <f t="shared" si="240"/>
        <v>ne</v>
      </c>
      <c r="AK1473" s="27" t="str">
        <f t="shared" si="241"/>
        <v>ne</v>
      </c>
    </row>
    <row r="1474" spans="2:37" x14ac:dyDescent="0.2">
      <c r="B1474" s="27" t="str">
        <f t="shared" si="242"/>
        <v>-</v>
      </c>
      <c r="C1474" s="123" t="str">
        <f t="shared" si="243"/>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8"/>
        <v>nepildyti</v>
      </c>
      <c r="T1474" s="126" t="str">
        <f t="shared" si="248"/>
        <v>nepildyti</v>
      </c>
      <c r="U1474" s="127"/>
      <c r="V1474" s="127"/>
      <c r="W1474" s="128"/>
      <c r="X1474" s="169"/>
      <c r="Y1474" s="169"/>
      <c r="Z1474" s="169"/>
      <c r="AA1474" s="127"/>
      <c r="AB1474" s="127"/>
      <c r="AC1474" s="127"/>
      <c r="AD1474" s="127"/>
      <c r="AE1474" s="124">
        <f t="shared" si="244"/>
        <v>0</v>
      </c>
      <c r="AF1474" s="124">
        <f t="shared" si="245"/>
        <v>0</v>
      </c>
      <c r="AG1474" s="124">
        <f t="shared" si="246"/>
        <v>0</v>
      </c>
      <c r="AH1474" s="124">
        <f t="shared" si="247"/>
        <v>0</v>
      </c>
      <c r="AI1474" s="27" t="str">
        <f t="shared" si="239"/>
        <v>ne</v>
      </c>
      <c r="AJ1474" s="27" t="str">
        <f t="shared" si="240"/>
        <v>ne</v>
      </c>
      <c r="AK1474" s="27" t="str">
        <f t="shared" si="241"/>
        <v>ne</v>
      </c>
    </row>
    <row r="1475" spans="2:37" x14ac:dyDescent="0.2">
      <c r="B1475" s="27" t="str">
        <f t="shared" si="242"/>
        <v>-</v>
      </c>
      <c r="C1475" s="123" t="str">
        <f t="shared" si="243"/>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8"/>
        <v>nepildyti</v>
      </c>
      <c r="T1475" s="126" t="str">
        <f t="shared" si="248"/>
        <v>nepildyti</v>
      </c>
      <c r="U1475" s="127"/>
      <c r="V1475" s="127"/>
      <c r="W1475" s="128"/>
      <c r="X1475" s="169"/>
      <c r="Y1475" s="169"/>
      <c r="Z1475" s="169"/>
      <c r="AA1475" s="127"/>
      <c r="AB1475" s="127"/>
      <c r="AC1475" s="127"/>
      <c r="AD1475" s="127"/>
      <c r="AE1475" s="124">
        <f t="shared" si="244"/>
        <v>0</v>
      </c>
      <c r="AF1475" s="124">
        <f t="shared" si="245"/>
        <v>0</v>
      </c>
      <c r="AG1475" s="124">
        <f t="shared" si="246"/>
        <v>0</v>
      </c>
      <c r="AH1475" s="124">
        <f t="shared" si="247"/>
        <v>0</v>
      </c>
      <c r="AI1475" s="27" t="str">
        <f t="shared" si="239"/>
        <v>ne</v>
      </c>
      <c r="AJ1475" s="27" t="str">
        <f t="shared" si="240"/>
        <v>ne</v>
      </c>
      <c r="AK1475" s="27" t="str">
        <f t="shared" si="241"/>
        <v>ne</v>
      </c>
    </row>
    <row r="1476" spans="2:37" x14ac:dyDescent="0.2">
      <c r="B1476" s="27" t="str">
        <f t="shared" si="242"/>
        <v>-</v>
      </c>
      <c r="C1476" s="123" t="str">
        <f t="shared" si="243"/>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8"/>
        <v>nepildyti</v>
      </c>
      <c r="T1476" s="126" t="str">
        <f t="shared" si="248"/>
        <v>nepildyti</v>
      </c>
      <c r="U1476" s="127"/>
      <c r="V1476" s="127"/>
      <c r="W1476" s="128"/>
      <c r="X1476" s="169"/>
      <c r="Y1476" s="169"/>
      <c r="Z1476" s="169"/>
      <c r="AA1476" s="127"/>
      <c r="AB1476" s="127"/>
      <c r="AC1476" s="127"/>
      <c r="AD1476" s="127"/>
      <c r="AE1476" s="124">
        <f t="shared" si="244"/>
        <v>0</v>
      </c>
      <c r="AF1476" s="124">
        <f t="shared" si="245"/>
        <v>0</v>
      </c>
      <c r="AG1476" s="124">
        <f t="shared" si="246"/>
        <v>0</v>
      </c>
      <c r="AH1476" s="124">
        <f t="shared" si="247"/>
        <v>0</v>
      </c>
      <c r="AI1476" s="27" t="str">
        <f t="shared" si="239"/>
        <v>ne</v>
      </c>
      <c r="AJ1476" s="27" t="str">
        <f t="shared" si="240"/>
        <v>ne</v>
      </c>
      <c r="AK1476" s="27" t="str">
        <f t="shared" si="241"/>
        <v>ne</v>
      </c>
    </row>
    <row r="1477" spans="2:37" x14ac:dyDescent="0.2">
      <c r="B1477" s="27" t="str">
        <f t="shared" si="242"/>
        <v>-</v>
      </c>
      <c r="C1477" s="123" t="str">
        <f t="shared" si="243"/>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8"/>
        <v>nepildyti</v>
      </c>
      <c r="T1477" s="126" t="str">
        <f t="shared" si="248"/>
        <v>nepildyti</v>
      </c>
      <c r="U1477" s="127"/>
      <c r="V1477" s="127"/>
      <c r="W1477" s="128"/>
      <c r="X1477" s="169"/>
      <c r="Y1477" s="169"/>
      <c r="Z1477" s="169"/>
      <c r="AA1477" s="127"/>
      <c r="AB1477" s="127"/>
      <c r="AC1477" s="127"/>
      <c r="AD1477" s="127"/>
      <c r="AE1477" s="124">
        <f t="shared" si="244"/>
        <v>0</v>
      </c>
      <c r="AF1477" s="124">
        <f t="shared" si="245"/>
        <v>0</v>
      </c>
      <c r="AG1477" s="124">
        <f t="shared" si="246"/>
        <v>0</v>
      </c>
      <c r="AH1477" s="124">
        <f t="shared" si="247"/>
        <v>0</v>
      </c>
      <c r="AI1477" s="27" t="str">
        <f t="shared" si="239"/>
        <v>ne</v>
      </c>
      <c r="AJ1477" s="27" t="str">
        <f t="shared" si="240"/>
        <v>ne</v>
      </c>
      <c r="AK1477" s="27" t="str">
        <f t="shared" si="241"/>
        <v>ne</v>
      </c>
    </row>
    <row r="1478" spans="2:37" x14ac:dyDescent="0.2">
      <c r="B1478" s="27" t="str">
        <f t="shared" si="242"/>
        <v>-</v>
      </c>
      <c r="C1478" s="123" t="str">
        <f t="shared" si="243"/>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8"/>
        <v>nepildyti</v>
      </c>
      <c r="T1478" s="126" t="str">
        <f t="shared" si="248"/>
        <v>nepildyti</v>
      </c>
      <c r="U1478" s="127"/>
      <c r="V1478" s="127"/>
      <c r="W1478" s="128"/>
      <c r="X1478" s="169"/>
      <c r="Y1478" s="169"/>
      <c r="Z1478" s="169"/>
      <c r="AA1478" s="127"/>
      <c r="AB1478" s="127"/>
      <c r="AC1478" s="127"/>
      <c r="AD1478" s="127"/>
      <c r="AE1478" s="124">
        <f t="shared" si="244"/>
        <v>0</v>
      </c>
      <c r="AF1478" s="124">
        <f t="shared" si="245"/>
        <v>0</v>
      </c>
      <c r="AG1478" s="124">
        <f t="shared" si="246"/>
        <v>0</v>
      </c>
      <c r="AH1478" s="124">
        <f t="shared" si="247"/>
        <v>0</v>
      </c>
      <c r="AI1478" s="27" t="str">
        <f t="shared" si="239"/>
        <v>ne</v>
      </c>
      <c r="AJ1478" s="27" t="str">
        <f t="shared" si="240"/>
        <v>ne</v>
      </c>
      <c r="AK1478" s="27" t="str">
        <f t="shared" si="241"/>
        <v>ne</v>
      </c>
    </row>
    <row r="1479" spans="2:37" x14ac:dyDescent="0.2">
      <c r="B1479" s="27" t="str">
        <f t="shared" si="242"/>
        <v>-</v>
      </c>
      <c r="C1479" s="123" t="str">
        <f t="shared" si="243"/>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8"/>
        <v>nepildyti</v>
      </c>
      <c r="T1479" s="126" t="str">
        <f t="shared" si="248"/>
        <v>nepildyti</v>
      </c>
      <c r="U1479" s="127"/>
      <c r="V1479" s="127"/>
      <c r="W1479" s="128"/>
      <c r="X1479" s="169"/>
      <c r="Y1479" s="169"/>
      <c r="Z1479" s="169"/>
      <c r="AA1479" s="127"/>
      <c r="AB1479" s="127"/>
      <c r="AC1479" s="127"/>
      <c r="AD1479" s="127"/>
      <c r="AE1479" s="124">
        <f t="shared" si="244"/>
        <v>0</v>
      </c>
      <c r="AF1479" s="124">
        <f t="shared" si="245"/>
        <v>0</v>
      </c>
      <c r="AG1479" s="124">
        <f t="shared" si="246"/>
        <v>0</v>
      </c>
      <c r="AH1479" s="124">
        <f t="shared" si="247"/>
        <v>0</v>
      </c>
      <c r="AI1479" s="27" t="str">
        <f t="shared" si="239"/>
        <v>ne</v>
      </c>
      <c r="AJ1479" s="27" t="str">
        <f t="shared" si="240"/>
        <v>ne</v>
      </c>
      <c r="AK1479" s="27" t="str">
        <f t="shared" si="241"/>
        <v>ne</v>
      </c>
    </row>
    <row r="1480" spans="2:37" x14ac:dyDescent="0.2">
      <c r="B1480" s="27" t="str">
        <f t="shared" si="242"/>
        <v>-</v>
      </c>
      <c r="C1480" s="123" t="str">
        <f t="shared" si="243"/>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8"/>
        <v>nepildyti</v>
      </c>
      <c r="T1480" s="126" t="str">
        <f t="shared" si="248"/>
        <v>nepildyti</v>
      </c>
      <c r="U1480" s="127"/>
      <c r="V1480" s="127"/>
      <c r="W1480" s="128"/>
      <c r="X1480" s="169"/>
      <c r="Y1480" s="169"/>
      <c r="Z1480" s="169"/>
      <c r="AA1480" s="127"/>
      <c r="AB1480" s="127"/>
      <c r="AC1480" s="127"/>
      <c r="AD1480" s="127"/>
      <c r="AE1480" s="124">
        <f t="shared" si="244"/>
        <v>0</v>
      </c>
      <c r="AF1480" s="124">
        <f t="shared" si="245"/>
        <v>0</v>
      </c>
      <c r="AG1480" s="124">
        <f t="shared" si="246"/>
        <v>0</v>
      </c>
      <c r="AH1480" s="124">
        <f t="shared" si="247"/>
        <v>0</v>
      </c>
      <c r="AI1480" s="27" t="str">
        <f t="shared" si="239"/>
        <v>ne</v>
      </c>
      <c r="AJ1480" s="27" t="str">
        <f t="shared" si="240"/>
        <v>ne</v>
      </c>
      <c r="AK1480" s="27" t="str">
        <f t="shared" si="241"/>
        <v>ne</v>
      </c>
    </row>
    <row r="1481" spans="2:37" x14ac:dyDescent="0.2">
      <c r="B1481" s="27" t="str">
        <f t="shared" si="242"/>
        <v>-</v>
      </c>
      <c r="C1481" s="123" t="str">
        <f t="shared" si="243"/>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8"/>
        <v>nepildyti</v>
      </c>
      <c r="T1481" s="126" t="str">
        <f t="shared" si="248"/>
        <v>nepildyti</v>
      </c>
      <c r="U1481" s="127"/>
      <c r="V1481" s="127"/>
      <c r="W1481" s="128"/>
      <c r="X1481" s="169"/>
      <c r="Y1481" s="169"/>
      <c r="Z1481" s="169"/>
      <c r="AA1481" s="127"/>
      <c r="AB1481" s="127"/>
      <c r="AC1481" s="127"/>
      <c r="AD1481" s="127"/>
      <c r="AE1481" s="124">
        <f t="shared" si="244"/>
        <v>0</v>
      </c>
      <c r="AF1481" s="124">
        <f t="shared" si="245"/>
        <v>0</v>
      </c>
      <c r="AG1481" s="124">
        <f t="shared" si="246"/>
        <v>0</v>
      </c>
      <c r="AH1481" s="124">
        <f t="shared" si="247"/>
        <v>0</v>
      </c>
      <c r="AI1481" s="27" t="str">
        <f t="shared" si="239"/>
        <v>ne</v>
      </c>
      <c r="AJ1481" s="27" t="str">
        <f t="shared" si="240"/>
        <v>ne</v>
      </c>
      <c r="AK1481" s="27" t="str">
        <f t="shared" si="241"/>
        <v>ne</v>
      </c>
    </row>
    <row r="1482" spans="2:37" x14ac:dyDescent="0.2">
      <c r="B1482" s="27" t="str">
        <f t="shared" si="242"/>
        <v>-</v>
      </c>
      <c r="C1482" s="123" t="str">
        <f t="shared" si="243"/>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8"/>
        <v>nepildyti</v>
      </c>
      <c r="T1482" s="126" t="str">
        <f t="shared" si="248"/>
        <v>nepildyti</v>
      </c>
      <c r="U1482" s="127"/>
      <c r="V1482" s="127"/>
      <c r="W1482" s="128"/>
      <c r="X1482" s="169"/>
      <c r="Y1482" s="169"/>
      <c r="Z1482" s="169"/>
      <c r="AA1482" s="127"/>
      <c r="AB1482" s="127"/>
      <c r="AC1482" s="127"/>
      <c r="AD1482" s="127"/>
      <c r="AE1482" s="124">
        <f t="shared" si="244"/>
        <v>0</v>
      </c>
      <c r="AF1482" s="124">
        <f t="shared" si="245"/>
        <v>0</v>
      </c>
      <c r="AG1482" s="124">
        <f t="shared" si="246"/>
        <v>0</v>
      </c>
      <c r="AH1482" s="124">
        <f t="shared" si="247"/>
        <v>0</v>
      </c>
      <c r="AI1482" s="27" t="str">
        <f t="shared" si="239"/>
        <v>ne</v>
      </c>
      <c r="AJ1482" s="27" t="str">
        <f t="shared" si="240"/>
        <v>ne</v>
      </c>
      <c r="AK1482" s="27" t="str">
        <f t="shared" si="241"/>
        <v>ne</v>
      </c>
    </row>
    <row r="1483" spans="2:37" x14ac:dyDescent="0.2">
      <c r="B1483" s="27" t="str">
        <f t="shared" si="242"/>
        <v>-</v>
      </c>
      <c r="C1483" s="123" t="str">
        <f t="shared" si="243"/>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8"/>
        <v>nepildyti</v>
      </c>
      <c r="T1483" s="126" t="str">
        <f t="shared" si="248"/>
        <v>nepildyti</v>
      </c>
      <c r="U1483" s="127"/>
      <c r="V1483" s="127"/>
      <c r="W1483" s="128"/>
      <c r="X1483" s="169"/>
      <c r="Y1483" s="169"/>
      <c r="Z1483" s="169"/>
      <c r="AA1483" s="127"/>
      <c r="AB1483" s="127"/>
      <c r="AC1483" s="127"/>
      <c r="AD1483" s="127"/>
      <c r="AE1483" s="124">
        <f t="shared" si="244"/>
        <v>0</v>
      </c>
      <c r="AF1483" s="124">
        <f t="shared" si="245"/>
        <v>0</v>
      </c>
      <c r="AG1483" s="124">
        <f t="shared" si="246"/>
        <v>0</v>
      </c>
      <c r="AH1483" s="124">
        <f t="shared" si="247"/>
        <v>0</v>
      </c>
      <c r="AI1483" s="27" t="str">
        <f t="shared" si="239"/>
        <v>ne</v>
      </c>
      <c r="AJ1483" s="27" t="str">
        <f t="shared" si="240"/>
        <v>ne</v>
      </c>
      <c r="AK1483" s="27" t="str">
        <f t="shared" si="241"/>
        <v>ne</v>
      </c>
    </row>
    <row r="1484" spans="2:37" x14ac:dyDescent="0.2">
      <c r="B1484" s="27" t="str">
        <f t="shared" si="242"/>
        <v>-</v>
      </c>
      <c r="C1484" s="123" t="str">
        <f t="shared" si="243"/>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8"/>
        <v>nepildyti</v>
      </c>
      <c r="T1484" s="126" t="str">
        <f t="shared" si="248"/>
        <v>nepildyti</v>
      </c>
      <c r="U1484" s="127"/>
      <c r="V1484" s="127"/>
      <c r="W1484" s="128"/>
      <c r="X1484" s="169"/>
      <c r="Y1484" s="169"/>
      <c r="Z1484" s="169"/>
      <c r="AA1484" s="127"/>
      <c r="AB1484" s="127"/>
      <c r="AC1484" s="127"/>
      <c r="AD1484" s="127"/>
      <c r="AE1484" s="124">
        <f t="shared" si="244"/>
        <v>0</v>
      </c>
      <c r="AF1484" s="124">
        <f t="shared" si="245"/>
        <v>0</v>
      </c>
      <c r="AG1484" s="124">
        <f t="shared" si="246"/>
        <v>0</v>
      </c>
      <c r="AH1484" s="124">
        <f t="shared" si="247"/>
        <v>0</v>
      </c>
      <c r="AI1484" s="27" t="str">
        <f t="shared" si="239"/>
        <v>ne</v>
      </c>
      <c r="AJ1484" s="27" t="str">
        <f t="shared" si="240"/>
        <v>ne</v>
      </c>
      <c r="AK1484" s="27" t="str">
        <f t="shared" si="241"/>
        <v>ne</v>
      </c>
    </row>
    <row r="1485" spans="2:37" x14ac:dyDescent="0.2">
      <c r="B1485" s="27" t="str">
        <f t="shared" si="242"/>
        <v>-</v>
      </c>
      <c r="C1485" s="123" t="str">
        <f t="shared" si="243"/>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8"/>
        <v>nepildyti</v>
      </c>
      <c r="T1485" s="126" t="str">
        <f t="shared" si="248"/>
        <v>nepildyti</v>
      </c>
      <c r="U1485" s="127"/>
      <c r="V1485" s="127"/>
      <c r="W1485" s="128"/>
      <c r="X1485" s="169"/>
      <c r="Y1485" s="169"/>
      <c r="Z1485" s="169"/>
      <c r="AA1485" s="127"/>
      <c r="AB1485" s="127"/>
      <c r="AC1485" s="127"/>
      <c r="AD1485" s="127"/>
      <c r="AE1485" s="124">
        <f t="shared" si="244"/>
        <v>0</v>
      </c>
      <c r="AF1485" s="124">
        <f t="shared" si="245"/>
        <v>0</v>
      </c>
      <c r="AG1485" s="124">
        <f t="shared" si="246"/>
        <v>0</v>
      </c>
      <c r="AH1485" s="124">
        <f t="shared" si="247"/>
        <v>0</v>
      </c>
      <c r="AI1485" s="27" t="str">
        <f t="shared" ref="AI1485:AI1548" si="249">IF(AF1485&gt;0,"taip","ne")</f>
        <v>ne</v>
      </c>
      <c r="AJ1485" s="27" t="str">
        <f t="shared" ref="AJ1485:AJ1548" si="250">IF(AG1485&gt;0,"taip","ne")</f>
        <v>ne</v>
      </c>
      <c r="AK1485" s="27" t="str">
        <f t="shared" ref="AK1485:AK1548" si="251">IF(AH1485&gt;0,"taip","ne")</f>
        <v>ne</v>
      </c>
    </row>
    <row r="1486" spans="2:37" x14ac:dyDescent="0.2">
      <c r="B1486" s="27" t="str">
        <f t="shared" si="242"/>
        <v>-</v>
      </c>
      <c r="C1486" s="123" t="str">
        <f t="shared" si="243"/>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8"/>
        <v>nepildyti</v>
      </c>
      <c r="T1486" s="126" t="str">
        <f t="shared" si="248"/>
        <v>nepildyti</v>
      </c>
      <c r="U1486" s="127"/>
      <c r="V1486" s="127"/>
      <c r="W1486" s="128"/>
      <c r="X1486" s="169"/>
      <c r="Y1486" s="169"/>
      <c r="Z1486" s="169"/>
      <c r="AA1486" s="127"/>
      <c r="AB1486" s="127"/>
      <c r="AC1486" s="127"/>
      <c r="AD1486" s="127"/>
      <c r="AE1486" s="124">
        <f t="shared" si="244"/>
        <v>0</v>
      </c>
      <c r="AF1486" s="124">
        <f t="shared" si="245"/>
        <v>0</v>
      </c>
      <c r="AG1486" s="124">
        <f t="shared" si="246"/>
        <v>0</v>
      </c>
      <c r="AH1486" s="124">
        <f t="shared" si="247"/>
        <v>0</v>
      </c>
      <c r="AI1486" s="27" t="str">
        <f t="shared" si="249"/>
        <v>ne</v>
      </c>
      <c r="AJ1486" s="27" t="str">
        <f t="shared" si="250"/>
        <v>ne</v>
      </c>
      <c r="AK1486" s="27" t="str">
        <f t="shared" si="251"/>
        <v>ne</v>
      </c>
    </row>
    <row r="1487" spans="2:37" x14ac:dyDescent="0.2">
      <c r="B1487" s="27" t="str">
        <f t="shared" si="242"/>
        <v>-</v>
      </c>
      <c r="C1487" s="123" t="str">
        <f t="shared" si="243"/>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8"/>
        <v>nepildyti</v>
      </c>
      <c r="T1487" s="126" t="str">
        <f t="shared" si="248"/>
        <v>nepildyti</v>
      </c>
      <c r="U1487" s="127"/>
      <c r="V1487" s="127"/>
      <c r="W1487" s="128"/>
      <c r="X1487" s="169"/>
      <c r="Y1487" s="169"/>
      <c r="Z1487" s="169"/>
      <c r="AA1487" s="127"/>
      <c r="AB1487" s="127"/>
      <c r="AC1487" s="127"/>
      <c r="AD1487" s="127"/>
      <c r="AE1487" s="124">
        <f t="shared" si="244"/>
        <v>0</v>
      </c>
      <c r="AF1487" s="124">
        <f t="shared" si="245"/>
        <v>0</v>
      </c>
      <c r="AG1487" s="124">
        <f t="shared" si="246"/>
        <v>0</v>
      </c>
      <c r="AH1487" s="124">
        <f t="shared" si="247"/>
        <v>0</v>
      </c>
      <c r="AI1487" s="27" t="str">
        <f t="shared" si="249"/>
        <v>ne</v>
      </c>
      <c r="AJ1487" s="27" t="str">
        <f t="shared" si="250"/>
        <v>ne</v>
      </c>
      <c r="AK1487" s="27" t="str">
        <f t="shared" si="251"/>
        <v>ne</v>
      </c>
    </row>
    <row r="1488" spans="2:37" x14ac:dyDescent="0.2">
      <c r="B1488" s="27" t="str">
        <f t="shared" si="242"/>
        <v>-</v>
      </c>
      <c r="C1488" s="123" t="str">
        <f t="shared" si="243"/>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8"/>
        <v>nepildyti</v>
      </c>
      <c r="T1488" s="126" t="str">
        <f t="shared" si="248"/>
        <v>nepildyti</v>
      </c>
      <c r="U1488" s="127"/>
      <c r="V1488" s="127"/>
      <c r="W1488" s="128"/>
      <c r="X1488" s="169"/>
      <c r="Y1488" s="169"/>
      <c r="Z1488" s="169"/>
      <c r="AA1488" s="127"/>
      <c r="AB1488" s="127"/>
      <c r="AC1488" s="127"/>
      <c r="AD1488" s="127"/>
      <c r="AE1488" s="124">
        <f t="shared" si="244"/>
        <v>0</v>
      </c>
      <c r="AF1488" s="124">
        <f t="shared" si="245"/>
        <v>0</v>
      </c>
      <c r="AG1488" s="124">
        <f t="shared" si="246"/>
        <v>0</v>
      </c>
      <c r="AH1488" s="124">
        <f t="shared" si="247"/>
        <v>0</v>
      </c>
      <c r="AI1488" s="27" t="str">
        <f t="shared" si="249"/>
        <v>ne</v>
      </c>
      <c r="AJ1488" s="27" t="str">
        <f t="shared" si="250"/>
        <v>ne</v>
      </c>
      <c r="AK1488" s="27" t="str">
        <f t="shared" si="251"/>
        <v>ne</v>
      </c>
    </row>
    <row r="1489" spans="2:37" x14ac:dyDescent="0.2">
      <c r="B1489" s="27" t="str">
        <f t="shared" si="242"/>
        <v>-</v>
      </c>
      <c r="C1489" s="123" t="str">
        <f t="shared" si="243"/>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8"/>
        <v>nepildyti</v>
      </c>
      <c r="T1489" s="126" t="str">
        <f t="shared" si="248"/>
        <v>nepildyti</v>
      </c>
      <c r="U1489" s="127"/>
      <c r="V1489" s="127"/>
      <c r="W1489" s="128"/>
      <c r="X1489" s="169"/>
      <c r="Y1489" s="169"/>
      <c r="Z1489" s="169"/>
      <c r="AA1489" s="127"/>
      <c r="AB1489" s="127"/>
      <c r="AC1489" s="127"/>
      <c r="AD1489" s="127"/>
      <c r="AE1489" s="124">
        <f t="shared" si="244"/>
        <v>0</v>
      </c>
      <c r="AF1489" s="124">
        <f t="shared" si="245"/>
        <v>0</v>
      </c>
      <c r="AG1489" s="124">
        <f t="shared" si="246"/>
        <v>0</v>
      </c>
      <c r="AH1489" s="124">
        <f t="shared" si="247"/>
        <v>0</v>
      </c>
      <c r="AI1489" s="27" t="str">
        <f t="shared" si="249"/>
        <v>ne</v>
      </c>
      <c r="AJ1489" s="27" t="str">
        <f t="shared" si="250"/>
        <v>ne</v>
      </c>
      <c r="AK1489" s="27" t="str">
        <f t="shared" si="251"/>
        <v>ne</v>
      </c>
    </row>
    <row r="1490" spans="2:37" x14ac:dyDescent="0.2">
      <c r="B1490" s="27" t="str">
        <f t="shared" si="242"/>
        <v>-</v>
      </c>
      <c r="C1490" s="123" t="str">
        <f t="shared" si="243"/>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8"/>
        <v>nepildyti</v>
      </c>
      <c r="T1490" s="126" t="str">
        <f t="shared" si="248"/>
        <v>nepildyti</v>
      </c>
      <c r="U1490" s="127"/>
      <c r="V1490" s="127"/>
      <c r="W1490" s="128"/>
      <c r="X1490" s="169"/>
      <c r="Y1490" s="169"/>
      <c r="Z1490" s="169"/>
      <c r="AA1490" s="127"/>
      <c r="AB1490" s="127"/>
      <c r="AC1490" s="127"/>
      <c r="AD1490" s="127"/>
      <c r="AE1490" s="124">
        <f t="shared" si="244"/>
        <v>0</v>
      </c>
      <c r="AF1490" s="124">
        <f t="shared" si="245"/>
        <v>0</v>
      </c>
      <c r="AG1490" s="124">
        <f t="shared" si="246"/>
        <v>0</v>
      </c>
      <c r="AH1490" s="124">
        <f t="shared" si="247"/>
        <v>0</v>
      </c>
      <c r="AI1490" s="27" t="str">
        <f t="shared" si="249"/>
        <v>ne</v>
      </c>
      <c r="AJ1490" s="27" t="str">
        <f t="shared" si="250"/>
        <v>ne</v>
      </c>
      <c r="AK1490" s="27" t="str">
        <f t="shared" si="251"/>
        <v>ne</v>
      </c>
    </row>
    <row r="1491" spans="2:37" x14ac:dyDescent="0.2">
      <c r="B1491" s="27" t="str">
        <f t="shared" si="242"/>
        <v>-</v>
      </c>
      <c r="C1491" s="123" t="str">
        <f t="shared" si="243"/>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8"/>
        <v>nepildyti</v>
      </c>
      <c r="T1491" s="126" t="str">
        <f t="shared" si="248"/>
        <v>nepildyti</v>
      </c>
      <c r="U1491" s="127"/>
      <c r="V1491" s="127"/>
      <c r="W1491" s="128"/>
      <c r="X1491" s="169"/>
      <c r="Y1491" s="169"/>
      <c r="Z1491" s="169"/>
      <c r="AA1491" s="127"/>
      <c r="AB1491" s="127"/>
      <c r="AC1491" s="127"/>
      <c r="AD1491" s="127"/>
      <c r="AE1491" s="124">
        <f t="shared" si="244"/>
        <v>0</v>
      </c>
      <c r="AF1491" s="124">
        <f t="shared" si="245"/>
        <v>0</v>
      </c>
      <c r="AG1491" s="124">
        <f t="shared" si="246"/>
        <v>0</v>
      </c>
      <c r="AH1491" s="124">
        <f t="shared" si="247"/>
        <v>0</v>
      </c>
      <c r="AI1491" s="27" t="str">
        <f t="shared" si="249"/>
        <v>ne</v>
      </c>
      <c r="AJ1491" s="27" t="str">
        <f t="shared" si="250"/>
        <v>ne</v>
      </c>
      <c r="AK1491" s="27" t="str">
        <f t="shared" si="251"/>
        <v>ne</v>
      </c>
    </row>
    <row r="1492" spans="2:37" x14ac:dyDescent="0.2">
      <c r="B1492" s="27" t="str">
        <f t="shared" si="242"/>
        <v>-</v>
      </c>
      <c r="C1492" s="123" t="str">
        <f t="shared" si="243"/>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8"/>
        <v>nepildyti</v>
      </c>
      <c r="T1492" s="126" t="str">
        <f t="shared" si="248"/>
        <v>nepildyti</v>
      </c>
      <c r="U1492" s="127"/>
      <c r="V1492" s="127"/>
      <c r="W1492" s="128"/>
      <c r="X1492" s="169"/>
      <c r="Y1492" s="169"/>
      <c r="Z1492" s="169"/>
      <c r="AA1492" s="127"/>
      <c r="AB1492" s="127"/>
      <c r="AC1492" s="127"/>
      <c r="AD1492" s="127"/>
      <c r="AE1492" s="124">
        <f t="shared" si="244"/>
        <v>0</v>
      </c>
      <c r="AF1492" s="124">
        <f t="shared" si="245"/>
        <v>0</v>
      </c>
      <c r="AG1492" s="124">
        <f t="shared" si="246"/>
        <v>0</v>
      </c>
      <c r="AH1492" s="124">
        <f t="shared" si="247"/>
        <v>0</v>
      </c>
      <c r="AI1492" s="27" t="str">
        <f t="shared" si="249"/>
        <v>ne</v>
      </c>
      <c r="AJ1492" s="27" t="str">
        <f t="shared" si="250"/>
        <v>ne</v>
      </c>
      <c r="AK1492" s="27" t="str">
        <f t="shared" si="251"/>
        <v>ne</v>
      </c>
    </row>
    <row r="1493" spans="2:37" x14ac:dyDescent="0.2">
      <c r="B1493" s="27" t="str">
        <f t="shared" si="242"/>
        <v>-</v>
      </c>
      <c r="C1493" s="123" t="str">
        <f t="shared" si="243"/>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si="248"/>
        <v>nepildyti</v>
      </c>
      <c r="T1493" s="126" t="str">
        <f t="shared" si="248"/>
        <v>nepildyti</v>
      </c>
      <c r="U1493" s="127"/>
      <c r="V1493" s="127"/>
      <c r="W1493" s="128"/>
      <c r="X1493" s="169"/>
      <c r="Y1493" s="169"/>
      <c r="Z1493" s="169"/>
      <c r="AA1493" s="127"/>
      <c r="AB1493" s="127"/>
      <c r="AC1493" s="127"/>
      <c r="AD1493" s="127"/>
      <c r="AE1493" s="124">
        <f t="shared" si="244"/>
        <v>0</v>
      </c>
      <c r="AF1493" s="124">
        <f t="shared" si="245"/>
        <v>0</v>
      </c>
      <c r="AG1493" s="124">
        <f t="shared" si="246"/>
        <v>0</v>
      </c>
      <c r="AH1493" s="124">
        <f t="shared" si="247"/>
        <v>0</v>
      </c>
      <c r="AI1493" s="27" t="str">
        <f t="shared" si="249"/>
        <v>ne</v>
      </c>
      <c r="AJ1493" s="27" t="str">
        <f t="shared" si="250"/>
        <v>ne</v>
      </c>
      <c r="AK1493" s="27" t="str">
        <f t="shared" si="251"/>
        <v>ne</v>
      </c>
    </row>
    <row r="1494" spans="2:37" x14ac:dyDescent="0.2">
      <c r="B1494" s="27" t="str">
        <f t="shared" si="242"/>
        <v>-</v>
      </c>
      <c r="C1494" s="123" t="str">
        <f t="shared" si="243"/>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48"/>
        <v>nepildyti</v>
      </c>
      <c r="T1494" s="126" t="str">
        <f t="shared" si="248"/>
        <v>nepildyti</v>
      </c>
      <c r="U1494" s="127"/>
      <c r="V1494" s="127"/>
      <c r="W1494" s="128"/>
      <c r="X1494" s="169"/>
      <c r="Y1494" s="169"/>
      <c r="Z1494" s="169"/>
      <c r="AA1494" s="127"/>
      <c r="AB1494" s="127"/>
      <c r="AC1494" s="127"/>
      <c r="AD1494" s="127"/>
      <c r="AE1494" s="124">
        <f t="shared" si="244"/>
        <v>0</v>
      </c>
      <c r="AF1494" s="124">
        <f t="shared" si="245"/>
        <v>0</v>
      </c>
      <c r="AG1494" s="124">
        <f t="shared" si="246"/>
        <v>0</v>
      </c>
      <c r="AH1494" s="124">
        <f t="shared" si="247"/>
        <v>0</v>
      </c>
      <c r="AI1494" s="27" t="str">
        <f t="shared" si="249"/>
        <v>ne</v>
      </c>
      <c r="AJ1494" s="27" t="str">
        <f t="shared" si="250"/>
        <v>ne</v>
      </c>
      <c r="AK1494" s="27" t="str">
        <f t="shared" si="251"/>
        <v>ne</v>
      </c>
    </row>
    <row r="1495" spans="2:37" x14ac:dyDescent="0.2">
      <c r="B1495" s="27" t="str">
        <f t="shared" si="242"/>
        <v>-</v>
      </c>
      <c r="C1495" s="123" t="str">
        <f t="shared" si="243"/>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48"/>
        <v>nepildyti</v>
      </c>
      <c r="T1495" s="126" t="str">
        <f t="shared" si="248"/>
        <v>nepildyti</v>
      </c>
      <c r="U1495" s="127"/>
      <c r="V1495" s="127"/>
      <c r="W1495" s="128"/>
      <c r="X1495" s="169"/>
      <c r="Y1495" s="169"/>
      <c r="Z1495" s="169"/>
      <c r="AA1495" s="127"/>
      <c r="AB1495" s="127"/>
      <c r="AC1495" s="127"/>
      <c r="AD1495" s="127"/>
      <c r="AE1495" s="124">
        <f t="shared" si="244"/>
        <v>0</v>
      </c>
      <c r="AF1495" s="124">
        <f t="shared" si="245"/>
        <v>0</v>
      </c>
      <c r="AG1495" s="124">
        <f t="shared" si="246"/>
        <v>0</v>
      </c>
      <c r="AH1495" s="124">
        <f t="shared" si="247"/>
        <v>0</v>
      </c>
      <c r="AI1495" s="27" t="str">
        <f t="shared" si="249"/>
        <v>ne</v>
      </c>
      <c r="AJ1495" s="27" t="str">
        <f t="shared" si="250"/>
        <v>ne</v>
      </c>
      <c r="AK1495" s="27" t="str">
        <f t="shared" si="251"/>
        <v>ne</v>
      </c>
    </row>
    <row r="1496" spans="2:37" x14ac:dyDescent="0.2">
      <c r="B1496" s="27" t="str">
        <f t="shared" ref="B1496:B1559" si="252">CONCATENATE(C1496,"-",G1496)</f>
        <v>-</v>
      </c>
      <c r="C1496" s="123" t="str">
        <f t="shared" ref="C1496:C1559" si="253">LEFT(K1496,4)</f>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48"/>
        <v>nepildyti</v>
      </c>
      <c r="T1496" s="126" t="str">
        <f t="shared" si="248"/>
        <v>nepildyti</v>
      </c>
      <c r="U1496" s="127"/>
      <c r="V1496" s="127"/>
      <c r="W1496" s="128"/>
      <c r="X1496" s="169"/>
      <c r="Y1496" s="169"/>
      <c r="Z1496" s="169"/>
      <c r="AA1496" s="127"/>
      <c r="AB1496" s="127"/>
      <c r="AC1496" s="127"/>
      <c r="AD1496" s="127"/>
      <c r="AE1496" s="124">
        <f t="shared" ref="AE1496:AE1559" si="254">IF($H1496&gt;0,YEAR($H1496),)</f>
        <v>0</v>
      </c>
      <c r="AF1496" s="124">
        <f t="shared" ref="AF1496:AF1559" si="255">IF($X1496&gt;0,YEAR($X1496),)</f>
        <v>0</v>
      </c>
      <c r="AG1496" s="124">
        <f t="shared" ref="AG1496:AG1559" si="256">IF($Y1496&gt;0,YEAR($Y1496),)</f>
        <v>0</v>
      </c>
      <c r="AH1496" s="124">
        <f t="shared" ref="AH1496:AH1559" si="257">IF($Z1496&gt;0,YEAR($Z1496),)</f>
        <v>0</v>
      </c>
      <c r="AI1496" s="27" t="str">
        <f t="shared" si="249"/>
        <v>ne</v>
      </c>
      <c r="AJ1496" s="27" t="str">
        <f t="shared" si="250"/>
        <v>ne</v>
      </c>
      <c r="AK1496" s="27" t="str">
        <f t="shared" si="251"/>
        <v>ne</v>
      </c>
    </row>
    <row r="1497" spans="2:37" x14ac:dyDescent="0.2">
      <c r="B1497" s="27" t="str">
        <f t="shared" si="252"/>
        <v>-</v>
      </c>
      <c r="C1497" s="123" t="str">
        <f t="shared" si="253"/>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ref="S1497:T1560" si="258">IF($R1497="fizinis asmuo","užpildykite","nepildyti")</f>
        <v>nepildyti</v>
      </c>
      <c r="T1497" s="126" t="str">
        <f t="shared" si="258"/>
        <v>nepildyti</v>
      </c>
      <c r="U1497" s="127"/>
      <c r="V1497" s="127"/>
      <c r="W1497" s="128"/>
      <c r="X1497" s="169"/>
      <c r="Y1497" s="169"/>
      <c r="Z1497" s="169"/>
      <c r="AA1497" s="127"/>
      <c r="AB1497" s="127"/>
      <c r="AC1497" s="127"/>
      <c r="AD1497" s="127"/>
      <c r="AE1497" s="124">
        <f t="shared" si="254"/>
        <v>0</v>
      </c>
      <c r="AF1497" s="124">
        <f t="shared" si="255"/>
        <v>0</v>
      </c>
      <c r="AG1497" s="124">
        <f t="shared" si="256"/>
        <v>0</v>
      </c>
      <c r="AH1497" s="124">
        <f t="shared" si="257"/>
        <v>0</v>
      </c>
      <c r="AI1497" s="27" t="str">
        <f t="shared" si="249"/>
        <v>ne</v>
      </c>
      <c r="AJ1497" s="27" t="str">
        <f t="shared" si="250"/>
        <v>ne</v>
      </c>
      <c r="AK1497" s="27" t="str">
        <f t="shared" si="251"/>
        <v>ne</v>
      </c>
    </row>
    <row r="1498" spans="2:37" x14ac:dyDescent="0.2">
      <c r="B1498" s="27" t="str">
        <f t="shared" si="252"/>
        <v>-</v>
      </c>
      <c r="C1498" s="123" t="str">
        <f t="shared" si="253"/>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8"/>
        <v>nepildyti</v>
      </c>
      <c r="T1498" s="126" t="str">
        <f t="shared" si="258"/>
        <v>nepildyti</v>
      </c>
      <c r="U1498" s="127"/>
      <c r="V1498" s="127"/>
      <c r="W1498" s="128"/>
      <c r="X1498" s="169"/>
      <c r="Y1498" s="169"/>
      <c r="Z1498" s="169"/>
      <c r="AA1498" s="127"/>
      <c r="AB1498" s="127"/>
      <c r="AC1498" s="127"/>
      <c r="AD1498" s="127"/>
      <c r="AE1498" s="124">
        <f t="shared" si="254"/>
        <v>0</v>
      </c>
      <c r="AF1498" s="124">
        <f t="shared" si="255"/>
        <v>0</v>
      </c>
      <c r="AG1498" s="124">
        <f t="shared" si="256"/>
        <v>0</v>
      </c>
      <c r="AH1498" s="124">
        <f t="shared" si="257"/>
        <v>0</v>
      </c>
      <c r="AI1498" s="27" t="str">
        <f t="shared" si="249"/>
        <v>ne</v>
      </c>
      <c r="AJ1498" s="27" t="str">
        <f t="shared" si="250"/>
        <v>ne</v>
      </c>
      <c r="AK1498" s="27" t="str">
        <f t="shared" si="251"/>
        <v>ne</v>
      </c>
    </row>
    <row r="1499" spans="2:37" x14ac:dyDescent="0.2">
      <c r="B1499" s="27" t="str">
        <f t="shared" si="252"/>
        <v>-</v>
      </c>
      <c r="C1499" s="123" t="str">
        <f t="shared" si="253"/>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8"/>
        <v>nepildyti</v>
      </c>
      <c r="T1499" s="126" t="str">
        <f t="shared" si="258"/>
        <v>nepildyti</v>
      </c>
      <c r="U1499" s="127"/>
      <c r="V1499" s="127"/>
      <c r="W1499" s="128"/>
      <c r="X1499" s="169"/>
      <c r="Y1499" s="169"/>
      <c r="Z1499" s="169"/>
      <c r="AA1499" s="127"/>
      <c r="AB1499" s="127"/>
      <c r="AC1499" s="127"/>
      <c r="AD1499" s="127"/>
      <c r="AE1499" s="124">
        <f t="shared" si="254"/>
        <v>0</v>
      </c>
      <c r="AF1499" s="124">
        <f t="shared" si="255"/>
        <v>0</v>
      </c>
      <c r="AG1499" s="124">
        <f t="shared" si="256"/>
        <v>0</v>
      </c>
      <c r="AH1499" s="124">
        <f t="shared" si="257"/>
        <v>0</v>
      </c>
      <c r="AI1499" s="27" t="str">
        <f t="shared" si="249"/>
        <v>ne</v>
      </c>
      <c r="AJ1499" s="27" t="str">
        <f t="shared" si="250"/>
        <v>ne</v>
      </c>
      <c r="AK1499" s="27" t="str">
        <f t="shared" si="251"/>
        <v>ne</v>
      </c>
    </row>
    <row r="1500" spans="2:37" x14ac:dyDescent="0.2">
      <c r="B1500" s="27" t="str">
        <f t="shared" si="252"/>
        <v>-</v>
      </c>
      <c r="C1500" s="123" t="str">
        <f t="shared" si="253"/>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8"/>
        <v>nepildyti</v>
      </c>
      <c r="T1500" s="126" t="str">
        <f t="shared" si="258"/>
        <v>nepildyti</v>
      </c>
      <c r="U1500" s="127"/>
      <c r="V1500" s="127"/>
      <c r="W1500" s="128"/>
      <c r="X1500" s="169"/>
      <c r="Y1500" s="169"/>
      <c r="Z1500" s="169"/>
      <c r="AA1500" s="127"/>
      <c r="AB1500" s="127"/>
      <c r="AC1500" s="127"/>
      <c r="AD1500" s="127"/>
      <c r="AE1500" s="124">
        <f t="shared" si="254"/>
        <v>0</v>
      </c>
      <c r="AF1500" s="124">
        <f t="shared" si="255"/>
        <v>0</v>
      </c>
      <c r="AG1500" s="124">
        <f t="shared" si="256"/>
        <v>0</v>
      </c>
      <c r="AH1500" s="124">
        <f t="shared" si="257"/>
        <v>0</v>
      </c>
      <c r="AI1500" s="27" t="str">
        <f t="shared" si="249"/>
        <v>ne</v>
      </c>
      <c r="AJ1500" s="27" t="str">
        <f t="shared" si="250"/>
        <v>ne</v>
      </c>
      <c r="AK1500" s="27" t="str">
        <f t="shared" si="251"/>
        <v>ne</v>
      </c>
    </row>
    <row r="1501" spans="2:37" x14ac:dyDescent="0.2">
      <c r="B1501" s="27" t="str">
        <f t="shared" si="252"/>
        <v>-</v>
      </c>
      <c r="C1501" s="123" t="str">
        <f t="shared" si="253"/>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8"/>
        <v>nepildyti</v>
      </c>
      <c r="T1501" s="126" t="str">
        <f t="shared" si="258"/>
        <v>nepildyti</v>
      </c>
      <c r="U1501" s="127"/>
      <c r="V1501" s="127"/>
      <c r="W1501" s="128"/>
      <c r="X1501" s="169"/>
      <c r="Y1501" s="169"/>
      <c r="Z1501" s="169"/>
      <c r="AA1501" s="127"/>
      <c r="AB1501" s="127"/>
      <c r="AC1501" s="127"/>
      <c r="AD1501" s="127"/>
      <c r="AE1501" s="124">
        <f t="shared" si="254"/>
        <v>0</v>
      </c>
      <c r="AF1501" s="124">
        <f t="shared" si="255"/>
        <v>0</v>
      </c>
      <c r="AG1501" s="124">
        <f t="shared" si="256"/>
        <v>0</v>
      </c>
      <c r="AH1501" s="124">
        <f t="shared" si="257"/>
        <v>0</v>
      </c>
      <c r="AI1501" s="27" t="str">
        <f t="shared" si="249"/>
        <v>ne</v>
      </c>
      <c r="AJ1501" s="27" t="str">
        <f t="shared" si="250"/>
        <v>ne</v>
      </c>
      <c r="AK1501" s="27" t="str">
        <f t="shared" si="251"/>
        <v>ne</v>
      </c>
    </row>
    <row r="1502" spans="2:37" x14ac:dyDescent="0.2">
      <c r="B1502" s="27" t="str">
        <f t="shared" si="252"/>
        <v>-</v>
      </c>
      <c r="C1502" s="123" t="str">
        <f t="shared" si="253"/>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8"/>
        <v>nepildyti</v>
      </c>
      <c r="T1502" s="126" t="str">
        <f t="shared" si="258"/>
        <v>nepildyti</v>
      </c>
      <c r="U1502" s="127"/>
      <c r="V1502" s="127"/>
      <c r="W1502" s="128"/>
      <c r="X1502" s="169"/>
      <c r="Y1502" s="169"/>
      <c r="Z1502" s="169"/>
      <c r="AA1502" s="127"/>
      <c r="AB1502" s="127"/>
      <c r="AC1502" s="127"/>
      <c r="AD1502" s="127"/>
      <c r="AE1502" s="124">
        <f t="shared" si="254"/>
        <v>0</v>
      </c>
      <c r="AF1502" s="124">
        <f t="shared" si="255"/>
        <v>0</v>
      </c>
      <c r="AG1502" s="124">
        <f t="shared" si="256"/>
        <v>0</v>
      </c>
      <c r="AH1502" s="124">
        <f t="shared" si="257"/>
        <v>0</v>
      </c>
      <c r="AI1502" s="27" t="str">
        <f t="shared" si="249"/>
        <v>ne</v>
      </c>
      <c r="AJ1502" s="27" t="str">
        <f t="shared" si="250"/>
        <v>ne</v>
      </c>
      <c r="AK1502" s="27" t="str">
        <f t="shared" si="251"/>
        <v>ne</v>
      </c>
    </row>
    <row r="1503" spans="2:37" x14ac:dyDescent="0.2">
      <c r="B1503" s="27" t="str">
        <f t="shared" si="252"/>
        <v>-</v>
      </c>
      <c r="C1503" s="123" t="str">
        <f t="shared" si="253"/>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8"/>
        <v>nepildyti</v>
      </c>
      <c r="T1503" s="126" t="str">
        <f t="shared" si="258"/>
        <v>nepildyti</v>
      </c>
      <c r="U1503" s="127"/>
      <c r="V1503" s="127"/>
      <c r="W1503" s="128"/>
      <c r="X1503" s="169"/>
      <c r="Y1503" s="169"/>
      <c r="Z1503" s="169"/>
      <c r="AA1503" s="127"/>
      <c r="AB1503" s="127"/>
      <c r="AC1503" s="127"/>
      <c r="AD1503" s="127"/>
      <c r="AE1503" s="124">
        <f t="shared" si="254"/>
        <v>0</v>
      </c>
      <c r="AF1503" s="124">
        <f t="shared" si="255"/>
        <v>0</v>
      </c>
      <c r="AG1503" s="124">
        <f t="shared" si="256"/>
        <v>0</v>
      </c>
      <c r="AH1503" s="124">
        <f t="shared" si="257"/>
        <v>0</v>
      </c>
      <c r="AI1503" s="27" t="str">
        <f t="shared" si="249"/>
        <v>ne</v>
      </c>
      <c r="AJ1503" s="27" t="str">
        <f t="shared" si="250"/>
        <v>ne</v>
      </c>
      <c r="AK1503" s="27" t="str">
        <f t="shared" si="251"/>
        <v>ne</v>
      </c>
    </row>
    <row r="1504" spans="2:37" x14ac:dyDescent="0.2">
      <c r="B1504" s="27" t="str">
        <f t="shared" si="252"/>
        <v>-</v>
      </c>
      <c r="C1504" s="123" t="str">
        <f t="shared" si="253"/>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8"/>
        <v>nepildyti</v>
      </c>
      <c r="T1504" s="126" t="str">
        <f t="shared" si="258"/>
        <v>nepildyti</v>
      </c>
      <c r="U1504" s="127"/>
      <c r="V1504" s="127"/>
      <c r="W1504" s="128"/>
      <c r="X1504" s="169"/>
      <c r="Y1504" s="169"/>
      <c r="Z1504" s="169"/>
      <c r="AA1504" s="127"/>
      <c r="AB1504" s="127"/>
      <c r="AC1504" s="127"/>
      <c r="AD1504" s="127"/>
      <c r="AE1504" s="124">
        <f t="shared" si="254"/>
        <v>0</v>
      </c>
      <c r="AF1504" s="124">
        <f t="shared" si="255"/>
        <v>0</v>
      </c>
      <c r="AG1504" s="124">
        <f t="shared" si="256"/>
        <v>0</v>
      </c>
      <c r="AH1504" s="124">
        <f t="shared" si="257"/>
        <v>0</v>
      </c>
      <c r="AI1504" s="27" t="str">
        <f t="shared" si="249"/>
        <v>ne</v>
      </c>
      <c r="AJ1504" s="27" t="str">
        <f t="shared" si="250"/>
        <v>ne</v>
      </c>
      <c r="AK1504" s="27" t="str">
        <f t="shared" si="251"/>
        <v>ne</v>
      </c>
    </row>
    <row r="1505" spans="2:37" x14ac:dyDescent="0.2">
      <c r="B1505" s="27" t="str">
        <f t="shared" si="252"/>
        <v>-</v>
      </c>
      <c r="C1505" s="123" t="str">
        <f t="shared" si="253"/>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8"/>
        <v>nepildyti</v>
      </c>
      <c r="T1505" s="126" t="str">
        <f t="shared" si="258"/>
        <v>nepildyti</v>
      </c>
      <c r="U1505" s="127"/>
      <c r="V1505" s="127"/>
      <c r="W1505" s="128"/>
      <c r="X1505" s="169"/>
      <c r="Y1505" s="169"/>
      <c r="Z1505" s="169"/>
      <c r="AA1505" s="127"/>
      <c r="AB1505" s="127"/>
      <c r="AC1505" s="127"/>
      <c r="AD1505" s="127"/>
      <c r="AE1505" s="124">
        <f t="shared" si="254"/>
        <v>0</v>
      </c>
      <c r="AF1505" s="124">
        <f t="shared" si="255"/>
        <v>0</v>
      </c>
      <c r="AG1505" s="124">
        <f t="shared" si="256"/>
        <v>0</v>
      </c>
      <c r="AH1505" s="124">
        <f t="shared" si="257"/>
        <v>0</v>
      </c>
      <c r="AI1505" s="27" t="str">
        <f t="shared" si="249"/>
        <v>ne</v>
      </c>
      <c r="AJ1505" s="27" t="str">
        <f t="shared" si="250"/>
        <v>ne</v>
      </c>
      <c r="AK1505" s="27" t="str">
        <f t="shared" si="251"/>
        <v>ne</v>
      </c>
    </row>
    <row r="1506" spans="2:37" x14ac:dyDescent="0.2">
      <c r="B1506" s="27" t="str">
        <f t="shared" si="252"/>
        <v>-</v>
      </c>
      <c r="C1506" s="123" t="str">
        <f t="shared" si="253"/>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8"/>
        <v>nepildyti</v>
      </c>
      <c r="T1506" s="126" t="str">
        <f t="shared" si="258"/>
        <v>nepildyti</v>
      </c>
      <c r="U1506" s="127"/>
      <c r="V1506" s="127"/>
      <c r="W1506" s="128"/>
      <c r="X1506" s="169"/>
      <c r="Y1506" s="169"/>
      <c r="Z1506" s="169"/>
      <c r="AA1506" s="127"/>
      <c r="AB1506" s="127"/>
      <c r="AC1506" s="127"/>
      <c r="AD1506" s="127"/>
      <c r="AE1506" s="124">
        <f t="shared" si="254"/>
        <v>0</v>
      </c>
      <c r="AF1506" s="124">
        <f t="shared" si="255"/>
        <v>0</v>
      </c>
      <c r="AG1506" s="124">
        <f t="shared" si="256"/>
        <v>0</v>
      </c>
      <c r="AH1506" s="124">
        <f t="shared" si="257"/>
        <v>0</v>
      </c>
      <c r="AI1506" s="27" t="str">
        <f t="shared" si="249"/>
        <v>ne</v>
      </c>
      <c r="AJ1506" s="27" t="str">
        <f t="shared" si="250"/>
        <v>ne</v>
      </c>
      <c r="AK1506" s="27" t="str">
        <f t="shared" si="251"/>
        <v>ne</v>
      </c>
    </row>
    <row r="1507" spans="2:37" x14ac:dyDescent="0.2">
      <c r="B1507" s="27" t="str">
        <f t="shared" si="252"/>
        <v>-</v>
      </c>
      <c r="C1507" s="123" t="str">
        <f t="shared" si="253"/>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8"/>
        <v>nepildyti</v>
      </c>
      <c r="T1507" s="126" t="str">
        <f t="shared" si="258"/>
        <v>nepildyti</v>
      </c>
      <c r="U1507" s="127"/>
      <c r="V1507" s="127"/>
      <c r="W1507" s="128"/>
      <c r="X1507" s="169"/>
      <c r="Y1507" s="169"/>
      <c r="Z1507" s="169"/>
      <c r="AA1507" s="127"/>
      <c r="AB1507" s="127"/>
      <c r="AC1507" s="127"/>
      <c r="AD1507" s="127"/>
      <c r="AE1507" s="124">
        <f t="shared" si="254"/>
        <v>0</v>
      </c>
      <c r="AF1507" s="124">
        <f t="shared" si="255"/>
        <v>0</v>
      </c>
      <c r="AG1507" s="124">
        <f t="shared" si="256"/>
        <v>0</v>
      </c>
      <c r="AH1507" s="124">
        <f t="shared" si="257"/>
        <v>0</v>
      </c>
      <c r="AI1507" s="27" t="str">
        <f t="shared" si="249"/>
        <v>ne</v>
      </c>
      <c r="AJ1507" s="27" t="str">
        <f t="shared" si="250"/>
        <v>ne</v>
      </c>
      <c r="AK1507" s="27" t="str">
        <f t="shared" si="251"/>
        <v>ne</v>
      </c>
    </row>
    <row r="1508" spans="2:37" x14ac:dyDescent="0.2">
      <c r="B1508" s="27" t="str">
        <f t="shared" si="252"/>
        <v>-</v>
      </c>
      <c r="C1508" s="123" t="str">
        <f t="shared" si="253"/>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8"/>
        <v>nepildyti</v>
      </c>
      <c r="T1508" s="126" t="str">
        <f t="shared" si="258"/>
        <v>nepildyti</v>
      </c>
      <c r="U1508" s="127"/>
      <c r="V1508" s="127"/>
      <c r="W1508" s="128"/>
      <c r="X1508" s="169"/>
      <c r="Y1508" s="169"/>
      <c r="Z1508" s="169"/>
      <c r="AA1508" s="127"/>
      <c r="AB1508" s="127"/>
      <c r="AC1508" s="127"/>
      <c r="AD1508" s="127"/>
      <c r="AE1508" s="124">
        <f t="shared" si="254"/>
        <v>0</v>
      </c>
      <c r="AF1508" s="124">
        <f t="shared" si="255"/>
        <v>0</v>
      </c>
      <c r="AG1508" s="124">
        <f t="shared" si="256"/>
        <v>0</v>
      </c>
      <c r="AH1508" s="124">
        <f t="shared" si="257"/>
        <v>0</v>
      </c>
      <c r="AI1508" s="27" t="str">
        <f t="shared" si="249"/>
        <v>ne</v>
      </c>
      <c r="AJ1508" s="27" t="str">
        <f t="shared" si="250"/>
        <v>ne</v>
      </c>
      <c r="AK1508" s="27" t="str">
        <f t="shared" si="251"/>
        <v>ne</v>
      </c>
    </row>
    <row r="1509" spans="2:37" x14ac:dyDescent="0.2">
      <c r="B1509" s="27" t="str">
        <f t="shared" si="252"/>
        <v>-</v>
      </c>
      <c r="C1509" s="123" t="str">
        <f t="shared" si="253"/>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8"/>
        <v>nepildyti</v>
      </c>
      <c r="T1509" s="126" t="str">
        <f t="shared" si="258"/>
        <v>nepildyti</v>
      </c>
      <c r="U1509" s="127"/>
      <c r="V1509" s="127"/>
      <c r="W1509" s="128"/>
      <c r="X1509" s="169"/>
      <c r="Y1509" s="169"/>
      <c r="Z1509" s="169"/>
      <c r="AA1509" s="127"/>
      <c r="AB1509" s="127"/>
      <c r="AC1509" s="127"/>
      <c r="AD1509" s="127"/>
      <c r="AE1509" s="124">
        <f t="shared" si="254"/>
        <v>0</v>
      </c>
      <c r="AF1509" s="124">
        <f t="shared" si="255"/>
        <v>0</v>
      </c>
      <c r="AG1509" s="124">
        <f t="shared" si="256"/>
        <v>0</v>
      </c>
      <c r="AH1509" s="124">
        <f t="shared" si="257"/>
        <v>0</v>
      </c>
      <c r="AI1509" s="27" t="str">
        <f t="shared" si="249"/>
        <v>ne</v>
      </c>
      <c r="AJ1509" s="27" t="str">
        <f t="shared" si="250"/>
        <v>ne</v>
      </c>
      <c r="AK1509" s="27" t="str">
        <f t="shared" si="251"/>
        <v>ne</v>
      </c>
    </row>
    <row r="1510" spans="2:37" x14ac:dyDescent="0.2">
      <c r="B1510" s="27" t="str">
        <f t="shared" si="252"/>
        <v>-</v>
      </c>
      <c r="C1510" s="123" t="str">
        <f t="shared" si="253"/>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8"/>
        <v>nepildyti</v>
      </c>
      <c r="T1510" s="126" t="str">
        <f t="shared" si="258"/>
        <v>nepildyti</v>
      </c>
      <c r="U1510" s="127"/>
      <c r="V1510" s="127"/>
      <c r="W1510" s="128"/>
      <c r="X1510" s="169"/>
      <c r="Y1510" s="169"/>
      <c r="Z1510" s="169"/>
      <c r="AA1510" s="127"/>
      <c r="AB1510" s="127"/>
      <c r="AC1510" s="127"/>
      <c r="AD1510" s="127"/>
      <c r="AE1510" s="124">
        <f t="shared" si="254"/>
        <v>0</v>
      </c>
      <c r="AF1510" s="124">
        <f t="shared" si="255"/>
        <v>0</v>
      </c>
      <c r="AG1510" s="124">
        <f t="shared" si="256"/>
        <v>0</v>
      </c>
      <c r="AH1510" s="124">
        <f t="shared" si="257"/>
        <v>0</v>
      </c>
      <c r="AI1510" s="27" t="str">
        <f t="shared" si="249"/>
        <v>ne</v>
      </c>
      <c r="AJ1510" s="27" t="str">
        <f t="shared" si="250"/>
        <v>ne</v>
      </c>
      <c r="AK1510" s="27" t="str">
        <f t="shared" si="251"/>
        <v>ne</v>
      </c>
    </row>
    <row r="1511" spans="2:37" x14ac:dyDescent="0.2">
      <c r="B1511" s="27" t="str">
        <f t="shared" si="252"/>
        <v>-</v>
      </c>
      <c r="C1511" s="123" t="str">
        <f t="shared" si="253"/>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8"/>
        <v>nepildyti</v>
      </c>
      <c r="T1511" s="126" t="str">
        <f t="shared" si="258"/>
        <v>nepildyti</v>
      </c>
      <c r="U1511" s="127"/>
      <c r="V1511" s="127"/>
      <c r="W1511" s="128"/>
      <c r="X1511" s="169"/>
      <c r="Y1511" s="169"/>
      <c r="Z1511" s="169"/>
      <c r="AA1511" s="127"/>
      <c r="AB1511" s="127"/>
      <c r="AC1511" s="127"/>
      <c r="AD1511" s="127"/>
      <c r="AE1511" s="124">
        <f t="shared" si="254"/>
        <v>0</v>
      </c>
      <c r="AF1511" s="124">
        <f t="shared" si="255"/>
        <v>0</v>
      </c>
      <c r="AG1511" s="124">
        <f t="shared" si="256"/>
        <v>0</v>
      </c>
      <c r="AH1511" s="124">
        <f t="shared" si="257"/>
        <v>0</v>
      </c>
      <c r="AI1511" s="27" t="str">
        <f t="shared" si="249"/>
        <v>ne</v>
      </c>
      <c r="AJ1511" s="27" t="str">
        <f t="shared" si="250"/>
        <v>ne</v>
      </c>
      <c r="AK1511" s="27" t="str">
        <f t="shared" si="251"/>
        <v>ne</v>
      </c>
    </row>
    <row r="1512" spans="2:37" x14ac:dyDescent="0.2">
      <c r="B1512" s="27" t="str">
        <f t="shared" si="252"/>
        <v>-</v>
      </c>
      <c r="C1512" s="123" t="str">
        <f t="shared" si="253"/>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8"/>
        <v>nepildyti</v>
      </c>
      <c r="T1512" s="126" t="str">
        <f t="shared" si="258"/>
        <v>nepildyti</v>
      </c>
      <c r="U1512" s="127"/>
      <c r="V1512" s="127"/>
      <c r="W1512" s="128"/>
      <c r="X1512" s="169"/>
      <c r="Y1512" s="169"/>
      <c r="Z1512" s="169"/>
      <c r="AA1512" s="127"/>
      <c r="AB1512" s="127"/>
      <c r="AC1512" s="127"/>
      <c r="AD1512" s="127"/>
      <c r="AE1512" s="124">
        <f t="shared" si="254"/>
        <v>0</v>
      </c>
      <c r="AF1512" s="124">
        <f t="shared" si="255"/>
        <v>0</v>
      </c>
      <c r="AG1512" s="124">
        <f t="shared" si="256"/>
        <v>0</v>
      </c>
      <c r="AH1512" s="124">
        <f t="shared" si="257"/>
        <v>0</v>
      </c>
      <c r="AI1512" s="27" t="str">
        <f t="shared" si="249"/>
        <v>ne</v>
      </c>
      <c r="AJ1512" s="27" t="str">
        <f t="shared" si="250"/>
        <v>ne</v>
      </c>
      <c r="AK1512" s="27" t="str">
        <f t="shared" si="251"/>
        <v>ne</v>
      </c>
    </row>
    <row r="1513" spans="2:37" x14ac:dyDescent="0.2">
      <c r="B1513" s="27" t="str">
        <f t="shared" si="252"/>
        <v>-</v>
      </c>
      <c r="C1513" s="123" t="str">
        <f t="shared" si="253"/>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8"/>
        <v>nepildyti</v>
      </c>
      <c r="T1513" s="126" t="str">
        <f t="shared" si="258"/>
        <v>nepildyti</v>
      </c>
      <c r="U1513" s="127"/>
      <c r="V1513" s="127"/>
      <c r="W1513" s="128"/>
      <c r="X1513" s="169"/>
      <c r="Y1513" s="169"/>
      <c r="Z1513" s="169"/>
      <c r="AA1513" s="127"/>
      <c r="AB1513" s="127"/>
      <c r="AC1513" s="127"/>
      <c r="AD1513" s="127"/>
      <c r="AE1513" s="124">
        <f t="shared" si="254"/>
        <v>0</v>
      </c>
      <c r="AF1513" s="124">
        <f t="shared" si="255"/>
        <v>0</v>
      </c>
      <c r="AG1513" s="124">
        <f t="shared" si="256"/>
        <v>0</v>
      </c>
      <c r="AH1513" s="124">
        <f t="shared" si="257"/>
        <v>0</v>
      </c>
      <c r="AI1513" s="27" t="str">
        <f t="shared" si="249"/>
        <v>ne</v>
      </c>
      <c r="AJ1513" s="27" t="str">
        <f t="shared" si="250"/>
        <v>ne</v>
      </c>
      <c r="AK1513" s="27" t="str">
        <f t="shared" si="251"/>
        <v>ne</v>
      </c>
    </row>
    <row r="1514" spans="2:37" x14ac:dyDescent="0.2">
      <c r="B1514" s="27" t="str">
        <f t="shared" si="252"/>
        <v>-</v>
      </c>
      <c r="C1514" s="123" t="str">
        <f t="shared" si="253"/>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8"/>
        <v>nepildyti</v>
      </c>
      <c r="T1514" s="126" t="str">
        <f t="shared" si="258"/>
        <v>nepildyti</v>
      </c>
      <c r="U1514" s="127"/>
      <c r="V1514" s="127"/>
      <c r="W1514" s="128"/>
      <c r="X1514" s="169"/>
      <c r="Y1514" s="169"/>
      <c r="Z1514" s="169"/>
      <c r="AA1514" s="127"/>
      <c r="AB1514" s="127"/>
      <c r="AC1514" s="127"/>
      <c r="AD1514" s="127"/>
      <c r="AE1514" s="124">
        <f t="shared" si="254"/>
        <v>0</v>
      </c>
      <c r="AF1514" s="124">
        <f t="shared" si="255"/>
        <v>0</v>
      </c>
      <c r="AG1514" s="124">
        <f t="shared" si="256"/>
        <v>0</v>
      </c>
      <c r="AH1514" s="124">
        <f t="shared" si="257"/>
        <v>0</v>
      </c>
      <c r="AI1514" s="27" t="str">
        <f t="shared" si="249"/>
        <v>ne</v>
      </c>
      <c r="AJ1514" s="27" t="str">
        <f t="shared" si="250"/>
        <v>ne</v>
      </c>
      <c r="AK1514" s="27" t="str">
        <f t="shared" si="251"/>
        <v>ne</v>
      </c>
    </row>
    <row r="1515" spans="2:37" x14ac:dyDescent="0.2">
      <c r="B1515" s="27" t="str">
        <f t="shared" si="252"/>
        <v>-</v>
      </c>
      <c r="C1515" s="123" t="str">
        <f t="shared" si="253"/>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8"/>
        <v>nepildyti</v>
      </c>
      <c r="T1515" s="126" t="str">
        <f t="shared" si="258"/>
        <v>nepildyti</v>
      </c>
      <c r="U1515" s="127"/>
      <c r="V1515" s="127"/>
      <c r="W1515" s="128"/>
      <c r="X1515" s="169"/>
      <c r="Y1515" s="169"/>
      <c r="Z1515" s="169"/>
      <c r="AA1515" s="127"/>
      <c r="AB1515" s="127"/>
      <c r="AC1515" s="127"/>
      <c r="AD1515" s="127"/>
      <c r="AE1515" s="124">
        <f t="shared" si="254"/>
        <v>0</v>
      </c>
      <c r="AF1515" s="124">
        <f t="shared" si="255"/>
        <v>0</v>
      </c>
      <c r="AG1515" s="124">
        <f t="shared" si="256"/>
        <v>0</v>
      </c>
      <c r="AH1515" s="124">
        <f t="shared" si="257"/>
        <v>0</v>
      </c>
      <c r="AI1515" s="27" t="str">
        <f t="shared" si="249"/>
        <v>ne</v>
      </c>
      <c r="AJ1515" s="27" t="str">
        <f t="shared" si="250"/>
        <v>ne</v>
      </c>
      <c r="AK1515" s="27" t="str">
        <f t="shared" si="251"/>
        <v>ne</v>
      </c>
    </row>
    <row r="1516" spans="2:37" x14ac:dyDescent="0.2">
      <c r="B1516" s="27" t="str">
        <f t="shared" si="252"/>
        <v>-</v>
      </c>
      <c r="C1516" s="123" t="str">
        <f t="shared" si="253"/>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8"/>
        <v>nepildyti</v>
      </c>
      <c r="T1516" s="126" t="str">
        <f t="shared" si="258"/>
        <v>nepildyti</v>
      </c>
      <c r="U1516" s="127"/>
      <c r="V1516" s="127"/>
      <c r="W1516" s="128"/>
      <c r="X1516" s="169"/>
      <c r="Y1516" s="169"/>
      <c r="Z1516" s="169"/>
      <c r="AA1516" s="127"/>
      <c r="AB1516" s="127"/>
      <c r="AC1516" s="127"/>
      <c r="AD1516" s="127"/>
      <c r="AE1516" s="124">
        <f t="shared" si="254"/>
        <v>0</v>
      </c>
      <c r="AF1516" s="124">
        <f t="shared" si="255"/>
        <v>0</v>
      </c>
      <c r="AG1516" s="124">
        <f t="shared" si="256"/>
        <v>0</v>
      </c>
      <c r="AH1516" s="124">
        <f t="shared" si="257"/>
        <v>0</v>
      </c>
      <c r="AI1516" s="27" t="str">
        <f t="shared" si="249"/>
        <v>ne</v>
      </c>
      <c r="AJ1516" s="27" t="str">
        <f t="shared" si="250"/>
        <v>ne</v>
      </c>
      <c r="AK1516" s="27" t="str">
        <f t="shared" si="251"/>
        <v>ne</v>
      </c>
    </row>
    <row r="1517" spans="2:37" x14ac:dyDescent="0.2">
      <c r="B1517" s="27" t="str">
        <f t="shared" si="252"/>
        <v>-</v>
      </c>
      <c r="C1517" s="123" t="str">
        <f t="shared" si="253"/>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8"/>
        <v>nepildyti</v>
      </c>
      <c r="T1517" s="126" t="str">
        <f t="shared" si="258"/>
        <v>nepildyti</v>
      </c>
      <c r="U1517" s="127"/>
      <c r="V1517" s="127"/>
      <c r="W1517" s="128"/>
      <c r="X1517" s="169"/>
      <c r="Y1517" s="169"/>
      <c r="Z1517" s="169"/>
      <c r="AA1517" s="127"/>
      <c r="AB1517" s="127"/>
      <c r="AC1517" s="127"/>
      <c r="AD1517" s="127"/>
      <c r="AE1517" s="124">
        <f t="shared" si="254"/>
        <v>0</v>
      </c>
      <c r="AF1517" s="124">
        <f t="shared" si="255"/>
        <v>0</v>
      </c>
      <c r="AG1517" s="124">
        <f t="shared" si="256"/>
        <v>0</v>
      </c>
      <c r="AH1517" s="124">
        <f t="shared" si="257"/>
        <v>0</v>
      </c>
      <c r="AI1517" s="27" t="str">
        <f t="shared" si="249"/>
        <v>ne</v>
      </c>
      <c r="AJ1517" s="27" t="str">
        <f t="shared" si="250"/>
        <v>ne</v>
      </c>
      <c r="AK1517" s="27" t="str">
        <f t="shared" si="251"/>
        <v>ne</v>
      </c>
    </row>
    <row r="1518" spans="2:37" x14ac:dyDescent="0.2">
      <c r="B1518" s="27" t="str">
        <f t="shared" si="252"/>
        <v>-</v>
      </c>
      <c r="C1518" s="123" t="str">
        <f t="shared" si="253"/>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8"/>
        <v>nepildyti</v>
      </c>
      <c r="T1518" s="126" t="str">
        <f t="shared" si="258"/>
        <v>nepildyti</v>
      </c>
      <c r="U1518" s="127"/>
      <c r="V1518" s="127"/>
      <c r="W1518" s="128"/>
      <c r="X1518" s="169"/>
      <c r="Y1518" s="169"/>
      <c r="Z1518" s="169"/>
      <c r="AA1518" s="127"/>
      <c r="AB1518" s="127"/>
      <c r="AC1518" s="127"/>
      <c r="AD1518" s="127"/>
      <c r="AE1518" s="124">
        <f t="shared" si="254"/>
        <v>0</v>
      </c>
      <c r="AF1518" s="124">
        <f t="shared" si="255"/>
        <v>0</v>
      </c>
      <c r="AG1518" s="124">
        <f t="shared" si="256"/>
        <v>0</v>
      </c>
      <c r="AH1518" s="124">
        <f t="shared" si="257"/>
        <v>0</v>
      </c>
      <c r="AI1518" s="27" t="str">
        <f t="shared" si="249"/>
        <v>ne</v>
      </c>
      <c r="AJ1518" s="27" t="str">
        <f t="shared" si="250"/>
        <v>ne</v>
      </c>
      <c r="AK1518" s="27" t="str">
        <f t="shared" si="251"/>
        <v>ne</v>
      </c>
    </row>
    <row r="1519" spans="2:37" x14ac:dyDescent="0.2">
      <c r="B1519" s="27" t="str">
        <f t="shared" si="252"/>
        <v>-</v>
      </c>
      <c r="C1519" s="123" t="str">
        <f t="shared" si="253"/>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8"/>
        <v>nepildyti</v>
      </c>
      <c r="T1519" s="126" t="str">
        <f t="shared" si="258"/>
        <v>nepildyti</v>
      </c>
      <c r="U1519" s="127"/>
      <c r="V1519" s="127"/>
      <c r="W1519" s="128"/>
      <c r="X1519" s="169"/>
      <c r="Y1519" s="169"/>
      <c r="Z1519" s="169"/>
      <c r="AA1519" s="127"/>
      <c r="AB1519" s="127"/>
      <c r="AC1519" s="127"/>
      <c r="AD1519" s="127"/>
      <c r="AE1519" s="124">
        <f t="shared" si="254"/>
        <v>0</v>
      </c>
      <c r="AF1519" s="124">
        <f t="shared" si="255"/>
        <v>0</v>
      </c>
      <c r="AG1519" s="124">
        <f t="shared" si="256"/>
        <v>0</v>
      </c>
      <c r="AH1519" s="124">
        <f t="shared" si="257"/>
        <v>0</v>
      </c>
      <c r="AI1519" s="27" t="str">
        <f t="shared" si="249"/>
        <v>ne</v>
      </c>
      <c r="AJ1519" s="27" t="str">
        <f t="shared" si="250"/>
        <v>ne</v>
      </c>
      <c r="AK1519" s="27" t="str">
        <f t="shared" si="251"/>
        <v>ne</v>
      </c>
    </row>
    <row r="1520" spans="2:37" x14ac:dyDescent="0.2">
      <c r="B1520" s="27" t="str">
        <f t="shared" si="252"/>
        <v>-</v>
      </c>
      <c r="C1520" s="123" t="str">
        <f t="shared" si="253"/>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8"/>
        <v>nepildyti</v>
      </c>
      <c r="T1520" s="126" t="str">
        <f t="shared" si="258"/>
        <v>nepildyti</v>
      </c>
      <c r="U1520" s="127"/>
      <c r="V1520" s="127"/>
      <c r="W1520" s="128"/>
      <c r="X1520" s="169"/>
      <c r="Y1520" s="169"/>
      <c r="Z1520" s="169"/>
      <c r="AA1520" s="127"/>
      <c r="AB1520" s="127"/>
      <c r="AC1520" s="127"/>
      <c r="AD1520" s="127"/>
      <c r="AE1520" s="124">
        <f t="shared" si="254"/>
        <v>0</v>
      </c>
      <c r="AF1520" s="124">
        <f t="shared" si="255"/>
        <v>0</v>
      </c>
      <c r="AG1520" s="124">
        <f t="shared" si="256"/>
        <v>0</v>
      </c>
      <c r="AH1520" s="124">
        <f t="shared" si="257"/>
        <v>0</v>
      </c>
      <c r="AI1520" s="27" t="str">
        <f t="shared" si="249"/>
        <v>ne</v>
      </c>
      <c r="AJ1520" s="27" t="str">
        <f t="shared" si="250"/>
        <v>ne</v>
      </c>
      <c r="AK1520" s="27" t="str">
        <f t="shared" si="251"/>
        <v>ne</v>
      </c>
    </row>
    <row r="1521" spans="2:37" x14ac:dyDescent="0.2">
      <c r="B1521" s="27" t="str">
        <f t="shared" si="252"/>
        <v>-</v>
      </c>
      <c r="C1521" s="123" t="str">
        <f t="shared" si="253"/>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8"/>
        <v>nepildyti</v>
      </c>
      <c r="T1521" s="126" t="str">
        <f t="shared" si="258"/>
        <v>nepildyti</v>
      </c>
      <c r="U1521" s="127"/>
      <c r="V1521" s="127"/>
      <c r="W1521" s="128"/>
      <c r="X1521" s="169"/>
      <c r="Y1521" s="169"/>
      <c r="Z1521" s="169"/>
      <c r="AA1521" s="127"/>
      <c r="AB1521" s="127"/>
      <c r="AC1521" s="127"/>
      <c r="AD1521" s="127"/>
      <c r="AE1521" s="124">
        <f t="shared" si="254"/>
        <v>0</v>
      </c>
      <c r="AF1521" s="124">
        <f t="shared" si="255"/>
        <v>0</v>
      </c>
      <c r="AG1521" s="124">
        <f t="shared" si="256"/>
        <v>0</v>
      </c>
      <c r="AH1521" s="124">
        <f t="shared" si="257"/>
        <v>0</v>
      </c>
      <c r="AI1521" s="27" t="str">
        <f t="shared" si="249"/>
        <v>ne</v>
      </c>
      <c r="AJ1521" s="27" t="str">
        <f t="shared" si="250"/>
        <v>ne</v>
      </c>
      <c r="AK1521" s="27" t="str">
        <f t="shared" si="251"/>
        <v>ne</v>
      </c>
    </row>
    <row r="1522" spans="2:37" x14ac:dyDescent="0.2">
      <c r="B1522" s="27" t="str">
        <f t="shared" si="252"/>
        <v>-</v>
      </c>
      <c r="C1522" s="123" t="str">
        <f t="shared" si="253"/>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8"/>
        <v>nepildyti</v>
      </c>
      <c r="T1522" s="126" t="str">
        <f t="shared" si="258"/>
        <v>nepildyti</v>
      </c>
      <c r="U1522" s="127"/>
      <c r="V1522" s="127"/>
      <c r="W1522" s="128"/>
      <c r="X1522" s="169"/>
      <c r="Y1522" s="169"/>
      <c r="Z1522" s="169"/>
      <c r="AA1522" s="127"/>
      <c r="AB1522" s="127"/>
      <c r="AC1522" s="127"/>
      <c r="AD1522" s="127"/>
      <c r="AE1522" s="124">
        <f t="shared" si="254"/>
        <v>0</v>
      </c>
      <c r="AF1522" s="124">
        <f t="shared" si="255"/>
        <v>0</v>
      </c>
      <c r="AG1522" s="124">
        <f t="shared" si="256"/>
        <v>0</v>
      </c>
      <c r="AH1522" s="124">
        <f t="shared" si="257"/>
        <v>0</v>
      </c>
      <c r="AI1522" s="27" t="str">
        <f t="shared" si="249"/>
        <v>ne</v>
      </c>
      <c r="AJ1522" s="27" t="str">
        <f t="shared" si="250"/>
        <v>ne</v>
      </c>
      <c r="AK1522" s="27" t="str">
        <f t="shared" si="251"/>
        <v>ne</v>
      </c>
    </row>
    <row r="1523" spans="2:37" x14ac:dyDescent="0.2">
      <c r="B1523" s="27" t="str">
        <f t="shared" si="252"/>
        <v>-</v>
      </c>
      <c r="C1523" s="123" t="str">
        <f t="shared" si="253"/>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8"/>
        <v>nepildyti</v>
      </c>
      <c r="T1523" s="126" t="str">
        <f t="shared" si="258"/>
        <v>nepildyti</v>
      </c>
      <c r="U1523" s="127"/>
      <c r="V1523" s="127"/>
      <c r="W1523" s="128"/>
      <c r="X1523" s="169"/>
      <c r="Y1523" s="169"/>
      <c r="Z1523" s="169"/>
      <c r="AA1523" s="127"/>
      <c r="AB1523" s="127"/>
      <c r="AC1523" s="127"/>
      <c r="AD1523" s="127"/>
      <c r="AE1523" s="124">
        <f t="shared" si="254"/>
        <v>0</v>
      </c>
      <c r="AF1523" s="124">
        <f t="shared" si="255"/>
        <v>0</v>
      </c>
      <c r="AG1523" s="124">
        <f t="shared" si="256"/>
        <v>0</v>
      </c>
      <c r="AH1523" s="124">
        <f t="shared" si="257"/>
        <v>0</v>
      </c>
      <c r="AI1523" s="27" t="str">
        <f t="shared" si="249"/>
        <v>ne</v>
      </c>
      <c r="AJ1523" s="27" t="str">
        <f t="shared" si="250"/>
        <v>ne</v>
      </c>
      <c r="AK1523" s="27" t="str">
        <f t="shared" si="251"/>
        <v>ne</v>
      </c>
    </row>
    <row r="1524" spans="2:37" x14ac:dyDescent="0.2">
      <c r="B1524" s="27" t="str">
        <f t="shared" si="252"/>
        <v>-</v>
      </c>
      <c r="C1524" s="123" t="str">
        <f t="shared" si="253"/>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8"/>
        <v>nepildyti</v>
      </c>
      <c r="T1524" s="126" t="str">
        <f t="shared" si="258"/>
        <v>nepildyti</v>
      </c>
      <c r="U1524" s="127"/>
      <c r="V1524" s="127"/>
      <c r="W1524" s="128"/>
      <c r="X1524" s="169"/>
      <c r="Y1524" s="169"/>
      <c r="Z1524" s="169"/>
      <c r="AA1524" s="127"/>
      <c r="AB1524" s="127"/>
      <c r="AC1524" s="127"/>
      <c r="AD1524" s="127"/>
      <c r="AE1524" s="124">
        <f t="shared" si="254"/>
        <v>0</v>
      </c>
      <c r="AF1524" s="124">
        <f t="shared" si="255"/>
        <v>0</v>
      </c>
      <c r="AG1524" s="124">
        <f t="shared" si="256"/>
        <v>0</v>
      </c>
      <c r="AH1524" s="124">
        <f t="shared" si="257"/>
        <v>0</v>
      </c>
      <c r="AI1524" s="27" t="str">
        <f t="shared" si="249"/>
        <v>ne</v>
      </c>
      <c r="AJ1524" s="27" t="str">
        <f t="shared" si="250"/>
        <v>ne</v>
      </c>
      <c r="AK1524" s="27" t="str">
        <f t="shared" si="251"/>
        <v>ne</v>
      </c>
    </row>
    <row r="1525" spans="2:37" x14ac:dyDescent="0.2">
      <c r="B1525" s="27" t="str">
        <f t="shared" si="252"/>
        <v>-</v>
      </c>
      <c r="C1525" s="123" t="str">
        <f t="shared" si="253"/>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8"/>
        <v>nepildyti</v>
      </c>
      <c r="T1525" s="126" t="str">
        <f t="shared" si="258"/>
        <v>nepildyti</v>
      </c>
      <c r="U1525" s="127"/>
      <c r="V1525" s="127"/>
      <c r="W1525" s="128"/>
      <c r="X1525" s="169"/>
      <c r="Y1525" s="169"/>
      <c r="Z1525" s="169"/>
      <c r="AA1525" s="127"/>
      <c r="AB1525" s="127"/>
      <c r="AC1525" s="127"/>
      <c r="AD1525" s="127"/>
      <c r="AE1525" s="124">
        <f t="shared" si="254"/>
        <v>0</v>
      </c>
      <c r="AF1525" s="124">
        <f t="shared" si="255"/>
        <v>0</v>
      </c>
      <c r="AG1525" s="124">
        <f t="shared" si="256"/>
        <v>0</v>
      </c>
      <c r="AH1525" s="124">
        <f t="shared" si="257"/>
        <v>0</v>
      </c>
      <c r="AI1525" s="27" t="str">
        <f t="shared" si="249"/>
        <v>ne</v>
      </c>
      <c r="AJ1525" s="27" t="str">
        <f t="shared" si="250"/>
        <v>ne</v>
      </c>
      <c r="AK1525" s="27" t="str">
        <f t="shared" si="251"/>
        <v>ne</v>
      </c>
    </row>
    <row r="1526" spans="2:37" x14ac:dyDescent="0.2">
      <c r="B1526" s="27" t="str">
        <f t="shared" si="252"/>
        <v>-</v>
      </c>
      <c r="C1526" s="123" t="str">
        <f t="shared" si="253"/>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8"/>
        <v>nepildyti</v>
      </c>
      <c r="T1526" s="126" t="str">
        <f t="shared" si="258"/>
        <v>nepildyti</v>
      </c>
      <c r="U1526" s="127"/>
      <c r="V1526" s="127"/>
      <c r="W1526" s="128"/>
      <c r="X1526" s="169"/>
      <c r="Y1526" s="169"/>
      <c r="Z1526" s="169"/>
      <c r="AA1526" s="127"/>
      <c r="AB1526" s="127"/>
      <c r="AC1526" s="127"/>
      <c r="AD1526" s="127"/>
      <c r="AE1526" s="124">
        <f t="shared" si="254"/>
        <v>0</v>
      </c>
      <c r="AF1526" s="124">
        <f t="shared" si="255"/>
        <v>0</v>
      </c>
      <c r="AG1526" s="124">
        <f t="shared" si="256"/>
        <v>0</v>
      </c>
      <c r="AH1526" s="124">
        <f t="shared" si="257"/>
        <v>0</v>
      </c>
      <c r="AI1526" s="27" t="str">
        <f t="shared" si="249"/>
        <v>ne</v>
      </c>
      <c r="AJ1526" s="27" t="str">
        <f t="shared" si="250"/>
        <v>ne</v>
      </c>
      <c r="AK1526" s="27" t="str">
        <f t="shared" si="251"/>
        <v>ne</v>
      </c>
    </row>
    <row r="1527" spans="2:37" x14ac:dyDescent="0.2">
      <c r="B1527" s="27" t="str">
        <f t="shared" si="252"/>
        <v>-</v>
      </c>
      <c r="C1527" s="123" t="str">
        <f t="shared" si="253"/>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8"/>
        <v>nepildyti</v>
      </c>
      <c r="T1527" s="126" t="str">
        <f t="shared" si="258"/>
        <v>nepildyti</v>
      </c>
      <c r="U1527" s="127"/>
      <c r="V1527" s="127"/>
      <c r="W1527" s="128"/>
      <c r="X1527" s="169"/>
      <c r="Y1527" s="169"/>
      <c r="Z1527" s="169"/>
      <c r="AA1527" s="127"/>
      <c r="AB1527" s="127"/>
      <c r="AC1527" s="127"/>
      <c r="AD1527" s="127"/>
      <c r="AE1527" s="124">
        <f t="shared" si="254"/>
        <v>0</v>
      </c>
      <c r="AF1527" s="124">
        <f t="shared" si="255"/>
        <v>0</v>
      </c>
      <c r="AG1527" s="124">
        <f t="shared" si="256"/>
        <v>0</v>
      </c>
      <c r="AH1527" s="124">
        <f t="shared" si="257"/>
        <v>0</v>
      </c>
      <c r="AI1527" s="27" t="str">
        <f t="shared" si="249"/>
        <v>ne</v>
      </c>
      <c r="AJ1527" s="27" t="str">
        <f t="shared" si="250"/>
        <v>ne</v>
      </c>
      <c r="AK1527" s="27" t="str">
        <f t="shared" si="251"/>
        <v>ne</v>
      </c>
    </row>
    <row r="1528" spans="2:37" x14ac:dyDescent="0.2">
      <c r="B1528" s="27" t="str">
        <f t="shared" si="252"/>
        <v>-</v>
      </c>
      <c r="C1528" s="123" t="str">
        <f t="shared" si="253"/>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8"/>
        <v>nepildyti</v>
      </c>
      <c r="T1528" s="126" t="str">
        <f t="shared" si="258"/>
        <v>nepildyti</v>
      </c>
      <c r="U1528" s="127"/>
      <c r="V1528" s="127"/>
      <c r="W1528" s="128"/>
      <c r="X1528" s="169"/>
      <c r="Y1528" s="169"/>
      <c r="Z1528" s="169"/>
      <c r="AA1528" s="127"/>
      <c r="AB1528" s="127"/>
      <c r="AC1528" s="127"/>
      <c r="AD1528" s="127"/>
      <c r="AE1528" s="124">
        <f t="shared" si="254"/>
        <v>0</v>
      </c>
      <c r="AF1528" s="124">
        <f t="shared" si="255"/>
        <v>0</v>
      </c>
      <c r="AG1528" s="124">
        <f t="shared" si="256"/>
        <v>0</v>
      </c>
      <c r="AH1528" s="124">
        <f t="shared" si="257"/>
        <v>0</v>
      </c>
      <c r="AI1528" s="27" t="str">
        <f t="shared" si="249"/>
        <v>ne</v>
      </c>
      <c r="AJ1528" s="27" t="str">
        <f t="shared" si="250"/>
        <v>ne</v>
      </c>
      <c r="AK1528" s="27" t="str">
        <f t="shared" si="251"/>
        <v>ne</v>
      </c>
    </row>
    <row r="1529" spans="2:37" x14ac:dyDescent="0.2">
      <c r="B1529" s="27" t="str">
        <f t="shared" si="252"/>
        <v>-</v>
      </c>
      <c r="C1529" s="123" t="str">
        <f t="shared" si="253"/>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8"/>
        <v>nepildyti</v>
      </c>
      <c r="T1529" s="126" t="str">
        <f t="shared" si="258"/>
        <v>nepildyti</v>
      </c>
      <c r="U1529" s="127"/>
      <c r="V1529" s="127"/>
      <c r="W1529" s="128"/>
      <c r="X1529" s="169"/>
      <c r="Y1529" s="169"/>
      <c r="Z1529" s="169"/>
      <c r="AA1529" s="127"/>
      <c r="AB1529" s="127"/>
      <c r="AC1529" s="127"/>
      <c r="AD1529" s="127"/>
      <c r="AE1529" s="124">
        <f t="shared" si="254"/>
        <v>0</v>
      </c>
      <c r="AF1529" s="124">
        <f t="shared" si="255"/>
        <v>0</v>
      </c>
      <c r="AG1529" s="124">
        <f t="shared" si="256"/>
        <v>0</v>
      </c>
      <c r="AH1529" s="124">
        <f t="shared" si="257"/>
        <v>0</v>
      </c>
      <c r="AI1529" s="27" t="str">
        <f t="shared" si="249"/>
        <v>ne</v>
      </c>
      <c r="AJ1529" s="27" t="str">
        <f t="shared" si="250"/>
        <v>ne</v>
      </c>
      <c r="AK1529" s="27" t="str">
        <f t="shared" si="251"/>
        <v>ne</v>
      </c>
    </row>
    <row r="1530" spans="2:37" x14ac:dyDescent="0.2">
      <c r="B1530" s="27" t="str">
        <f t="shared" si="252"/>
        <v>-</v>
      </c>
      <c r="C1530" s="123" t="str">
        <f t="shared" si="253"/>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8"/>
        <v>nepildyti</v>
      </c>
      <c r="T1530" s="126" t="str">
        <f t="shared" si="258"/>
        <v>nepildyti</v>
      </c>
      <c r="U1530" s="127"/>
      <c r="V1530" s="127"/>
      <c r="W1530" s="128"/>
      <c r="X1530" s="169"/>
      <c r="Y1530" s="169"/>
      <c r="Z1530" s="169"/>
      <c r="AA1530" s="127"/>
      <c r="AB1530" s="127"/>
      <c r="AC1530" s="127"/>
      <c r="AD1530" s="127"/>
      <c r="AE1530" s="124">
        <f t="shared" si="254"/>
        <v>0</v>
      </c>
      <c r="AF1530" s="124">
        <f t="shared" si="255"/>
        <v>0</v>
      </c>
      <c r="AG1530" s="124">
        <f t="shared" si="256"/>
        <v>0</v>
      </c>
      <c r="AH1530" s="124">
        <f t="shared" si="257"/>
        <v>0</v>
      </c>
      <c r="AI1530" s="27" t="str">
        <f t="shared" si="249"/>
        <v>ne</v>
      </c>
      <c r="AJ1530" s="27" t="str">
        <f t="shared" si="250"/>
        <v>ne</v>
      </c>
      <c r="AK1530" s="27" t="str">
        <f t="shared" si="251"/>
        <v>ne</v>
      </c>
    </row>
    <row r="1531" spans="2:37" x14ac:dyDescent="0.2">
      <c r="B1531" s="27" t="str">
        <f t="shared" si="252"/>
        <v>-</v>
      </c>
      <c r="C1531" s="123" t="str">
        <f t="shared" si="253"/>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8"/>
        <v>nepildyti</v>
      </c>
      <c r="T1531" s="126" t="str">
        <f t="shared" si="258"/>
        <v>nepildyti</v>
      </c>
      <c r="U1531" s="127"/>
      <c r="V1531" s="127"/>
      <c r="W1531" s="128"/>
      <c r="X1531" s="169"/>
      <c r="Y1531" s="169"/>
      <c r="Z1531" s="169"/>
      <c r="AA1531" s="127"/>
      <c r="AB1531" s="127"/>
      <c r="AC1531" s="127"/>
      <c r="AD1531" s="127"/>
      <c r="AE1531" s="124">
        <f t="shared" si="254"/>
        <v>0</v>
      </c>
      <c r="AF1531" s="124">
        <f t="shared" si="255"/>
        <v>0</v>
      </c>
      <c r="AG1531" s="124">
        <f t="shared" si="256"/>
        <v>0</v>
      </c>
      <c r="AH1531" s="124">
        <f t="shared" si="257"/>
        <v>0</v>
      </c>
      <c r="AI1531" s="27" t="str">
        <f t="shared" si="249"/>
        <v>ne</v>
      </c>
      <c r="AJ1531" s="27" t="str">
        <f t="shared" si="250"/>
        <v>ne</v>
      </c>
      <c r="AK1531" s="27" t="str">
        <f t="shared" si="251"/>
        <v>ne</v>
      </c>
    </row>
    <row r="1532" spans="2:37" x14ac:dyDescent="0.2">
      <c r="B1532" s="27" t="str">
        <f t="shared" si="252"/>
        <v>-</v>
      </c>
      <c r="C1532" s="123" t="str">
        <f t="shared" si="253"/>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8"/>
        <v>nepildyti</v>
      </c>
      <c r="T1532" s="126" t="str">
        <f t="shared" si="258"/>
        <v>nepildyti</v>
      </c>
      <c r="U1532" s="127"/>
      <c r="V1532" s="127"/>
      <c r="W1532" s="128"/>
      <c r="X1532" s="169"/>
      <c r="Y1532" s="169"/>
      <c r="Z1532" s="169"/>
      <c r="AA1532" s="127"/>
      <c r="AB1532" s="127"/>
      <c r="AC1532" s="127"/>
      <c r="AD1532" s="127"/>
      <c r="AE1532" s="124">
        <f t="shared" si="254"/>
        <v>0</v>
      </c>
      <c r="AF1532" s="124">
        <f t="shared" si="255"/>
        <v>0</v>
      </c>
      <c r="AG1532" s="124">
        <f t="shared" si="256"/>
        <v>0</v>
      </c>
      <c r="AH1532" s="124">
        <f t="shared" si="257"/>
        <v>0</v>
      </c>
      <c r="AI1532" s="27" t="str">
        <f t="shared" si="249"/>
        <v>ne</v>
      </c>
      <c r="AJ1532" s="27" t="str">
        <f t="shared" si="250"/>
        <v>ne</v>
      </c>
      <c r="AK1532" s="27" t="str">
        <f t="shared" si="251"/>
        <v>ne</v>
      </c>
    </row>
    <row r="1533" spans="2:37" x14ac:dyDescent="0.2">
      <c r="B1533" s="27" t="str">
        <f t="shared" si="252"/>
        <v>-</v>
      </c>
      <c r="C1533" s="123" t="str">
        <f t="shared" si="253"/>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8"/>
        <v>nepildyti</v>
      </c>
      <c r="T1533" s="126" t="str">
        <f t="shared" si="258"/>
        <v>nepildyti</v>
      </c>
      <c r="U1533" s="127"/>
      <c r="V1533" s="127"/>
      <c r="W1533" s="128"/>
      <c r="X1533" s="169"/>
      <c r="Y1533" s="169"/>
      <c r="Z1533" s="169"/>
      <c r="AA1533" s="127"/>
      <c r="AB1533" s="127"/>
      <c r="AC1533" s="127"/>
      <c r="AD1533" s="127"/>
      <c r="AE1533" s="124">
        <f t="shared" si="254"/>
        <v>0</v>
      </c>
      <c r="AF1533" s="124">
        <f t="shared" si="255"/>
        <v>0</v>
      </c>
      <c r="AG1533" s="124">
        <f t="shared" si="256"/>
        <v>0</v>
      </c>
      <c r="AH1533" s="124">
        <f t="shared" si="257"/>
        <v>0</v>
      </c>
      <c r="AI1533" s="27" t="str">
        <f t="shared" si="249"/>
        <v>ne</v>
      </c>
      <c r="AJ1533" s="27" t="str">
        <f t="shared" si="250"/>
        <v>ne</v>
      </c>
      <c r="AK1533" s="27" t="str">
        <f t="shared" si="251"/>
        <v>ne</v>
      </c>
    </row>
    <row r="1534" spans="2:37" x14ac:dyDescent="0.2">
      <c r="B1534" s="27" t="str">
        <f t="shared" si="252"/>
        <v>-</v>
      </c>
      <c r="C1534" s="123" t="str">
        <f t="shared" si="253"/>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8"/>
        <v>nepildyti</v>
      </c>
      <c r="T1534" s="126" t="str">
        <f t="shared" si="258"/>
        <v>nepildyti</v>
      </c>
      <c r="U1534" s="127"/>
      <c r="V1534" s="127"/>
      <c r="W1534" s="128"/>
      <c r="X1534" s="169"/>
      <c r="Y1534" s="169"/>
      <c r="Z1534" s="169"/>
      <c r="AA1534" s="127"/>
      <c r="AB1534" s="127"/>
      <c r="AC1534" s="127"/>
      <c r="AD1534" s="127"/>
      <c r="AE1534" s="124">
        <f t="shared" si="254"/>
        <v>0</v>
      </c>
      <c r="AF1534" s="124">
        <f t="shared" si="255"/>
        <v>0</v>
      </c>
      <c r="AG1534" s="124">
        <f t="shared" si="256"/>
        <v>0</v>
      </c>
      <c r="AH1534" s="124">
        <f t="shared" si="257"/>
        <v>0</v>
      </c>
      <c r="AI1534" s="27" t="str">
        <f t="shared" si="249"/>
        <v>ne</v>
      </c>
      <c r="AJ1534" s="27" t="str">
        <f t="shared" si="250"/>
        <v>ne</v>
      </c>
      <c r="AK1534" s="27" t="str">
        <f t="shared" si="251"/>
        <v>ne</v>
      </c>
    </row>
    <row r="1535" spans="2:37" x14ac:dyDescent="0.2">
      <c r="B1535" s="27" t="str">
        <f t="shared" si="252"/>
        <v>-</v>
      </c>
      <c r="C1535" s="123" t="str">
        <f t="shared" si="253"/>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8"/>
        <v>nepildyti</v>
      </c>
      <c r="T1535" s="126" t="str">
        <f t="shared" si="258"/>
        <v>nepildyti</v>
      </c>
      <c r="U1535" s="127"/>
      <c r="V1535" s="127"/>
      <c r="W1535" s="128"/>
      <c r="X1535" s="169"/>
      <c r="Y1535" s="169"/>
      <c r="Z1535" s="169"/>
      <c r="AA1535" s="127"/>
      <c r="AB1535" s="127"/>
      <c r="AC1535" s="127"/>
      <c r="AD1535" s="127"/>
      <c r="AE1535" s="124">
        <f t="shared" si="254"/>
        <v>0</v>
      </c>
      <c r="AF1535" s="124">
        <f t="shared" si="255"/>
        <v>0</v>
      </c>
      <c r="AG1535" s="124">
        <f t="shared" si="256"/>
        <v>0</v>
      </c>
      <c r="AH1535" s="124">
        <f t="shared" si="257"/>
        <v>0</v>
      </c>
      <c r="AI1535" s="27" t="str">
        <f t="shared" si="249"/>
        <v>ne</v>
      </c>
      <c r="AJ1535" s="27" t="str">
        <f t="shared" si="250"/>
        <v>ne</v>
      </c>
      <c r="AK1535" s="27" t="str">
        <f t="shared" si="251"/>
        <v>ne</v>
      </c>
    </row>
    <row r="1536" spans="2:37" x14ac:dyDescent="0.2">
      <c r="B1536" s="27" t="str">
        <f t="shared" si="252"/>
        <v>-</v>
      </c>
      <c r="C1536" s="123" t="str">
        <f t="shared" si="253"/>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8"/>
        <v>nepildyti</v>
      </c>
      <c r="T1536" s="126" t="str">
        <f t="shared" si="258"/>
        <v>nepildyti</v>
      </c>
      <c r="U1536" s="127"/>
      <c r="V1536" s="127"/>
      <c r="W1536" s="128"/>
      <c r="X1536" s="169"/>
      <c r="Y1536" s="169"/>
      <c r="Z1536" s="169"/>
      <c r="AA1536" s="127"/>
      <c r="AB1536" s="127"/>
      <c r="AC1536" s="127"/>
      <c r="AD1536" s="127"/>
      <c r="AE1536" s="124">
        <f t="shared" si="254"/>
        <v>0</v>
      </c>
      <c r="AF1536" s="124">
        <f t="shared" si="255"/>
        <v>0</v>
      </c>
      <c r="AG1536" s="124">
        <f t="shared" si="256"/>
        <v>0</v>
      </c>
      <c r="AH1536" s="124">
        <f t="shared" si="257"/>
        <v>0</v>
      </c>
      <c r="AI1536" s="27" t="str">
        <f t="shared" si="249"/>
        <v>ne</v>
      </c>
      <c r="AJ1536" s="27" t="str">
        <f t="shared" si="250"/>
        <v>ne</v>
      </c>
      <c r="AK1536" s="27" t="str">
        <f t="shared" si="251"/>
        <v>ne</v>
      </c>
    </row>
    <row r="1537" spans="2:37" x14ac:dyDescent="0.2">
      <c r="B1537" s="27" t="str">
        <f t="shared" si="252"/>
        <v>-</v>
      </c>
      <c r="C1537" s="123" t="str">
        <f t="shared" si="253"/>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8"/>
        <v>nepildyti</v>
      </c>
      <c r="T1537" s="126" t="str">
        <f t="shared" si="258"/>
        <v>nepildyti</v>
      </c>
      <c r="U1537" s="127"/>
      <c r="V1537" s="127"/>
      <c r="W1537" s="128"/>
      <c r="X1537" s="169"/>
      <c r="Y1537" s="169"/>
      <c r="Z1537" s="169"/>
      <c r="AA1537" s="127"/>
      <c r="AB1537" s="127"/>
      <c r="AC1537" s="127"/>
      <c r="AD1537" s="127"/>
      <c r="AE1537" s="124">
        <f t="shared" si="254"/>
        <v>0</v>
      </c>
      <c r="AF1537" s="124">
        <f t="shared" si="255"/>
        <v>0</v>
      </c>
      <c r="AG1537" s="124">
        <f t="shared" si="256"/>
        <v>0</v>
      </c>
      <c r="AH1537" s="124">
        <f t="shared" si="257"/>
        <v>0</v>
      </c>
      <c r="AI1537" s="27" t="str">
        <f t="shared" si="249"/>
        <v>ne</v>
      </c>
      <c r="AJ1537" s="27" t="str">
        <f t="shared" si="250"/>
        <v>ne</v>
      </c>
      <c r="AK1537" s="27" t="str">
        <f t="shared" si="251"/>
        <v>ne</v>
      </c>
    </row>
    <row r="1538" spans="2:37" x14ac:dyDescent="0.2">
      <c r="B1538" s="27" t="str">
        <f t="shared" si="252"/>
        <v>-</v>
      </c>
      <c r="C1538" s="123" t="str">
        <f t="shared" si="253"/>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8"/>
        <v>nepildyti</v>
      </c>
      <c r="T1538" s="126" t="str">
        <f t="shared" si="258"/>
        <v>nepildyti</v>
      </c>
      <c r="U1538" s="127"/>
      <c r="V1538" s="127"/>
      <c r="W1538" s="128"/>
      <c r="X1538" s="169"/>
      <c r="Y1538" s="169"/>
      <c r="Z1538" s="169"/>
      <c r="AA1538" s="127"/>
      <c r="AB1538" s="127"/>
      <c r="AC1538" s="127"/>
      <c r="AD1538" s="127"/>
      <c r="AE1538" s="124">
        <f t="shared" si="254"/>
        <v>0</v>
      </c>
      <c r="AF1538" s="124">
        <f t="shared" si="255"/>
        <v>0</v>
      </c>
      <c r="AG1538" s="124">
        <f t="shared" si="256"/>
        <v>0</v>
      </c>
      <c r="AH1538" s="124">
        <f t="shared" si="257"/>
        <v>0</v>
      </c>
      <c r="AI1538" s="27" t="str">
        <f t="shared" si="249"/>
        <v>ne</v>
      </c>
      <c r="AJ1538" s="27" t="str">
        <f t="shared" si="250"/>
        <v>ne</v>
      </c>
      <c r="AK1538" s="27" t="str">
        <f t="shared" si="251"/>
        <v>ne</v>
      </c>
    </row>
    <row r="1539" spans="2:37" x14ac:dyDescent="0.2">
      <c r="B1539" s="27" t="str">
        <f t="shared" si="252"/>
        <v>-</v>
      </c>
      <c r="C1539" s="123" t="str">
        <f t="shared" si="253"/>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8"/>
        <v>nepildyti</v>
      </c>
      <c r="T1539" s="126" t="str">
        <f t="shared" si="258"/>
        <v>nepildyti</v>
      </c>
      <c r="U1539" s="127"/>
      <c r="V1539" s="127"/>
      <c r="W1539" s="128"/>
      <c r="X1539" s="169"/>
      <c r="Y1539" s="169"/>
      <c r="Z1539" s="169"/>
      <c r="AA1539" s="127"/>
      <c r="AB1539" s="127"/>
      <c r="AC1539" s="127"/>
      <c r="AD1539" s="127"/>
      <c r="AE1539" s="124">
        <f t="shared" si="254"/>
        <v>0</v>
      </c>
      <c r="AF1539" s="124">
        <f t="shared" si="255"/>
        <v>0</v>
      </c>
      <c r="AG1539" s="124">
        <f t="shared" si="256"/>
        <v>0</v>
      </c>
      <c r="AH1539" s="124">
        <f t="shared" si="257"/>
        <v>0</v>
      </c>
      <c r="AI1539" s="27" t="str">
        <f t="shared" si="249"/>
        <v>ne</v>
      </c>
      <c r="AJ1539" s="27" t="str">
        <f t="shared" si="250"/>
        <v>ne</v>
      </c>
      <c r="AK1539" s="27" t="str">
        <f t="shared" si="251"/>
        <v>ne</v>
      </c>
    </row>
    <row r="1540" spans="2:37" x14ac:dyDescent="0.2">
      <c r="B1540" s="27" t="str">
        <f t="shared" si="252"/>
        <v>-</v>
      </c>
      <c r="C1540" s="123" t="str">
        <f t="shared" si="253"/>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8"/>
        <v>nepildyti</v>
      </c>
      <c r="T1540" s="126" t="str">
        <f t="shared" si="258"/>
        <v>nepildyti</v>
      </c>
      <c r="U1540" s="127"/>
      <c r="V1540" s="127"/>
      <c r="W1540" s="128"/>
      <c r="X1540" s="169"/>
      <c r="Y1540" s="169"/>
      <c r="Z1540" s="169"/>
      <c r="AA1540" s="127"/>
      <c r="AB1540" s="127"/>
      <c r="AC1540" s="127"/>
      <c r="AD1540" s="127"/>
      <c r="AE1540" s="124">
        <f t="shared" si="254"/>
        <v>0</v>
      </c>
      <c r="AF1540" s="124">
        <f t="shared" si="255"/>
        <v>0</v>
      </c>
      <c r="AG1540" s="124">
        <f t="shared" si="256"/>
        <v>0</v>
      </c>
      <c r="AH1540" s="124">
        <f t="shared" si="257"/>
        <v>0</v>
      </c>
      <c r="AI1540" s="27" t="str">
        <f t="shared" si="249"/>
        <v>ne</v>
      </c>
      <c r="AJ1540" s="27" t="str">
        <f t="shared" si="250"/>
        <v>ne</v>
      </c>
      <c r="AK1540" s="27" t="str">
        <f t="shared" si="251"/>
        <v>ne</v>
      </c>
    </row>
    <row r="1541" spans="2:37" x14ac:dyDescent="0.2">
      <c r="B1541" s="27" t="str">
        <f t="shared" si="252"/>
        <v>-</v>
      </c>
      <c r="C1541" s="123" t="str">
        <f t="shared" si="253"/>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8"/>
        <v>nepildyti</v>
      </c>
      <c r="T1541" s="126" t="str">
        <f t="shared" si="258"/>
        <v>nepildyti</v>
      </c>
      <c r="U1541" s="127"/>
      <c r="V1541" s="127"/>
      <c r="W1541" s="128"/>
      <c r="X1541" s="169"/>
      <c r="Y1541" s="169"/>
      <c r="Z1541" s="169"/>
      <c r="AA1541" s="127"/>
      <c r="AB1541" s="127"/>
      <c r="AC1541" s="127"/>
      <c r="AD1541" s="127"/>
      <c r="AE1541" s="124">
        <f t="shared" si="254"/>
        <v>0</v>
      </c>
      <c r="AF1541" s="124">
        <f t="shared" si="255"/>
        <v>0</v>
      </c>
      <c r="AG1541" s="124">
        <f t="shared" si="256"/>
        <v>0</v>
      </c>
      <c r="AH1541" s="124">
        <f t="shared" si="257"/>
        <v>0</v>
      </c>
      <c r="AI1541" s="27" t="str">
        <f t="shared" si="249"/>
        <v>ne</v>
      </c>
      <c r="AJ1541" s="27" t="str">
        <f t="shared" si="250"/>
        <v>ne</v>
      </c>
      <c r="AK1541" s="27" t="str">
        <f t="shared" si="251"/>
        <v>ne</v>
      </c>
    </row>
    <row r="1542" spans="2:37" x14ac:dyDescent="0.2">
      <c r="B1542" s="27" t="str">
        <f t="shared" si="252"/>
        <v>-</v>
      </c>
      <c r="C1542" s="123" t="str">
        <f t="shared" si="253"/>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8"/>
        <v>nepildyti</v>
      </c>
      <c r="T1542" s="126" t="str">
        <f t="shared" si="258"/>
        <v>nepildyti</v>
      </c>
      <c r="U1542" s="127"/>
      <c r="V1542" s="127"/>
      <c r="W1542" s="128"/>
      <c r="X1542" s="169"/>
      <c r="Y1542" s="169"/>
      <c r="Z1542" s="169"/>
      <c r="AA1542" s="127"/>
      <c r="AB1542" s="127"/>
      <c r="AC1542" s="127"/>
      <c r="AD1542" s="127"/>
      <c r="AE1542" s="124">
        <f t="shared" si="254"/>
        <v>0</v>
      </c>
      <c r="AF1542" s="124">
        <f t="shared" si="255"/>
        <v>0</v>
      </c>
      <c r="AG1542" s="124">
        <f t="shared" si="256"/>
        <v>0</v>
      </c>
      <c r="AH1542" s="124">
        <f t="shared" si="257"/>
        <v>0</v>
      </c>
      <c r="AI1542" s="27" t="str">
        <f t="shared" si="249"/>
        <v>ne</v>
      </c>
      <c r="AJ1542" s="27" t="str">
        <f t="shared" si="250"/>
        <v>ne</v>
      </c>
      <c r="AK1542" s="27" t="str">
        <f t="shared" si="251"/>
        <v>ne</v>
      </c>
    </row>
    <row r="1543" spans="2:37" x14ac:dyDescent="0.2">
      <c r="B1543" s="27" t="str">
        <f t="shared" si="252"/>
        <v>-</v>
      </c>
      <c r="C1543" s="123" t="str">
        <f t="shared" si="253"/>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8"/>
        <v>nepildyti</v>
      </c>
      <c r="T1543" s="126" t="str">
        <f t="shared" si="258"/>
        <v>nepildyti</v>
      </c>
      <c r="U1543" s="127"/>
      <c r="V1543" s="127"/>
      <c r="W1543" s="128"/>
      <c r="X1543" s="169"/>
      <c r="Y1543" s="169"/>
      <c r="Z1543" s="169"/>
      <c r="AA1543" s="127"/>
      <c r="AB1543" s="127"/>
      <c r="AC1543" s="127"/>
      <c r="AD1543" s="127"/>
      <c r="AE1543" s="124">
        <f t="shared" si="254"/>
        <v>0</v>
      </c>
      <c r="AF1543" s="124">
        <f t="shared" si="255"/>
        <v>0</v>
      </c>
      <c r="AG1543" s="124">
        <f t="shared" si="256"/>
        <v>0</v>
      </c>
      <c r="AH1543" s="124">
        <f t="shared" si="257"/>
        <v>0</v>
      </c>
      <c r="AI1543" s="27" t="str">
        <f t="shared" si="249"/>
        <v>ne</v>
      </c>
      <c r="AJ1543" s="27" t="str">
        <f t="shared" si="250"/>
        <v>ne</v>
      </c>
      <c r="AK1543" s="27" t="str">
        <f t="shared" si="251"/>
        <v>ne</v>
      </c>
    </row>
    <row r="1544" spans="2:37" x14ac:dyDescent="0.2">
      <c r="B1544" s="27" t="str">
        <f t="shared" si="252"/>
        <v>-</v>
      </c>
      <c r="C1544" s="123" t="str">
        <f t="shared" si="253"/>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8"/>
        <v>nepildyti</v>
      </c>
      <c r="T1544" s="126" t="str">
        <f t="shared" si="258"/>
        <v>nepildyti</v>
      </c>
      <c r="U1544" s="127"/>
      <c r="V1544" s="127"/>
      <c r="W1544" s="128"/>
      <c r="X1544" s="169"/>
      <c r="Y1544" s="169"/>
      <c r="Z1544" s="169"/>
      <c r="AA1544" s="127"/>
      <c r="AB1544" s="127"/>
      <c r="AC1544" s="127"/>
      <c r="AD1544" s="127"/>
      <c r="AE1544" s="124">
        <f t="shared" si="254"/>
        <v>0</v>
      </c>
      <c r="AF1544" s="124">
        <f t="shared" si="255"/>
        <v>0</v>
      </c>
      <c r="AG1544" s="124">
        <f t="shared" si="256"/>
        <v>0</v>
      </c>
      <c r="AH1544" s="124">
        <f t="shared" si="257"/>
        <v>0</v>
      </c>
      <c r="AI1544" s="27" t="str">
        <f t="shared" si="249"/>
        <v>ne</v>
      </c>
      <c r="AJ1544" s="27" t="str">
        <f t="shared" si="250"/>
        <v>ne</v>
      </c>
      <c r="AK1544" s="27" t="str">
        <f t="shared" si="251"/>
        <v>ne</v>
      </c>
    </row>
    <row r="1545" spans="2:37" x14ac:dyDescent="0.2">
      <c r="B1545" s="27" t="str">
        <f t="shared" si="252"/>
        <v>-</v>
      </c>
      <c r="C1545" s="123" t="str">
        <f t="shared" si="253"/>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8"/>
        <v>nepildyti</v>
      </c>
      <c r="T1545" s="126" t="str">
        <f t="shared" si="258"/>
        <v>nepildyti</v>
      </c>
      <c r="U1545" s="127"/>
      <c r="V1545" s="127"/>
      <c r="W1545" s="128"/>
      <c r="X1545" s="169"/>
      <c r="Y1545" s="169"/>
      <c r="Z1545" s="169"/>
      <c r="AA1545" s="127"/>
      <c r="AB1545" s="127"/>
      <c r="AC1545" s="127"/>
      <c r="AD1545" s="127"/>
      <c r="AE1545" s="124">
        <f t="shared" si="254"/>
        <v>0</v>
      </c>
      <c r="AF1545" s="124">
        <f t="shared" si="255"/>
        <v>0</v>
      </c>
      <c r="AG1545" s="124">
        <f t="shared" si="256"/>
        <v>0</v>
      </c>
      <c r="AH1545" s="124">
        <f t="shared" si="257"/>
        <v>0</v>
      </c>
      <c r="AI1545" s="27" t="str">
        <f t="shared" si="249"/>
        <v>ne</v>
      </c>
      <c r="AJ1545" s="27" t="str">
        <f t="shared" si="250"/>
        <v>ne</v>
      </c>
      <c r="AK1545" s="27" t="str">
        <f t="shared" si="251"/>
        <v>ne</v>
      </c>
    </row>
    <row r="1546" spans="2:37" x14ac:dyDescent="0.2">
      <c r="B1546" s="27" t="str">
        <f t="shared" si="252"/>
        <v>-</v>
      </c>
      <c r="C1546" s="123" t="str">
        <f t="shared" si="253"/>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8"/>
        <v>nepildyti</v>
      </c>
      <c r="T1546" s="126" t="str">
        <f t="shared" si="258"/>
        <v>nepildyti</v>
      </c>
      <c r="U1546" s="127"/>
      <c r="V1546" s="127"/>
      <c r="W1546" s="128"/>
      <c r="X1546" s="169"/>
      <c r="Y1546" s="169"/>
      <c r="Z1546" s="169"/>
      <c r="AA1546" s="127"/>
      <c r="AB1546" s="127"/>
      <c r="AC1546" s="127"/>
      <c r="AD1546" s="127"/>
      <c r="AE1546" s="124">
        <f t="shared" si="254"/>
        <v>0</v>
      </c>
      <c r="AF1546" s="124">
        <f t="shared" si="255"/>
        <v>0</v>
      </c>
      <c r="AG1546" s="124">
        <f t="shared" si="256"/>
        <v>0</v>
      </c>
      <c r="AH1546" s="124">
        <f t="shared" si="257"/>
        <v>0</v>
      </c>
      <c r="AI1546" s="27" t="str">
        <f t="shared" si="249"/>
        <v>ne</v>
      </c>
      <c r="AJ1546" s="27" t="str">
        <f t="shared" si="250"/>
        <v>ne</v>
      </c>
      <c r="AK1546" s="27" t="str">
        <f t="shared" si="251"/>
        <v>ne</v>
      </c>
    </row>
    <row r="1547" spans="2:37" x14ac:dyDescent="0.2">
      <c r="B1547" s="27" t="str">
        <f t="shared" si="252"/>
        <v>-</v>
      </c>
      <c r="C1547" s="123" t="str">
        <f t="shared" si="253"/>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8"/>
        <v>nepildyti</v>
      </c>
      <c r="T1547" s="126" t="str">
        <f t="shared" si="258"/>
        <v>nepildyti</v>
      </c>
      <c r="U1547" s="127"/>
      <c r="V1547" s="127"/>
      <c r="W1547" s="128"/>
      <c r="X1547" s="169"/>
      <c r="Y1547" s="169"/>
      <c r="Z1547" s="169"/>
      <c r="AA1547" s="127"/>
      <c r="AB1547" s="127"/>
      <c r="AC1547" s="127"/>
      <c r="AD1547" s="127"/>
      <c r="AE1547" s="124">
        <f t="shared" si="254"/>
        <v>0</v>
      </c>
      <c r="AF1547" s="124">
        <f t="shared" si="255"/>
        <v>0</v>
      </c>
      <c r="AG1547" s="124">
        <f t="shared" si="256"/>
        <v>0</v>
      </c>
      <c r="AH1547" s="124">
        <f t="shared" si="257"/>
        <v>0</v>
      </c>
      <c r="AI1547" s="27" t="str">
        <f t="shared" si="249"/>
        <v>ne</v>
      </c>
      <c r="AJ1547" s="27" t="str">
        <f t="shared" si="250"/>
        <v>ne</v>
      </c>
      <c r="AK1547" s="27" t="str">
        <f t="shared" si="251"/>
        <v>ne</v>
      </c>
    </row>
    <row r="1548" spans="2:37" x14ac:dyDescent="0.2">
      <c r="B1548" s="27" t="str">
        <f t="shared" si="252"/>
        <v>-</v>
      </c>
      <c r="C1548" s="123" t="str">
        <f t="shared" si="253"/>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8"/>
        <v>nepildyti</v>
      </c>
      <c r="T1548" s="126" t="str">
        <f t="shared" si="258"/>
        <v>nepildyti</v>
      </c>
      <c r="U1548" s="127"/>
      <c r="V1548" s="127"/>
      <c r="W1548" s="128"/>
      <c r="X1548" s="169"/>
      <c r="Y1548" s="169"/>
      <c r="Z1548" s="169"/>
      <c r="AA1548" s="127"/>
      <c r="AB1548" s="127"/>
      <c r="AC1548" s="127"/>
      <c r="AD1548" s="127"/>
      <c r="AE1548" s="124">
        <f t="shared" si="254"/>
        <v>0</v>
      </c>
      <c r="AF1548" s="124">
        <f t="shared" si="255"/>
        <v>0</v>
      </c>
      <c r="AG1548" s="124">
        <f t="shared" si="256"/>
        <v>0</v>
      </c>
      <c r="AH1548" s="124">
        <f t="shared" si="257"/>
        <v>0</v>
      </c>
      <c r="AI1548" s="27" t="str">
        <f t="shared" si="249"/>
        <v>ne</v>
      </c>
      <c r="AJ1548" s="27" t="str">
        <f t="shared" si="250"/>
        <v>ne</v>
      </c>
      <c r="AK1548" s="27" t="str">
        <f t="shared" si="251"/>
        <v>ne</v>
      </c>
    </row>
    <row r="1549" spans="2:37" x14ac:dyDescent="0.2">
      <c r="B1549" s="27" t="str">
        <f t="shared" si="252"/>
        <v>-</v>
      </c>
      <c r="C1549" s="123" t="str">
        <f t="shared" si="253"/>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8"/>
        <v>nepildyti</v>
      </c>
      <c r="T1549" s="126" t="str">
        <f t="shared" si="258"/>
        <v>nepildyti</v>
      </c>
      <c r="U1549" s="127"/>
      <c r="V1549" s="127"/>
      <c r="W1549" s="128"/>
      <c r="X1549" s="169"/>
      <c r="Y1549" s="169"/>
      <c r="Z1549" s="169"/>
      <c r="AA1549" s="127"/>
      <c r="AB1549" s="127"/>
      <c r="AC1549" s="127"/>
      <c r="AD1549" s="127"/>
      <c r="AE1549" s="124">
        <f t="shared" si="254"/>
        <v>0</v>
      </c>
      <c r="AF1549" s="124">
        <f t="shared" si="255"/>
        <v>0</v>
      </c>
      <c r="AG1549" s="124">
        <f t="shared" si="256"/>
        <v>0</v>
      </c>
      <c r="AH1549" s="124">
        <f t="shared" si="257"/>
        <v>0</v>
      </c>
      <c r="AI1549" s="27" t="str">
        <f t="shared" ref="AI1549:AI1612" si="259">IF(AF1549&gt;0,"taip","ne")</f>
        <v>ne</v>
      </c>
      <c r="AJ1549" s="27" t="str">
        <f t="shared" ref="AJ1549:AJ1612" si="260">IF(AG1549&gt;0,"taip","ne")</f>
        <v>ne</v>
      </c>
      <c r="AK1549" s="27" t="str">
        <f t="shared" ref="AK1549:AK1612" si="261">IF(AH1549&gt;0,"taip","ne")</f>
        <v>ne</v>
      </c>
    </row>
    <row r="1550" spans="2:37" x14ac:dyDescent="0.2">
      <c r="B1550" s="27" t="str">
        <f t="shared" si="252"/>
        <v>-</v>
      </c>
      <c r="C1550" s="123" t="str">
        <f t="shared" si="253"/>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8"/>
        <v>nepildyti</v>
      </c>
      <c r="T1550" s="126" t="str">
        <f t="shared" si="258"/>
        <v>nepildyti</v>
      </c>
      <c r="U1550" s="127"/>
      <c r="V1550" s="127"/>
      <c r="W1550" s="128"/>
      <c r="X1550" s="169"/>
      <c r="Y1550" s="169"/>
      <c r="Z1550" s="169"/>
      <c r="AA1550" s="127"/>
      <c r="AB1550" s="127"/>
      <c r="AC1550" s="127"/>
      <c r="AD1550" s="127"/>
      <c r="AE1550" s="124">
        <f t="shared" si="254"/>
        <v>0</v>
      </c>
      <c r="AF1550" s="124">
        <f t="shared" si="255"/>
        <v>0</v>
      </c>
      <c r="AG1550" s="124">
        <f t="shared" si="256"/>
        <v>0</v>
      </c>
      <c r="AH1550" s="124">
        <f t="shared" si="257"/>
        <v>0</v>
      </c>
      <c r="AI1550" s="27" t="str">
        <f t="shared" si="259"/>
        <v>ne</v>
      </c>
      <c r="AJ1550" s="27" t="str">
        <f t="shared" si="260"/>
        <v>ne</v>
      </c>
      <c r="AK1550" s="27" t="str">
        <f t="shared" si="261"/>
        <v>ne</v>
      </c>
    </row>
    <row r="1551" spans="2:37" x14ac:dyDescent="0.2">
      <c r="B1551" s="27" t="str">
        <f t="shared" si="252"/>
        <v>-</v>
      </c>
      <c r="C1551" s="123" t="str">
        <f t="shared" si="253"/>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8"/>
        <v>nepildyti</v>
      </c>
      <c r="T1551" s="126" t="str">
        <f t="shared" si="258"/>
        <v>nepildyti</v>
      </c>
      <c r="U1551" s="127"/>
      <c r="V1551" s="127"/>
      <c r="W1551" s="128"/>
      <c r="X1551" s="169"/>
      <c r="Y1551" s="169"/>
      <c r="Z1551" s="169"/>
      <c r="AA1551" s="127"/>
      <c r="AB1551" s="127"/>
      <c r="AC1551" s="127"/>
      <c r="AD1551" s="127"/>
      <c r="AE1551" s="124">
        <f t="shared" si="254"/>
        <v>0</v>
      </c>
      <c r="AF1551" s="124">
        <f t="shared" si="255"/>
        <v>0</v>
      </c>
      <c r="AG1551" s="124">
        <f t="shared" si="256"/>
        <v>0</v>
      </c>
      <c r="AH1551" s="124">
        <f t="shared" si="257"/>
        <v>0</v>
      </c>
      <c r="AI1551" s="27" t="str">
        <f t="shared" si="259"/>
        <v>ne</v>
      </c>
      <c r="AJ1551" s="27" t="str">
        <f t="shared" si="260"/>
        <v>ne</v>
      </c>
      <c r="AK1551" s="27" t="str">
        <f t="shared" si="261"/>
        <v>ne</v>
      </c>
    </row>
    <row r="1552" spans="2:37" x14ac:dyDescent="0.2">
      <c r="B1552" s="27" t="str">
        <f t="shared" si="252"/>
        <v>-</v>
      </c>
      <c r="C1552" s="123" t="str">
        <f t="shared" si="253"/>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8"/>
        <v>nepildyti</v>
      </c>
      <c r="T1552" s="126" t="str">
        <f t="shared" si="258"/>
        <v>nepildyti</v>
      </c>
      <c r="U1552" s="127"/>
      <c r="V1552" s="127"/>
      <c r="W1552" s="128"/>
      <c r="X1552" s="169"/>
      <c r="Y1552" s="169"/>
      <c r="Z1552" s="169"/>
      <c r="AA1552" s="127"/>
      <c r="AB1552" s="127"/>
      <c r="AC1552" s="127"/>
      <c r="AD1552" s="127"/>
      <c r="AE1552" s="124">
        <f t="shared" si="254"/>
        <v>0</v>
      </c>
      <c r="AF1552" s="124">
        <f t="shared" si="255"/>
        <v>0</v>
      </c>
      <c r="AG1552" s="124">
        <f t="shared" si="256"/>
        <v>0</v>
      </c>
      <c r="AH1552" s="124">
        <f t="shared" si="257"/>
        <v>0</v>
      </c>
      <c r="AI1552" s="27" t="str">
        <f t="shared" si="259"/>
        <v>ne</v>
      </c>
      <c r="AJ1552" s="27" t="str">
        <f t="shared" si="260"/>
        <v>ne</v>
      </c>
      <c r="AK1552" s="27" t="str">
        <f t="shared" si="261"/>
        <v>ne</v>
      </c>
    </row>
    <row r="1553" spans="2:37" x14ac:dyDescent="0.2">
      <c r="B1553" s="27" t="str">
        <f t="shared" si="252"/>
        <v>-</v>
      </c>
      <c r="C1553" s="123" t="str">
        <f t="shared" si="253"/>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8"/>
        <v>nepildyti</v>
      </c>
      <c r="T1553" s="126" t="str">
        <f t="shared" si="258"/>
        <v>nepildyti</v>
      </c>
      <c r="U1553" s="127"/>
      <c r="V1553" s="127"/>
      <c r="W1553" s="128"/>
      <c r="X1553" s="169"/>
      <c r="Y1553" s="169"/>
      <c r="Z1553" s="169"/>
      <c r="AA1553" s="127"/>
      <c r="AB1553" s="127"/>
      <c r="AC1553" s="127"/>
      <c r="AD1553" s="127"/>
      <c r="AE1553" s="124">
        <f t="shared" si="254"/>
        <v>0</v>
      </c>
      <c r="AF1553" s="124">
        <f t="shared" si="255"/>
        <v>0</v>
      </c>
      <c r="AG1553" s="124">
        <f t="shared" si="256"/>
        <v>0</v>
      </c>
      <c r="AH1553" s="124">
        <f t="shared" si="257"/>
        <v>0</v>
      </c>
      <c r="AI1553" s="27" t="str">
        <f t="shared" si="259"/>
        <v>ne</v>
      </c>
      <c r="AJ1553" s="27" t="str">
        <f t="shared" si="260"/>
        <v>ne</v>
      </c>
      <c r="AK1553" s="27" t="str">
        <f t="shared" si="261"/>
        <v>ne</v>
      </c>
    </row>
    <row r="1554" spans="2:37" x14ac:dyDescent="0.2">
      <c r="B1554" s="27" t="str">
        <f t="shared" si="252"/>
        <v>-</v>
      </c>
      <c r="C1554" s="123" t="str">
        <f t="shared" si="253"/>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8"/>
        <v>nepildyti</v>
      </c>
      <c r="T1554" s="126" t="str">
        <f t="shared" si="258"/>
        <v>nepildyti</v>
      </c>
      <c r="U1554" s="127"/>
      <c r="V1554" s="127"/>
      <c r="W1554" s="128"/>
      <c r="X1554" s="169"/>
      <c r="Y1554" s="169"/>
      <c r="Z1554" s="169"/>
      <c r="AA1554" s="127"/>
      <c r="AB1554" s="127"/>
      <c r="AC1554" s="127"/>
      <c r="AD1554" s="127"/>
      <c r="AE1554" s="124">
        <f t="shared" si="254"/>
        <v>0</v>
      </c>
      <c r="AF1554" s="124">
        <f t="shared" si="255"/>
        <v>0</v>
      </c>
      <c r="AG1554" s="124">
        <f t="shared" si="256"/>
        <v>0</v>
      </c>
      <c r="AH1554" s="124">
        <f t="shared" si="257"/>
        <v>0</v>
      </c>
      <c r="AI1554" s="27" t="str">
        <f t="shared" si="259"/>
        <v>ne</v>
      </c>
      <c r="AJ1554" s="27" t="str">
        <f t="shared" si="260"/>
        <v>ne</v>
      </c>
      <c r="AK1554" s="27" t="str">
        <f t="shared" si="261"/>
        <v>ne</v>
      </c>
    </row>
    <row r="1555" spans="2:37" x14ac:dyDescent="0.2">
      <c r="B1555" s="27" t="str">
        <f t="shared" si="252"/>
        <v>-</v>
      </c>
      <c r="C1555" s="123" t="str">
        <f t="shared" si="253"/>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8"/>
        <v>nepildyti</v>
      </c>
      <c r="T1555" s="126" t="str">
        <f t="shared" si="258"/>
        <v>nepildyti</v>
      </c>
      <c r="U1555" s="127"/>
      <c r="V1555" s="127"/>
      <c r="W1555" s="128"/>
      <c r="X1555" s="169"/>
      <c r="Y1555" s="169"/>
      <c r="Z1555" s="169"/>
      <c r="AA1555" s="127"/>
      <c r="AB1555" s="127"/>
      <c r="AC1555" s="127"/>
      <c r="AD1555" s="127"/>
      <c r="AE1555" s="124">
        <f t="shared" si="254"/>
        <v>0</v>
      </c>
      <c r="AF1555" s="124">
        <f t="shared" si="255"/>
        <v>0</v>
      </c>
      <c r="AG1555" s="124">
        <f t="shared" si="256"/>
        <v>0</v>
      </c>
      <c r="AH1555" s="124">
        <f t="shared" si="257"/>
        <v>0</v>
      </c>
      <c r="AI1555" s="27" t="str">
        <f t="shared" si="259"/>
        <v>ne</v>
      </c>
      <c r="AJ1555" s="27" t="str">
        <f t="shared" si="260"/>
        <v>ne</v>
      </c>
      <c r="AK1555" s="27" t="str">
        <f t="shared" si="261"/>
        <v>ne</v>
      </c>
    </row>
    <row r="1556" spans="2:37" x14ac:dyDescent="0.2">
      <c r="B1556" s="27" t="str">
        <f t="shared" si="252"/>
        <v>-</v>
      </c>
      <c r="C1556" s="123" t="str">
        <f t="shared" si="253"/>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8"/>
        <v>nepildyti</v>
      </c>
      <c r="T1556" s="126" t="str">
        <f t="shared" si="258"/>
        <v>nepildyti</v>
      </c>
      <c r="U1556" s="127"/>
      <c r="V1556" s="127"/>
      <c r="W1556" s="128"/>
      <c r="X1556" s="169"/>
      <c r="Y1556" s="169"/>
      <c r="Z1556" s="169"/>
      <c r="AA1556" s="127"/>
      <c r="AB1556" s="127"/>
      <c r="AC1556" s="127"/>
      <c r="AD1556" s="127"/>
      <c r="AE1556" s="124">
        <f t="shared" si="254"/>
        <v>0</v>
      </c>
      <c r="AF1556" s="124">
        <f t="shared" si="255"/>
        <v>0</v>
      </c>
      <c r="AG1556" s="124">
        <f t="shared" si="256"/>
        <v>0</v>
      </c>
      <c r="AH1556" s="124">
        <f t="shared" si="257"/>
        <v>0</v>
      </c>
      <c r="AI1556" s="27" t="str">
        <f t="shared" si="259"/>
        <v>ne</v>
      </c>
      <c r="AJ1556" s="27" t="str">
        <f t="shared" si="260"/>
        <v>ne</v>
      </c>
      <c r="AK1556" s="27" t="str">
        <f t="shared" si="261"/>
        <v>ne</v>
      </c>
    </row>
    <row r="1557" spans="2:37" x14ac:dyDescent="0.2">
      <c r="B1557" s="27" t="str">
        <f t="shared" si="252"/>
        <v>-</v>
      </c>
      <c r="C1557" s="123" t="str">
        <f t="shared" si="253"/>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si="258"/>
        <v>nepildyti</v>
      </c>
      <c r="T1557" s="126" t="str">
        <f t="shared" si="258"/>
        <v>nepildyti</v>
      </c>
      <c r="U1557" s="127"/>
      <c r="V1557" s="127"/>
      <c r="W1557" s="128"/>
      <c r="X1557" s="169"/>
      <c r="Y1557" s="169"/>
      <c r="Z1557" s="169"/>
      <c r="AA1557" s="127"/>
      <c r="AB1557" s="127"/>
      <c r="AC1557" s="127"/>
      <c r="AD1557" s="127"/>
      <c r="AE1557" s="124">
        <f t="shared" si="254"/>
        <v>0</v>
      </c>
      <c r="AF1557" s="124">
        <f t="shared" si="255"/>
        <v>0</v>
      </c>
      <c r="AG1557" s="124">
        <f t="shared" si="256"/>
        <v>0</v>
      </c>
      <c r="AH1557" s="124">
        <f t="shared" si="257"/>
        <v>0</v>
      </c>
      <c r="AI1557" s="27" t="str">
        <f t="shared" si="259"/>
        <v>ne</v>
      </c>
      <c r="AJ1557" s="27" t="str">
        <f t="shared" si="260"/>
        <v>ne</v>
      </c>
      <c r="AK1557" s="27" t="str">
        <f t="shared" si="261"/>
        <v>ne</v>
      </c>
    </row>
    <row r="1558" spans="2:37" x14ac:dyDescent="0.2">
      <c r="B1558" s="27" t="str">
        <f t="shared" si="252"/>
        <v>-</v>
      </c>
      <c r="C1558" s="123" t="str">
        <f t="shared" si="253"/>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58"/>
        <v>nepildyti</v>
      </c>
      <c r="T1558" s="126" t="str">
        <f t="shared" si="258"/>
        <v>nepildyti</v>
      </c>
      <c r="U1558" s="127"/>
      <c r="V1558" s="127"/>
      <c r="W1558" s="128"/>
      <c r="X1558" s="169"/>
      <c r="Y1558" s="169"/>
      <c r="Z1558" s="169"/>
      <c r="AA1558" s="127"/>
      <c r="AB1558" s="127"/>
      <c r="AC1558" s="127"/>
      <c r="AD1558" s="127"/>
      <c r="AE1558" s="124">
        <f t="shared" si="254"/>
        <v>0</v>
      </c>
      <c r="AF1558" s="124">
        <f t="shared" si="255"/>
        <v>0</v>
      </c>
      <c r="AG1558" s="124">
        <f t="shared" si="256"/>
        <v>0</v>
      </c>
      <c r="AH1558" s="124">
        <f t="shared" si="257"/>
        <v>0</v>
      </c>
      <c r="AI1558" s="27" t="str">
        <f t="shared" si="259"/>
        <v>ne</v>
      </c>
      <c r="AJ1558" s="27" t="str">
        <f t="shared" si="260"/>
        <v>ne</v>
      </c>
      <c r="AK1558" s="27" t="str">
        <f t="shared" si="261"/>
        <v>ne</v>
      </c>
    </row>
    <row r="1559" spans="2:37" x14ac:dyDescent="0.2">
      <c r="B1559" s="27" t="str">
        <f t="shared" si="252"/>
        <v>-</v>
      </c>
      <c r="C1559" s="123" t="str">
        <f t="shared" si="253"/>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58"/>
        <v>nepildyti</v>
      </c>
      <c r="T1559" s="126" t="str">
        <f t="shared" si="258"/>
        <v>nepildyti</v>
      </c>
      <c r="U1559" s="127"/>
      <c r="V1559" s="127"/>
      <c r="W1559" s="128"/>
      <c r="X1559" s="169"/>
      <c r="Y1559" s="169"/>
      <c r="Z1559" s="169"/>
      <c r="AA1559" s="127"/>
      <c r="AB1559" s="127"/>
      <c r="AC1559" s="127"/>
      <c r="AD1559" s="127"/>
      <c r="AE1559" s="124">
        <f t="shared" si="254"/>
        <v>0</v>
      </c>
      <c r="AF1559" s="124">
        <f t="shared" si="255"/>
        <v>0</v>
      </c>
      <c r="AG1559" s="124">
        <f t="shared" si="256"/>
        <v>0</v>
      </c>
      <c r="AH1559" s="124">
        <f t="shared" si="257"/>
        <v>0</v>
      </c>
      <c r="AI1559" s="27" t="str">
        <f t="shared" si="259"/>
        <v>ne</v>
      </c>
      <c r="AJ1559" s="27" t="str">
        <f t="shared" si="260"/>
        <v>ne</v>
      </c>
      <c r="AK1559" s="27" t="str">
        <f t="shared" si="261"/>
        <v>ne</v>
      </c>
    </row>
    <row r="1560" spans="2:37" x14ac:dyDescent="0.2">
      <c r="B1560" s="27" t="str">
        <f t="shared" ref="B1560:B1623" si="262">CONCATENATE(C1560,"-",G1560)</f>
        <v>-</v>
      </c>
      <c r="C1560" s="123" t="str">
        <f t="shared" ref="C1560:C1623" si="263">LEFT(K1560,4)</f>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58"/>
        <v>nepildyti</v>
      </c>
      <c r="T1560" s="126" t="str">
        <f t="shared" si="258"/>
        <v>nepildyti</v>
      </c>
      <c r="U1560" s="127"/>
      <c r="V1560" s="127"/>
      <c r="W1560" s="128"/>
      <c r="X1560" s="169"/>
      <c r="Y1560" s="169"/>
      <c r="Z1560" s="169"/>
      <c r="AA1560" s="127"/>
      <c r="AB1560" s="127"/>
      <c r="AC1560" s="127"/>
      <c r="AD1560" s="127"/>
      <c r="AE1560" s="124">
        <f t="shared" ref="AE1560:AE1623" si="264">IF($H1560&gt;0,YEAR($H1560),)</f>
        <v>0</v>
      </c>
      <c r="AF1560" s="124">
        <f t="shared" ref="AF1560:AF1623" si="265">IF($X1560&gt;0,YEAR($X1560),)</f>
        <v>0</v>
      </c>
      <c r="AG1560" s="124">
        <f t="shared" ref="AG1560:AG1623" si="266">IF($Y1560&gt;0,YEAR($Y1560),)</f>
        <v>0</v>
      </c>
      <c r="AH1560" s="124">
        <f t="shared" ref="AH1560:AH1623" si="267">IF($Z1560&gt;0,YEAR($Z1560),)</f>
        <v>0</v>
      </c>
      <c r="AI1560" s="27" t="str">
        <f t="shared" si="259"/>
        <v>ne</v>
      </c>
      <c r="AJ1560" s="27" t="str">
        <f t="shared" si="260"/>
        <v>ne</v>
      </c>
      <c r="AK1560" s="27" t="str">
        <f t="shared" si="261"/>
        <v>ne</v>
      </c>
    </row>
    <row r="1561" spans="2:37" x14ac:dyDescent="0.2">
      <c r="B1561" s="27" t="str">
        <f t="shared" si="262"/>
        <v>-</v>
      </c>
      <c r="C1561" s="123" t="str">
        <f t="shared" si="263"/>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ref="S1561:T1624" si="268">IF($R1561="fizinis asmuo","užpildykite","nepildyti")</f>
        <v>nepildyti</v>
      </c>
      <c r="T1561" s="126" t="str">
        <f t="shared" si="268"/>
        <v>nepildyti</v>
      </c>
      <c r="U1561" s="127"/>
      <c r="V1561" s="127"/>
      <c r="W1561" s="128"/>
      <c r="X1561" s="169"/>
      <c r="Y1561" s="169"/>
      <c r="Z1561" s="169"/>
      <c r="AA1561" s="127"/>
      <c r="AB1561" s="127"/>
      <c r="AC1561" s="127"/>
      <c r="AD1561" s="127"/>
      <c r="AE1561" s="124">
        <f t="shared" si="264"/>
        <v>0</v>
      </c>
      <c r="AF1561" s="124">
        <f t="shared" si="265"/>
        <v>0</v>
      </c>
      <c r="AG1561" s="124">
        <f t="shared" si="266"/>
        <v>0</v>
      </c>
      <c r="AH1561" s="124">
        <f t="shared" si="267"/>
        <v>0</v>
      </c>
      <c r="AI1561" s="27" t="str">
        <f t="shared" si="259"/>
        <v>ne</v>
      </c>
      <c r="AJ1561" s="27" t="str">
        <f t="shared" si="260"/>
        <v>ne</v>
      </c>
      <c r="AK1561" s="27" t="str">
        <f t="shared" si="261"/>
        <v>ne</v>
      </c>
    </row>
    <row r="1562" spans="2:37" x14ac:dyDescent="0.2">
      <c r="B1562" s="27" t="str">
        <f t="shared" si="262"/>
        <v>-</v>
      </c>
      <c r="C1562" s="123" t="str">
        <f t="shared" si="263"/>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8"/>
        <v>nepildyti</v>
      </c>
      <c r="T1562" s="126" t="str">
        <f t="shared" si="268"/>
        <v>nepildyti</v>
      </c>
      <c r="U1562" s="127"/>
      <c r="V1562" s="127"/>
      <c r="W1562" s="128"/>
      <c r="X1562" s="169"/>
      <c r="Y1562" s="169"/>
      <c r="Z1562" s="169"/>
      <c r="AA1562" s="127"/>
      <c r="AB1562" s="127"/>
      <c r="AC1562" s="127"/>
      <c r="AD1562" s="127"/>
      <c r="AE1562" s="124">
        <f t="shared" si="264"/>
        <v>0</v>
      </c>
      <c r="AF1562" s="124">
        <f t="shared" si="265"/>
        <v>0</v>
      </c>
      <c r="AG1562" s="124">
        <f t="shared" si="266"/>
        <v>0</v>
      </c>
      <c r="AH1562" s="124">
        <f t="shared" si="267"/>
        <v>0</v>
      </c>
      <c r="AI1562" s="27" t="str">
        <f t="shared" si="259"/>
        <v>ne</v>
      </c>
      <c r="AJ1562" s="27" t="str">
        <f t="shared" si="260"/>
        <v>ne</v>
      </c>
      <c r="AK1562" s="27" t="str">
        <f t="shared" si="261"/>
        <v>ne</v>
      </c>
    </row>
    <row r="1563" spans="2:37" x14ac:dyDescent="0.2">
      <c r="B1563" s="27" t="str">
        <f t="shared" si="262"/>
        <v>-</v>
      </c>
      <c r="C1563" s="123" t="str">
        <f t="shared" si="263"/>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8"/>
        <v>nepildyti</v>
      </c>
      <c r="T1563" s="126" t="str">
        <f t="shared" si="268"/>
        <v>nepildyti</v>
      </c>
      <c r="U1563" s="127"/>
      <c r="V1563" s="127"/>
      <c r="W1563" s="128"/>
      <c r="X1563" s="169"/>
      <c r="Y1563" s="169"/>
      <c r="Z1563" s="169"/>
      <c r="AA1563" s="127"/>
      <c r="AB1563" s="127"/>
      <c r="AC1563" s="127"/>
      <c r="AD1563" s="127"/>
      <c r="AE1563" s="124">
        <f t="shared" si="264"/>
        <v>0</v>
      </c>
      <c r="AF1563" s="124">
        <f t="shared" si="265"/>
        <v>0</v>
      </c>
      <c r="AG1563" s="124">
        <f t="shared" si="266"/>
        <v>0</v>
      </c>
      <c r="AH1563" s="124">
        <f t="shared" si="267"/>
        <v>0</v>
      </c>
      <c r="AI1563" s="27" t="str">
        <f t="shared" si="259"/>
        <v>ne</v>
      </c>
      <c r="AJ1563" s="27" t="str">
        <f t="shared" si="260"/>
        <v>ne</v>
      </c>
      <c r="AK1563" s="27" t="str">
        <f t="shared" si="261"/>
        <v>ne</v>
      </c>
    </row>
    <row r="1564" spans="2:37" x14ac:dyDescent="0.2">
      <c r="B1564" s="27" t="str">
        <f t="shared" si="262"/>
        <v>-</v>
      </c>
      <c r="C1564" s="123" t="str">
        <f t="shared" si="263"/>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8"/>
        <v>nepildyti</v>
      </c>
      <c r="T1564" s="126" t="str">
        <f t="shared" si="268"/>
        <v>nepildyti</v>
      </c>
      <c r="U1564" s="127"/>
      <c r="V1564" s="127"/>
      <c r="W1564" s="128"/>
      <c r="X1564" s="169"/>
      <c r="Y1564" s="169"/>
      <c r="Z1564" s="169"/>
      <c r="AA1564" s="127"/>
      <c r="AB1564" s="127"/>
      <c r="AC1564" s="127"/>
      <c r="AD1564" s="127"/>
      <c r="AE1564" s="124">
        <f t="shared" si="264"/>
        <v>0</v>
      </c>
      <c r="AF1564" s="124">
        <f t="shared" si="265"/>
        <v>0</v>
      </c>
      <c r="AG1564" s="124">
        <f t="shared" si="266"/>
        <v>0</v>
      </c>
      <c r="AH1564" s="124">
        <f t="shared" si="267"/>
        <v>0</v>
      </c>
      <c r="AI1564" s="27" t="str">
        <f t="shared" si="259"/>
        <v>ne</v>
      </c>
      <c r="AJ1564" s="27" t="str">
        <f t="shared" si="260"/>
        <v>ne</v>
      </c>
      <c r="AK1564" s="27" t="str">
        <f t="shared" si="261"/>
        <v>ne</v>
      </c>
    </row>
    <row r="1565" spans="2:37" x14ac:dyDescent="0.2">
      <c r="B1565" s="27" t="str">
        <f t="shared" si="262"/>
        <v>-</v>
      </c>
      <c r="C1565" s="123" t="str">
        <f t="shared" si="263"/>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8"/>
        <v>nepildyti</v>
      </c>
      <c r="T1565" s="126" t="str">
        <f t="shared" si="268"/>
        <v>nepildyti</v>
      </c>
      <c r="U1565" s="127"/>
      <c r="V1565" s="127"/>
      <c r="W1565" s="128"/>
      <c r="X1565" s="169"/>
      <c r="Y1565" s="169"/>
      <c r="Z1565" s="169"/>
      <c r="AA1565" s="127"/>
      <c r="AB1565" s="127"/>
      <c r="AC1565" s="127"/>
      <c r="AD1565" s="127"/>
      <c r="AE1565" s="124">
        <f t="shared" si="264"/>
        <v>0</v>
      </c>
      <c r="AF1565" s="124">
        <f t="shared" si="265"/>
        <v>0</v>
      </c>
      <c r="AG1565" s="124">
        <f t="shared" si="266"/>
        <v>0</v>
      </c>
      <c r="AH1565" s="124">
        <f t="shared" si="267"/>
        <v>0</v>
      </c>
      <c r="AI1565" s="27" t="str">
        <f t="shared" si="259"/>
        <v>ne</v>
      </c>
      <c r="AJ1565" s="27" t="str">
        <f t="shared" si="260"/>
        <v>ne</v>
      </c>
      <c r="AK1565" s="27" t="str">
        <f t="shared" si="261"/>
        <v>ne</v>
      </c>
    </row>
    <row r="1566" spans="2:37" x14ac:dyDescent="0.2">
      <c r="B1566" s="27" t="str">
        <f t="shared" si="262"/>
        <v>-</v>
      </c>
      <c r="C1566" s="123" t="str">
        <f t="shared" si="263"/>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8"/>
        <v>nepildyti</v>
      </c>
      <c r="T1566" s="126" t="str">
        <f t="shared" si="268"/>
        <v>nepildyti</v>
      </c>
      <c r="U1566" s="127"/>
      <c r="V1566" s="127"/>
      <c r="W1566" s="128"/>
      <c r="X1566" s="169"/>
      <c r="Y1566" s="169"/>
      <c r="Z1566" s="169"/>
      <c r="AA1566" s="127"/>
      <c r="AB1566" s="127"/>
      <c r="AC1566" s="127"/>
      <c r="AD1566" s="127"/>
      <c r="AE1566" s="124">
        <f t="shared" si="264"/>
        <v>0</v>
      </c>
      <c r="AF1566" s="124">
        <f t="shared" si="265"/>
        <v>0</v>
      </c>
      <c r="AG1566" s="124">
        <f t="shared" si="266"/>
        <v>0</v>
      </c>
      <c r="AH1566" s="124">
        <f t="shared" si="267"/>
        <v>0</v>
      </c>
      <c r="AI1566" s="27" t="str">
        <f t="shared" si="259"/>
        <v>ne</v>
      </c>
      <c r="AJ1566" s="27" t="str">
        <f t="shared" si="260"/>
        <v>ne</v>
      </c>
      <c r="AK1566" s="27" t="str">
        <f t="shared" si="261"/>
        <v>ne</v>
      </c>
    </row>
    <row r="1567" spans="2:37" x14ac:dyDescent="0.2">
      <c r="B1567" s="27" t="str">
        <f t="shared" si="262"/>
        <v>-</v>
      </c>
      <c r="C1567" s="123" t="str">
        <f t="shared" si="263"/>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8"/>
        <v>nepildyti</v>
      </c>
      <c r="T1567" s="126" t="str">
        <f t="shared" si="268"/>
        <v>nepildyti</v>
      </c>
      <c r="U1567" s="127"/>
      <c r="V1567" s="127"/>
      <c r="W1567" s="128"/>
      <c r="X1567" s="169"/>
      <c r="Y1567" s="169"/>
      <c r="Z1567" s="169"/>
      <c r="AA1567" s="127"/>
      <c r="AB1567" s="127"/>
      <c r="AC1567" s="127"/>
      <c r="AD1567" s="127"/>
      <c r="AE1567" s="124">
        <f t="shared" si="264"/>
        <v>0</v>
      </c>
      <c r="AF1567" s="124">
        <f t="shared" si="265"/>
        <v>0</v>
      </c>
      <c r="AG1567" s="124">
        <f t="shared" si="266"/>
        <v>0</v>
      </c>
      <c r="AH1567" s="124">
        <f t="shared" si="267"/>
        <v>0</v>
      </c>
      <c r="AI1567" s="27" t="str">
        <f t="shared" si="259"/>
        <v>ne</v>
      </c>
      <c r="AJ1567" s="27" t="str">
        <f t="shared" si="260"/>
        <v>ne</v>
      </c>
      <c r="AK1567" s="27" t="str">
        <f t="shared" si="261"/>
        <v>ne</v>
      </c>
    </row>
    <row r="1568" spans="2:37" x14ac:dyDescent="0.2">
      <c r="B1568" s="27" t="str">
        <f t="shared" si="262"/>
        <v>-</v>
      </c>
      <c r="C1568" s="123" t="str">
        <f t="shared" si="263"/>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8"/>
        <v>nepildyti</v>
      </c>
      <c r="T1568" s="126" t="str">
        <f t="shared" si="268"/>
        <v>nepildyti</v>
      </c>
      <c r="U1568" s="127"/>
      <c r="V1568" s="127"/>
      <c r="W1568" s="128"/>
      <c r="X1568" s="169"/>
      <c r="Y1568" s="169"/>
      <c r="Z1568" s="169"/>
      <c r="AA1568" s="127"/>
      <c r="AB1568" s="127"/>
      <c r="AC1568" s="127"/>
      <c r="AD1568" s="127"/>
      <c r="AE1568" s="124">
        <f t="shared" si="264"/>
        <v>0</v>
      </c>
      <c r="AF1568" s="124">
        <f t="shared" si="265"/>
        <v>0</v>
      </c>
      <c r="AG1568" s="124">
        <f t="shared" si="266"/>
        <v>0</v>
      </c>
      <c r="AH1568" s="124">
        <f t="shared" si="267"/>
        <v>0</v>
      </c>
      <c r="AI1568" s="27" t="str">
        <f t="shared" si="259"/>
        <v>ne</v>
      </c>
      <c r="AJ1568" s="27" t="str">
        <f t="shared" si="260"/>
        <v>ne</v>
      </c>
      <c r="AK1568" s="27" t="str">
        <f t="shared" si="261"/>
        <v>ne</v>
      </c>
    </row>
    <row r="1569" spans="2:37" x14ac:dyDescent="0.2">
      <c r="B1569" s="27" t="str">
        <f t="shared" si="262"/>
        <v>-</v>
      </c>
      <c r="C1569" s="123" t="str">
        <f t="shared" si="263"/>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8"/>
        <v>nepildyti</v>
      </c>
      <c r="T1569" s="126" t="str">
        <f t="shared" si="268"/>
        <v>nepildyti</v>
      </c>
      <c r="U1569" s="127"/>
      <c r="V1569" s="127"/>
      <c r="W1569" s="128"/>
      <c r="X1569" s="169"/>
      <c r="Y1569" s="169"/>
      <c r="Z1569" s="169"/>
      <c r="AA1569" s="127"/>
      <c r="AB1569" s="127"/>
      <c r="AC1569" s="127"/>
      <c r="AD1569" s="127"/>
      <c r="AE1569" s="124">
        <f t="shared" si="264"/>
        <v>0</v>
      </c>
      <c r="AF1569" s="124">
        <f t="shared" si="265"/>
        <v>0</v>
      </c>
      <c r="AG1569" s="124">
        <f t="shared" si="266"/>
        <v>0</v>
      </c>
      <c r="AH1569" s="124">
        <f t="shared" si="267"/>
        <v>0</v>
      </c>
      <c r="AI1569" s="27" t="str">
        <f t="shared" si="259"/>
        <v>ne</v>
      </c>
      <c r="AJ1569" s="27" t="str">
        <f t="shared" si="260"/>
        <v>ne</v>
      </c>
      <c r="AK1569" s="27" t="str">
        <f t="shared" si="261"/>
        <v>ne</v>
      </c>
    </row>
    <row r="1570" spans="2:37" x14ac:dyDescent="0.2">
      <c r="B1570" s="27" t="str">
        <f t="shared" si="262"/>
        <v>-</v>
      </c>
      <c r="C1570" s="123" t="str">
        <f t="shared" si="263"/>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8"/>
        <v>nepildyti</v>
      </c>
      <c r="T1570" s="126" t="str">
        <f t="shared" si="268"/>
        <v>nepildyti</v>
      </c>
      <c r="U1570" s="127"/>
      <c r="V1570" s="127"/>
      <c r="W1570" s="128"/>
      <c r="X1570" s="169"/>
      <c r="Y1570" s="169"/>
      <c r="Z1570" s="169"/>
      <c r="AA1570" s="127"/>
      <c r="AB1570" s="127"/>
      <c r="AC1570" s="127"/>
      <c r="AD1570" s="127"/>
      <c r="AE1570" s="124">
        <f t="shared" si="264"/>
        <v>0</v>
      </c>
      <c r="AF1570" s="124">
        <f t="shared" si="265"/>
        <v>0</v>
      </c>
      <c r="AG1570" s="124">
        <f t="shared" si="266"/>
        <v>0</v>
      </c>
      <c r="AH1570" s="124">
        <f t="shared" si="267"/>
        <v>0</v>
      </c>
      <c r="AI1570" s="27" t="str">
        <f t="shared" si="259"/>
        <v>ne</v>
      </c>
      <c r="AJ1570" s="27" t="str">
        <f t="shared" si="260"/>
        <v>ne</v>
      </c>
      <c r="AK1570" s="27" t="str">
        <f t="shared" si="261"/>
        <v>ne</v>
      </c>
    </row>
    <row r="1571" spans="2:37" x14ac:dyDescent="0.2">
      <c r="B1571" s="27" t="str">
        <f t="shared" si="262"/>
        <v>-</v>
      </c>
      <c r="C1571" s="123" t="str">
        <f t="shared" si="263"/>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8"/>
        <v>nepildyti</v>
      </c>
      <c r="T1571" s="126" t="str">
        <f t="shared" si="268"/>
        <v>nepildyti</v>
      </c>
      <c r="U1571" s="127"/>
      <c r="V1571" s="127"/>
      <c r="W1571" s="128"/>
      <c r="X1571" s="169"/>
      <c r="Y1571" s="169"/>
      <c r="Z1571" s="169"/>
      <c r="AA1571" s="127"/>
      <c r="AB1571" s="127"/>
      <c r="AC1571" s="127"/>
      <c r="AD1571" s="127"/>
      <c r="AE1571" s="124">
        <f t="shared" si="264"/>
        <v>0</v>
      </c>
      <c r="AF1571" s="124">
        <f t="shared" si="265"/>
        <v>0</v>
      </c>
      <c r="AG1571" s="124">
        <f t="shared" si="266"/>
        <v>0</v>
      </c>
      <c r="AH1571" s="124">
        <f t="shared" si="267"/>
        <v>0</v>
      </c>
      <c r="AI1571" s="27" t="str">
        <f t="shared" si="259"/>
        <v>ne</v>
      </c>
      <c r="AJ1571" s="27" t="str">
        <f t="shared" si="260"/>
        <v>ne</v>
      </c>
      <c r="AK1571" s="27" t="str">
        <f t="shared" si="261"/>
        <v>ne</v>
      </c>
    </row>
    <row r="1572" spans="2:37" x14ac:dyDescent="0.2">
      <c r="B1572" s="27" t="str">
        <f t="shared" si="262"/>
        <v>-</v>
      </c>
      <c r="C1572" s="123" t="str">
        <f t="shared" si="263"/>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8"/>
        <v>nepildyti</v>
      </c>
      <c r="T1572" s="126" t="str">
        <f t="shared" si="268"/>
        <v>nepildyti</v>
      </c>
      <c r="U1572" s="127"/>
      <c r="V1572" s="127"/>
      <c r="W1572" s="128"/>
      <c r="X1572" s="169"/>
      <c r="Y1572" s="169"/>
      <c r="Z1572" s="169"/>
      <c r="AA1572" s="127"/>
      <c r="AB1572" s="127"/>
      <c r="AC1572" s="127"/>
      <c r="AD1572" s="127"/>
      <c r="AE1572" s="124">
        <f t="shared" si="264"/>
        <v>0</v>
      </c>
      <c r="AF1572" s="124">
        <f t="shared" si="265"/>
        <v>0</v>
      </c>
      <c r="AG1572" s="124">
        <f t="shared" si="266"/>
        <v>0</v>
      </c>
      <c r="AH1572" s="124">
        <f t="shared" si="267"/>
        <v>0</v>
      </c>
      <c r="AI1572" s="27" t="str">
        <f t="shared" si="259"/>
        <v>ne</v>
      </c>
      <c r="AJ1572" s="27" t="str">
        <f t="shared" si="260"/>
        <v>ne</v>
      </c>
      <c r="AK1572" s="27" t="str">
        <f t="shared" si="261"/>
        <v>ne</v>
      </c>
    </row>
    <row r="1573" spans="2:37" x14ac:dyDescent="0.2">
      <c r="B1573" s="27" t="str">
        <f t="shared" si="262"/>
        <v>-</v>
      </c>
      <c r="C1573" s="123" t="str">
        <f t="shared" si="263"/>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8"/>
        <v>nepildyti</v>
      </c>
      <c r="T1573" s="126" t="str">
        <f t="shared" si="268"/>
        <v>nepildyti</v>
      </c>
      <c r="U1573" s="127"/>
      <c r="V1573" s="127"/>
      <c r="W1573" s="128"/>
      <c r="X1573" s="169"/>
      <c r="Y1573" s="169"/>
      <c r="Z1573" s="169"/>
      <c r="AA1573" s="127"/>
      <c r="AB1573" s="127"/>
      <c r="AC1573" s="127"/>
      <c r="AD1573" s="127"/>
      <c r="AE1573" s="124">
        <f t="shared" si="264"/>
        <v>0</v>
      </c>
      <c r="AF1573" s="124">
        <f t="shared" si="265"/>
        <v>0</v>
      </c>
      <c r="AG1573" s="124">
        <f t="shared" si="266"/>
        <v>0</v>
      </c>
      <c r="AH1573" s="124">
        <f t="shared" si="267"/>
        <v>0</v>
      </c>
      <c r="AI1573" s="27" t="str">
        <f t="shared" si="259"/>
        <v>ne</v>
      </c>
      <c r="AJ1573" s="27" t="str">
        <f t="shared" si="260"/>
        <v>ne</v>
      </c>
      <c r="AK1573" s="27" t="str">
        <f t="shared" si="261"/>
        <v>ne</v>
      </c>
    </row>
    <row r="1574" spans="2:37" x14ac:dyDescent="0.2">
      <c r="B1574" s="27" t="str">
        <f t="shared" si="262"/>
        <v>-</v>
      </c>
      <c r="C1574" s="123" t="str">
        <f t="shared" si="263"/>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8"/>
        <v>nepildyti</v>
      </c>
      <c r="T1574" s="126" t="str">
        <f t="shared" si="268"/>
        <v>nepildyti</v>
      </c>
      <c r="U1574" s="127"/>
      <c r="V1574" s="127"/>
      <c r="W1574" s="128"/>
      <c r="X1574" s="169"/>
      <c r="Y1574" s="169"/>
      <c r="Z1574" s="169"/>
      <c r="AA1574" s="127"/>
      <c r="AB1574" s="127"/>
      <c r="AC1574" s="127"/>
      <c r="AD1574" s="127"/>
      <c r="AE1574" s="124">
        <f t="shared" si="264"/>
        <v>0</v>
      </c>
      <c r="AF1574" s="124">
        <f t="shared" si="265"/>
        <v>0</v>
      </c>
      <c r="AG1574" s="124">
        <f t="shared" si="266"/>
        <v>0</v>
      </c>
      <c r="AH1574" s="124">
        <f t="shared" si="267"/>
        <v>0</v>
      </c>
      <c r="AI1574" s="27" t="str">
        <f t="shared" si="259"/>
        <v>ne</v>
      </c>
      <c r="AJ1574" s="27" t="str">
        <f t="shared" si="260"/>
        <v>ne</v>
      </c>
      <c r="AK1574" s="27" t="str">
        <f t="shared" si="261"/>
        <v>ne</v>
      </c>
    </row>
    <row r="1575" spans="2:37" x14ac:dyDescent="0.2">
      <c r="B1575" s="27" t="str">
        <f t="shared" si="262"/>
        <v>-</v>
      </c>
      <c r="C1575" s="123" t="str">
        <f t="shared" si="263"/>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8"/>
        <v>nepildyti</v>
      </c>
      <c r="T1575" s="126" t="str">
        <f t="shared" si="268"/>
        <v>nepildyti</v>
      </c>
      <c r="U1575" s="127"/>
      <c r="V1575" s="127"/>
      <c r="W1575" s="128"/>
      <c r="X1575" s="169"/>
      <c r="Y1575" s="169"/>
      <c r="Z1575" s="169"/>
      <c r="AA1575" s="127"/>
      <c r="AB1575" s="127"/>
      <c r="AC1575" s="127"/>
      <c r="AD1575" s="127"/>
      <c r="AE1575" s="124">
        <f t="shared" si="264"/>
        <v>0</v>
      </c>
      <c r="AF1575" s="124">
        <f t="shared" si="265"/>
        <v>0</v>
      </c>
      <c r="AG1575" s="124">
        <f t="shared" si="266"/>
        <v>0</v>
      </c>
      <c r="AH1575" s="124">
        <f t="shared" si="267"/>
        <v>0</v>
      </c>
      <c r="AI1575" s="27" t="str">
        <f t="shared" si="259"/>
        <v>ne</v>
      </c>
      <c r="AJ1575" s="27" t="str">
        <f t="shared" si="260"/>
        <v>ne</v>
      </c>
      <c r="AK1575" s="27" t="str">
        <f t="shared" si="261"/>
        <v>ne</v>
      </c>
    </row>
    <row r="1576" spans="2:37" x14ac:dyDescent="0.2">
      <c r="B1576" s="27" t="str">
        <f t="shared" si="262"/>
        <v>-</v>
      </c>
      <c r="C1576" s="123" t="str">
        <f t="shared" si="263"/>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8"/>
        <v>nepildyti</v>
      </c>
      <c r="T1576" s="126" t="str">
        <f t="shared" si="268"/>
        <v>nepildyti</v>
      </c>
      <c r="U1576" s="127"/>
      <c r="V1576" s="127"/>
      <c r="W1576" s="128"/>
      <c r="X1576" s="169"/>
      <c r="Y1576" s="169"/>
      <c r="Z1576" s="169"/>
      <c r="AA1576" s="127"/>
      <c r="AB1576" s="127"/>
      <c r="AC1576" s="127"/>
      <c r="AD1576" s="127"/>
      <c r="AE1576" s="124">
        <f t="shared" si="264"/>
        <v>0</v>
      </c>
      <c r="AF1576" s="124">
        <f t="shared" si="265"/>
        <v>0</v>
      </c>
      <c r="AG1576" s="124">
        <f t="shared" si="266"/>
        <v>0</v>
      </c>
      <c r="AH1576" s="124">
        <f t="shared" si="267"/>
        <v>0</v>
      </c>
      <c r="AI1576" s="27" t="str">
        <f t="shared" si="259"/>
        <v>ne</v>
      </c>
      <c r="AJ1576" s="27" t="str">
        <f t="shared" si="260"/>
        <v>ne</v>
      </c>
      <c r="AK1576" s="27" t="str">
        <f t="shared" si="261"/>
        <v>ne</v>
      </c>
    </row>
    <row r="1577" spans="2:37" x14ac:dyDescent="0.2">
      <c r="B1577" s="27" t="str">
        <f t="shared" si="262"/>
        <v>-</v>
      </c>
      <c r="C1577" s="123" t="str">
        <f t="shared" si="263"/>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8"/>
        <v>nepildyti</v>
      </c>
      <c r="T1577" s="126" t="str">
        <f t="shared" si="268"/>
        <v>nepildyti</v>
      </c>
      <c r="U1577" s="127"/>
      <c r="V1577" s="127"/>
      <c r="W1577" s="128"/>
      <c r="X1577" s="169"/>
      <c r="Y1577" s="169"/>
      <c r="Z1577" s="169"/>
      <c r="AA1577" s="127"/>
      <c r="AB1577" s="127"/>
      <c r="AC1577" s="127"/>
      <c r="AD1577" s="127"/>
      <c r="AE1577" s="124">
        <f t="shared" si="264"/>
        <v>0</v>
      </c>
      <c r="AF1577" s="124">
        <f t="shared" si="265"/>
        <v>0</v>
      </c>
      <c r="AG1577" s="124">
        <f t="shared" si="266"/>
        <v>0</v>
      </c>
      <c r="AH1577" s="124">
        <f t="shared" si="267"/>
        <v>0</v>
      </c>
      <c r="AI1577" s="27" t="str">
        <f t="shared" si="259"/>
        <v>ne</v>
      </c>
      <c r="AJ1577" s="27" t="str">
        <f t="shared" si="260"/>
        <v>ne</v>
      </c>
      <c r="AK1577" s="27" t="str">
        <f t="shared" si="261"/>
        <v>ne</v>
      </c>
    </row>
    <row r="1578" spans="2:37" x14ac:dyDescent="0.2">
      <c r="B1578" s="27" t="str">
        <f t="shared" si="262"/>
        <v>-</v>
      </c>
      <c r="C1578" s="123" t="str">
        <f t="shared" si="263"/>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8"/>
        <v>nepildyti</v>
      </c>
      <c r="T1578" s="126" t="str">
        <f t="shared" si="268"/>
        <v>nepildyti</v>
      </c>
      <c r="U1578" s="127"/>
      <c r="V1578" s="127"/>
      <c r="W1578" s="128"/>
      <c r="X1578" s="169"/>
      <c r="Y1578" s="169"/>
      <c r="Z1578" s="169"/>
      <c r="AA1578" s="127"/>
      <c r="AB1578" s="127"/>
      <c r="AC1578" s="127"/>
      <c r="AD1578" s="127"/>
      <c r="AE1578" s="124">
        <f t="shared" si="264"/>
        <v>0</v>
      </c>
      <c r="AF1578" s="124">
        <f t="shared" si="265"/>
        <v>0</v>
      </c>
      <c r="AG1578" s="124">
        <f t="shared" si="266"/>
        <v>0</v>
      </c>
      <c r="AH1578" s="124">
        <f t="shared" si="267"/>
        <v>0</v>
      </c>
      <c r="AI1578" s="27" t="str">
        <f t="shared" si="259"/>
        <v>ne</v>
      </c>
      <c r="AJ1578" s="27" t="str">
        <f t="shared" si="260"/>
        <v>ne</v>
      </c>
      <c r="AK1578" s="27" t="str">
        <f t="shared" si="261"/>
        <v>ne</v>
      </c>
    </row>
    <row r="1579" spans="2:37" x14ac:dyDescent="0.2">
      <c r="B1579" s="27" t="str">
        <f t="shared" si="262"/>
        <v>-</v>
      </c>
      <c r="C1579" s="123" t="str">
        <f t="shared" si="263"/>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8"/>
        <v>nepildyti</v>
      </c>
      <c r="T1579" s="126" t="str">
        <f t="shared" si="268"/>
        <v>nepildyti</v>
      </c>
      <c r="U1579" s="127"/>
      <c r="V1579" s="127"/>
      <c r="W1579" s="128"/>
      <c r="X1579" s="169"/>
      <c r="Y1579" s="169"/>
      <c r="Z1579" s="169"/>
      <c r="AA1579" s="127"/>
      <c r="AB1579" s="127"/>
      <c r="AC1579" s="127"/>
      <c r="AD1579" s="127"/>
      <c r="AE1579" s="124">
        <f t="shared" si="264"/>
        <v>0</v>
      </c>
      <c r="AF1579" s="124">
        <f t="shared" si="265"/>
        <v>0</v>
      </c>
      <c r="AG1579" s="124">
        <f t="shared" si="266"/>
        <v>0</v>
      </c>
      <c r="AH1579" s="124">
        <f t="shared" si="267"/>
        <v>0</v>
      </c>
      <c r="AI1579" s="27" t="str">
        <f t="shared" si="259"/>
        <v>ne</v>
      </c>
      <c r="AJ1579" s="27" t="str">
        <f t="shared" si="260"/>
        <v>ne</v>
      </c>
      <c r="AK1579" s="27" t="str">
        <f t="shared" si="261"/>
        <v>ne</v>
      </c>
    </row>
    <row r="1580" spans="2:37" x14ac:dyDescent="0.2">
      <c r="B1580" s="27" t="str">
        <f t="shared" si="262"/>
        <v>-</v>
      </c>
      <c r="C1580" s="123" t="str">
        <f t="shared" si="263"/>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8"/>
        <v>nepildyti</v>
      </c>
      <c r="T1580" s="126" t="str">
        <f t="shared" si="268"/>
        <v>nepildyti</v>
      </c>
      <c r="U1580" s="127"/>
      <c r="V1580" s="127"/>
      <c r="W1580" s="128"/>
      <c r="X1580" s="169"/>
      <c r="Y1580" s="169"/>
      <c r="Z1580" s="169"/>
      <c r="AA1580" s="127"/>
      <c r="AB1580" s="127"/>
      <c r="AC1580" s="127"/>
      <c r="AD1580" s="127"/>
      <c r="AE1580" s="124">
        <f t="shared" si="264"/>
        <v>0</v>
      </c>
      <c r="AF1580" s="124">
        <f t="shared" si="265"/>
        <v>0</v>
      </c>
      <c r="AG1580" s="124">
        <f t="shared" si="266"/>
        <v>0</v>
      </c>
      <c r="AH1580" s="124">
        <f t="shared" si="267"/>
        <v>0</v>
      </c>
      <c r="AI1580" s="27" t="str">
        <f t="shared" si="259"/>
        <v>ne</v>
      </c>
      <c r="AJ1580" s="27" t="str">
        <f t="shared" si="260"/>
        <v>ne</v>
      </c>
      <c r="AK1580" s="27" t="str">
        <f t="shared" si="261"/>
        <v>ne</v>
      </c>
    </row>
    <row r="1581" spans="2:37" x14ac:dyDescent="0.2">
      <c r="B1581" s="27" t="str">
        <f t="shared" si="262"/>
        <v>-</v>
      </c>
      <c r="C1581" s="123" t="str">
        <f t="shared" si="263"/>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8"/>
        <v>nepildyti</v>
      </c>
      <c r="T1581" s="126" t="str">
        <f t="shared" si="268"/>
        <v>nepildyti</v>
      </c>
      <c r="U1581" s="127"/>
      <c r="V1581" s="127"/>
      <c r="W1581" s="128"/>
      <c r="X1581" s="169"/>
      <c r="Y1581" s="169"/>
      <c r="Z1581" s="169"/>
      <c r="AA1581" s="127"/>
      <c r="AB1581" s="127"/>
      <c r="AC1581" s="127"/>
      <c r="AD1581" s="127"/>
      <c r="AE1581" s="124">
        <f t="shared" si="264"/>
        <v>0</v>
      </c>
      <c r="AF1581" s="124">
        <f t="shared" si="265"/>
        <v>0</v>
      </c>
      <c r="AG1581" s="124">
        <f t="shared" si="266"/>
        <v>0</v>
      </c>
      <c r="AH1581" s="124">
        <f t="shared" si="267"/>
        <v>0</v>
      </c>
      <c r="AI1581" s="27" t="str">
        <f t="shared" si="259"/>
        <v>ne</v>
      </c>
      <c r="AJ1581" s="27" t="str">
        <f t="shared" si="260"/>
        <v>ne</v>
      </c>
      <c r="AK1581" s="27" t="str">
        <f t="shared" si="261"/>
        <v>ne</v>
      </c>
    </row>
    <row r="1582" spans="2:37" x14ac:dyDescent="0.2">
      <c r="B1582" s="27" t="str">
        <f t="shared" si="262"/>
        <v>-</v>
      </c>
      <c r="C1582" s="123" t="str">
        <f t="shared" si="263"/>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8"/>
        <v>nepildyti</v>
      </c>
      <c r="T1582" s="126" t="str">
        <f t="shared" si="268"/>
        <v>nepildyti</v>
      </c>
      <c r="U1582" s="127"/>
      <c r="V1582" s="127"/>
      <c r="W1582" s="128"/>
      <c r="X1582" s="169"/>
      <c r="Y1582" s="169"/>
      <c r="Z1582" s="169"/>
      <c r="AA1582" s="127"/>
      <c r="AB1582" s="127"/>
      <c r="AC1582" s="127"/>
      <c r="AD1582" s="127"/>
      <c r="AE1582" s="124">
        <f t="shared" si="264"/>
        <v>0</v>
      </c>
      <c r="AF1582" s="124">
        <f t="shared" si="265"/>
        <v>0</v>
      </c>
      <c r="AG1582" s="124">
        <f t="shared" si="266"/>
        <v>0</v>
      </c>
      <c r="AH1582" s="124">
        <f t="shared" si="267"/>
        <v>0</v>
      </c>
      <c r="AI1582" s="27" t="str">
        <f t="shared" si="259"/>
        <v>ne</v>
      </c>
      <c r="AJ1582" s="27" t="str">
        <f t="shared" si="260"/>
        <v>ne</v>
      </c>
      <c r="AK1582" s="27" t="str">
        <f t="shared" si="261"/>
        <v>ne</v>
      </c>
    </row>
    <row r="1583" spans="2:37" x14ac:dyDescent="0.2">
      <c r="B1583" s="27" t="str">
        <f t="shared" si="262"/>
        <v>-</v>
      </c>
      <c r="C1583" s="123" t="str">
        <f t="shared" si="263"/>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8"/>
        <v>nepildyti</v>
      </c>
      <c r="T1583" s="126" t="str">
        <f t="shared" si="268"/>
        <v>nepildyti</v>
      </c>
      <c r="U1583" s="127"/>
      <c r="V1583" s="127"/>
      <c r="W1583" s="128"/>
      <c r="X1583" s="169"/>
      <c r="Y1583" s="169"/>
      <c r="Z1583" s="169"/>
      <c r="AA1583" s="127"/>
      <c r="AB1583" s="127"/>
      <c r="AC1583" s="127"/>
      <c r="AD1583" s="127"/>
      <c r="AE1583" s="124">
        <f t="shared" si="264"/>
        <v>0</v>
      </c>
      <c r="AF1583" s="124">
        <f t="shared" si="265"/>
        <v>0</v>
      </c>
      <c r="AG1583" s="124">
        <f t="shared" si="266"/>
        <v>0</v>
      </c>
      <c r="AH1583" s="124">
        <f t="shared" si="267"/>
        <v>0</v>
      </c>
      <c r="AI1583" s="27" t="str">
        <f t="shared" si="259"/>
        <v>ne</v>
      </c>
      <c r="AJ1583" s="27" t="str">
        <f t="shared" si="260"/>
        <v>ne</v>
      </c>
      <c r="AK1583" s="27" t="str">
        <f t="shared" si="261"/>
        <v>ne</v>
      </c>
    </row>
    <row r="1584" spans="2:37" x14ac:dyDescent="0.2">
      <c r="B1584" s="27" t="str">
        <f t="shared" si="262"/>
        <v>-</v>
      </c>
      <c r="C1584" s="123" t="str">
        <f t="shared" si="263"/>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8"/>
        <v>nepildyti</v>
      </c>
      <c r="T1584" s="126" t="str">
        <f t="shared" si="268"/>
        <v>nepildyti</v>
      </c>
      <c r="U1584" s="127"/>
      <c r="V1584" s="127"/>
      <c r="W1584" s="128"/>
      <c r="X1584" s="169"/>
      <c r="Y1584" s="169"/>
      <c r="Z1584" s="169"/>
      <c r="AA1584" s="127"/>
      <c r="AB1584" s="127"/>
      <c r="AC1584" s="127"/>
      <c r="AD1584" s="127"/>
      <c r="AE1584" s="124">
        <f t="shared" si="264"/>
        <v>0</v>
      </c>
      <c r="AF1584" s="124">
        <f t="shared" si="265"/>
        <v>0</v>
      </c>
      <c r="AG1584" s="124">
        <f t="shared" si="266"/>
        <v>0</v>
      </c>
      <c r="AH1584" s="124">
        <f t="shared" si="267"/>
        <v>0</v>
      </c>
      <c r="AI1584" s="27" t="str">
        <f t="shared" si="259"/>
        <v>ne</v>
      </c>
      <c r="AJ1584" s="27" t="str">
        <f t="shared" si="260"/>
        <v>ne</v>
      </c>
      <c r="AK1584" s="27" t="str">
        <f t="shared" si="261"/>
        <v>ne</v>
      </c>
    </row>
    <row r="1585" spans="2:37" x14ac:dyDescent="0.2">
      <c r="B1585" s="27" t="str">
        <f t="shared" si="262"/>
        <v>-</v>
      </c>
      <c r="C1585" s="123" t="str">
        <f t="shared" si="263"/>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8"/>
        <v>nepildyti</v>
      </c>
      <c r="T1585" s="126" t="str">
        <f t="shared" si="268"/>
        <v>nepildyti</v>
      </c>
      <c r="U1585" s="127"/>
      <c r="V1585" s="127"/>
      <c r="W1585" s="128"/>
      <c r="X1585" s="169"/>
      <c r="Y1585" s="169"/>
      <c r="Z1585" s="169"/>
      <c r="AA1585" s="127"/>
      <c r="AB1585" s="127"/>
      <c r="AC1585" s="127"/>
      <c r="AD1585" s="127"/>
      <c r="AE1585" s="124">
        <f t="shared" si="264"/>
        <v>0</v>
      </c>
      <c r="AF1585" s="124">
        <f t="shared" si="265"/>
        <v>0</v>
      </c>
      <c r="AG1585" s="124">
        <f t="shared" si="266"/>
        <v>0</v>
      </c>
      <c r="AH1585" s="124">
        <f t="shared" si="267"/>
        <v>0</v>
      </c>
      <c r="AI1585" s="27" t="str">
        <f t="shared" si="259"/>
        <v>ne</v>
      </c>
      <c r="AJ1585" s="27" t="str">
        <f t="shared" si="260"/>
        <v>ne</v>
      </c>
      <c r="AK1585" s="27" t="str">
        <f t="shared" si="261"/>
        <v>ne</v>
      </c>
    </row>
    <row r="1586" spans="2:37" x14ac:dyDescent="0.2">
      <c r="B1586" s="27" t="str">
        <f t="shared" si="262"/>
        <v>-</v>
      </c>
      <c r="C1586" s="123" t="str">
        <f t="shared" si="263"/>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8"/>
        <v>nepildyti</v>
      </c>
      <c r="T1586" s="126" t="str">
        <f t="shared" si="268"/>
        <v>nepildyti</v>
      </c>
      <c r="U1586" s="127"/>
      <c r="V1586" s="127"/>
      <c r="W1586" s="128"/>
      <c r="X1586" s="169"/>
      <c r="Y1586" s="169"/>
      <c r="Z1586" s="169"/>
      <c r="AA1586" s="127"/>
      <c r="AB1586" s="127"/>
      <c r="AC1586" s="127"/>
      <c r="AD1586" s="127"/>
      <c r="AE1586" s="124">
        <f t="shared" si="264"/>
        <v>0</v>
      </c>
      <c r="AF1586" s="124">
        <f t="shared" si="265"/>
        <v>0</v>
      </c>
      <c r="AG1586" s="124">
        <f t="shared" si="266"/>
        <v>0</v>
      </c>
      <c r="AH1586" s="124">
        <f t="shared" si="267"/>
        <v>0</v>
      </c>
      <c r="AI1586" s="27" t="str">
        <f t="shared" si="259"/>
        <v>ne</v>
      </c>
      <c r="AJ1586" s="27" t="str">
        <f t="shared" si="260"/>
        <v>ne</v>
      </c>
      <c r="AK1586" s="27" t="str">
        <f t="shared" si="261"/>
        <v>ne</v>
      </c>
    </row>
    <row r="1587" spans="2:37" x14ac:dyDescent="0.2">
      <c r="B1587" s="27" t="str">
        <f t="shared" si="262"/>
        <v>-</v>
      </c>
      <c r="C1587" s="123" t="str">
        <f t="shared" si="263"/>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8"/>
        <v>nepildyti</v>
      </c>
      <c r="T1587" s="126" t="str">
        <f t="shared" si="268"/>
        <v>nepildyti</v>
      </c>
      <c r="U1587" s="127"/>
      <c r="V1587" s="127"/>
      <c r="W1587" s="128"/>
      <c r="X1587" s="169"/>
      <c r="Y1587" s="169"/>
      <c r="Z1587" s="169"/>
      <c r="AA1587" s="127"/>
      <c r="AB1587" s="127"/>
      <c r="AC1587" s="127"/>
      <c r="AD1587" s="127"/>
      <c r="AE1587" s="124">
        <f t="shared" si="264"/>
        <v>0</v>
      </c>
      <c r="AF1587" s="124">
        <f t="shared" si="265"/>
        <v>0</v>
      </c>
      <c r="AG1587" s="124">
        <f t="shared" si="266"/>
        <v>0</v>
      </c>
      <c r="AH1587" s="124">
        <f t="shared" si="267"/>
        <v>0</v>
      </c>
      <c r="AI1587" s="27" t="str">
        <f t="shared" si="259"/>
        <v>ne</v>
      </c>
      <c r="AJ1587" s="27" t="str">
        <f t="shared" si="260"/>
        <v>ne</v>
      </c>
      <c r="AK1587" s="27" t="str">
        <f t="shared" si="261"/>
        <v>ne</v>
      </c>
    </row>
    <row r="1588" spans="2:37" x14ac:dyDescent="0.2">
      <c r="B1588" s="27" t="str">
        <f t="shared" si="262"/>
        <v>-</v>
      </c>
      <c r="C1588" s="123" t="str">
        <f t="shared" si="263"/>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8"/>
        <v>nepildyti</v>
      </c>
      <c r="T1588" s="126" t="str">
        <f t="shared" si="268"/>
        <v>nepildyti</v>
      </c>
      <c r="U1588" s="127"/>
      <c r="V1588" s="127"/>
      <c r="W1588" s="128"/>
      <c r="X1588" s="169"/>
      <c r="Y1588" s="169"/>
      <c r="Z1588" s="169"/>
      <c r="AA1588" s="127"/>
      <c r="AB1588" s="127"/>
      <c r="AC1588" s="127"/>
      <c r="AD1588" s="127"/>
      <c r="AE1588" s="124">
        <f t="shared" si="264"/>
        <v>0</v>
      </c>
      <c r="AF1588" s="124">
        <f t="shared" si="265"/>
        <v>0</v>
      </c>
      <c r="AG1588" s="124">
        <f t="shared" si="266"/>
        <v>0</v>
      </c>
      <c r="AH1588" s="124">
        <f t="shared" si="267"/>
        <v>0</v>
      </c>
      <c r="AI1588" s="27" t="str">
        <f t="shared" si="259"/>
        <v>ne</v>
      </c>
      <c r="AJ1588" s="27" t="str">
        <f t="shared" si="260"/>
        <v>ne</v>
      </c>
      <c r="AK1588" s="27" t="str">
        <f t="shared" si="261"/>
        <v>ne</v>
      </c>
    </row>
    <row r="1589" spans="2:37" x14ac:dyDescent="0.2">
      <c r="B1589" s="27" t="str">
        <f t="shared" si="262"/>
        <v>-</v>
      </c>
      <c r="C1589" s="123" t="str">
        <f t="shared" si="263"/>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8"/>
        <v>nepildyti</v>
      </c>
      <c r="T1589" s="126" t="str">
        <f t="shared" si="268"/>
        <v>nepildyti</v>
      </c>
      <c r="U1589" s="127"/>
      <c r="V1589" s="127"/>
      <c r="W1589" s="128"/>
      <c r="X1589" s="169"/>
      <c r="Y1589" s="169"/>
      <c r="Z1589" s="169"/>
      <c r="AA1589" s="127"/>
      <c r="AB1589" s="127"/>
      <c r="AC1589" s="127"/>
      <c r="AD1589" s="127"/>
      <c r="AE1589" s="124">
        <f t="shared" si="264"/>
        <v>0</v>
      </c>
      <c r="AF1589" s="124">
        <f t="shared" si="265"/>
        <v>0</v>
      </c>
      <c r="AG1589" s="124">
        <f t="shared" si="266"/>
        <v>0</v>
      </c>
      <c r="AH1589" s="124">
        <f t="shared" si="267"/>
        <v>0</v>
      </c>
      <c r="AI1589" s="27" t="str">
        <f t="shared" si="259"/>
        <v>ne</v>
      </c>
      <c r="AJ1589" s="27" t="str">
        <f t="shared" si="260"/>
        <v>ne</v>
      </c>
      <c r="AK1589" s="27" t="str">
        <f t="shared" si="261"/>
        <v>ne</v>
      </c>
    </row>
    <row r="1590" spans="2:37" x14ac:dyDescent="0.2">
      <c r="B1590" s="27" t="str">
        <f t="shared" si="262"/>
        <v>-</v>
      </c>
      <c r="C1590" s="123" t="str">
        <f t="shared" si="263"/>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8"/>
        <v>nepildyti</v>
      </c>
      <c r="T1590" s="126" t="str">
        <f t="shared" si="268"/>
        <v>nepildyti</v>
      </c>
      <c r="U1590" s="127"/>
      <c r="V1590" s="127"/>
      <c r="W1590" s="128"/>
      <c r="X1590" s="169"/>
      <c r="Y1590" s="169"/>
      <c r="Z1590" s="169"/>
      <c r="AA1590" s="127"/>
      <c r="AB1590" s="127"/>
      <c r="AC1590" s="127"/>
      <c r="AD1590" s="127"/>
      <c r="AE1590" s="124">
        <f t="shared" si="264"/>
        <v>0</v>
      </c>
      <c r="AF1590" s="124">
        <f t="shared" si="265"/>
        <v>0</v>
      </c>
      <c r="AG1590" s="124">
        <f t="shared" si="266"/>
        <v>0</v>
      </c>
      <c r="AH1590" s="124">
        <f t="shared" si="267"/>
        <v>0</v>
      </c>
      <c r="AI1590" s="27" t="str">
        <f t="shared" si="259"/>
        <v>ne</v>
      </c>
      <c r="AJ1590" s="27" t="str">
        <f t="shared" si="260"/>
        <v>ne</v>
      </c>
      <c r="AK1590" s="27" t="str">
        <f t="shared" si="261"/>
        <v>ne</v>
      </c>
    </row>
    <row r="1591" spans="2:37" x14ac:dyDescent="0.2">
      <c r="B1591" s="27" t="str">
        <f t="shared" si="262"/>
        <v>-</v>
      </c>
      <c r="C1591" s="123" t="str">
        <f t="shared" si="263"/>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8"/>
        <v>nepildyti</v>
      </c>
      <c r="T1591" s="126" t="str">
        <f t="shared" si="268"/>
        <v>nepildyti</v>
      </c>
      <c r="U1591" s="127"/>
      <c r="V1591" s="127"/>
      <c r="W1591" s="128"/>
      <c r="X1591" s="169"/>
      <c r="Y1591" s="169"/>
      <c r="Z1591" s="169"/>
      <c r="AA1591" s="127"/>
      <c r="AB1591" s="127"/>
      <c r="AC1591" s="127"/>
      <c r="AD1591" s="127"/>
      <c r="AE1591" s="124">
        <f t="shared" si="264"/>
        <v>0</v>
      </c>
      <c r="AF1591" s="124">
        <f t="shared" si="265"/>
        <v>0</v>
      </c>
      <c r="AG1591" s="124">
        <f t="shared" si="266"/>
        <v>0</v>
      </c>
      <c r="AH1591" s="124">
        <f t="shared" si="267"/>
        <v>0</v>
      </c>
      <c r="AI1591" s="27" t="str">
        <f t="shared" si="259"/>
        <v>ne</v>
      </c>
      <c r="AJ1591" s="27" t="str">
        <f t="shared" si="260"/>
        <v>ne</v>
      </c>
      <c r="AK1591" s="27" t="str">
        <f t="shared" si="261"/>
        <v>ne</v>
      </c>
    </row>
    <row r="1592" spans="2:37" x14ac:dyDescent="0.2">
      <c r="B1592" s="27" t="str">
        <f t="shared" si="262"/>
        <v>-</v>
      </c>
      <c r="C1592" s="123" t="str">
        <f t="shared" si="263"/>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8"/>
        <v>nepildyti</v>
      </c>
      <c r="T1592" s="126" t="str">
        <f t="shared" si="268"/>
        <v>nepildyti</v>
      </c>
      <c r="U1592" s="127"/>
      <c r="V1592" s="127"/>
      <c r="W1592" s="128"/>
      <c r="X1592" s="169"/>
      <c r="Y1592" s="169"/>
      <c r="Z1592" s="169"/>
      <c r="AA1592" s="127"/>
      <c r="AB1592" s="127"/>
      <c r="AC1592" s="127"/>
      <c r="AD1592" s="127"/>
      <c r="AE1592" s="124">
        <f t="shared" si="264"/>
        <v>0</v>
      </c>
      <c r="AF1592" s="124">
        <f t="shared" si="265"/>
        <v>0</v>
      </c>
      <c r="AG1592" s="124">
        <f t="shared" si="266"/>
        <v>0</v>
      </c>
      <c r="AH1592" s="124">
        <f t="shared" si="267"/>
        <v>0</v>
      </c>
      <c r="AI1592" s="27" t="str">
        <f t="shared" si="259"/>
        <v>ne</v>
      </c>
      <c r="AJ1592" s="27" t="str">
        <f t="shared" si="260"/>
        <v>ne</v>
      </c>
      <c r="AK1592" s="27" t="str">
        <f t="shared" si="261"/>
        <v>ne</v>
      </c>
    </row>
    <row r="1593" spans="2:37" x14ac:dyDescent="0.2">
      <c r="B1593" s="27" t="str">
        <f t="shared" si="262"/>
        <v>-</v>
      </c>
      <c r="C1593" s="123" t="str">
        <f t="shared" si="263"/>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8"/>
        <v>nepildyti</v>
      </c>
      <c r="T1593" s="126" t="str">
        <f t="shared" si="268"/>
        <v>nepildyti</v>
      </c>
      <c r="U1593" s="127"/>
      <c r="V1593" s="127"/>
      <c r="W1593" s="128"/>
      <c r="X1593" s="169"/>
      <c r="Y1593" s="169"/>
      <c r="Z1593" s="169"/>
      <c r="AA1593" s="127"/>
      <c r="AB1593" s="127"/>
      <c r="AC1593" s="127"/>
      <c r="AD1593" s="127"/>
      <c r="AE1593" s="124">
        <f t="shared" si="264"/>
        <v>0</v>
      </c>
      <c r="AF1593" s="124">
        <f t="shared" si="265"/>
        <v>0</v>
      </c>
      <c r="AG1593" s="124">
        <f t="shared" si="266"/>
        <v>0</v>
      </c>
      <c r="AH1593" s="124">
        <f t="shared" si="267"/>
        <v>0</v>
      </c>
      <c r="AI1593" s="27" t="str">
        <f t="shared" si="259"/>
        <v>ne</v>
      </c>
      <c r="AJ1593" s="27" t="str">
        <f t="shared" si="260"/>
        <v>ne</v>
      </c>
      <c r="AK1593" s="27" t="str">
        <f t="shared" si="261"/>
        <v>ne</v>
      </c>
    </row>
    <row r="1594" spans="2:37" x14ac:dyDescent="0.2">
      <c r="B1594" s="27" t="str">
        <f t="shared" si="262"/>
        <v>-</v>
      </c>
      <c r="C1594" s="123" t="str">
        <f t="shared" si="263"/>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8"/>
        <v>nepildyti</v>
      </c>
      <c r="T1594" s="126" t="str">
        <f t="shared" si="268"/>
        <v>nepildyti</v>
      </c>
      <c r="U1594" s="127"/>
      <c r="V1594" s="127"/>
      <c r="W1594" s="128"/>
      <c r="X1594" s="169"/>
      <c r="Y1594" s="169"/>
      <c r="Z1594" s="169"/>
      <c r="AA1594" s="127"/>
      <c r="AB1594" s="127"/>
      <c r="AC1594" s="127"/>
      <c r="AD1594" s="127"/>
      <c r="AE1594" s="124">
        <f t="shared" si="264"/>
        <v>0</v>
      </c>
      <c r="AF1594" s="124">
        <f t="shared" si="265"/>
        <v>0</v>
      </c>
      <c r="AG1594" s="124">
        <f t="shared" si="266"/>
        <v>0</v>
      </c>
      <c r="AH1594" s="124">
        <f t="shared" si="267"/>
        <v>0</v>
      </c>
      <c r="AI1594" s="27" t="str">
        <f t="shared" si="259"/>
        <v>ne</v>
      </c>
      <c r="AJ1594" s="27" t="str">
        <f t="shared" si="260"/>
        <v>ne</v>
      </c>
      <c r="AK1594" s="27" t="str">
        <f t="shared" si="261"/>
        <v>ne</v>
      </c>
    </row>
    <row r="1595" spans="2:37" x14ac:dyDescent="0.2">
      <c r="B1595" s="27" t="str">
        <f t="shared" si="262"/>
        <v>-</v>
      </c>
      <c r="C1595" s="123" t="str">
        <f t="shared" si="263"/>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8"/>
        <v>nepildyti</v>
      </c>
      <c r="T1595" s="126" t="str">
        <f t="shared" si="268"/>
        <v>nepildyti</v>
      </c>
      <c r="U1595" s="127"/>
      <c r="V1595" s="127"/>
      <c r="W1595" s="128"/>
      <c r="X1595" s="169"/>
      <c r="Y1595" s="169"/>
      <c r="Z1595" s="169"/>
      <c r="AA1595" s="127"/>
      <c r="AB1595" s="127"/>
      <c r="AC1595" s="127"/>
      <c r="AD1595" s="127"/>
      <c r="AE1595" s="124">
        <f t="shared" si="264"/>
        <v>0</v>
      </c>
      <c r="AF1595" s="124">
        <f t="shared" si="265"/>
        <v>0</v>
      </c>
      <c r="AG1595" s="124">
        <f t="shared" si="266"/>
        <v>0</v>
      </c>
      <c r="AH1595" s="124">
        <f t="shared" si="267"/>
        <v>0</v>
      </c>
      <c r="AI1595" s="27" t="str">
        <f t="shared" si="259"/>
        <v>ne</v>
      </c>
      <c r="AJ1595" s="27" t="str">
        <f t="shared" si="260"/>
        <v>ne</v>
      </c>
      <c r="AK1595" s="27" t="str">
        <f t="shared" si="261"/>
        <v>ne</v>
      </c>
    </row>
    <row r="1596" spans="2:37" x14ac:dyDescent="0.2">
      <c r="B1596" s="27" t="str">
        <f t="shared" si="262"/>
        <v>-</v>
      </c>
      <c r="C1596" s="123" t="str">
        <f t="shared" si="263"/>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8"/>
        <v>nepildyti</v>
      </c>
      <c r="T1596" s="126" t="str">
        <f t="shared" si="268"/>
        <v>nepildyti</v>
      </c>
      <c r="U1596" s="127"/>
      <c r="V1596" s="127"/>
      <c r="W1596" s="128"/>
      <c r="X1596" s="169"/>
      <c r="Y1596" s="169"/>
      <c r="Z1596" s="169"/>
      <c r="AA1596" s="127"/>
      <c r="AB1596" s="127"/>
      <c r="AC1596" s="127"/>
      <c r="AD1596" s="127"/>
      <c r="AE1596" s="124">
        <f t="shared" si="264"/>
        <v>0</v>
      </c>
      <c r="AF1596" s="124">
        <f t="shared" si="265"/>
        <v>0</v>
      </c>
      <c r="AG1596" s="124">
        <f t="shared" si="266"/>
        <v>0</v>
      </c>
      <c r="AH1596" s="124">
        <f t="shared" si="267"/>
        <v>0</v>
      </c>
      <c r="AI1596" s="27" t="str">
        <f t="shared" si="259"/>
        <v>ne</v>
      </c>
      <c r="AJ1596" s="27" t="str">
        <f t="shared" si="260"/>
        <v>ne</v>
      </c>
      <c r="AK1596" s="27" t="str">
        <f t="shared" si="261"/>
        <v>ne</v>
      </c>
    </row>
    <row r="1597" spans="2:37" x14ac:dyDescent="0.2">
      <c r="B1597" s="27" t="str">
        <f t="shared" si="262"/>
        <v>-</v>
      </c>
      <c r="C1597" s="123" t="str">
        <f t="shared" si="263"/>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8"/>
        <v>nepildyti</v>
      </c>
      <c r="T1597" s="126" t="str">
        <f t="shared" si="268"/>
        <v>nepildyti</v>
      </c>
      <c r="U1597" s="127"/>
      <c r="V1597" s="127"/>
      <c r="W1597" s="128"/>
      <c r="X1597" s="169"/>
      <c r="Y1597" s="169"/>
      <c r="Z1597" s="169"/>
      <c r="AA1597" s="127"/>
      <c r="AB1597" s="127"/>
      <c r="AC1597" s="127"/>
      <c r="AD1597" s="127"/>
      <c r="AE1597" s="124">
        <f t="shared" si="264"/>
        <v>0</v>
      </c>
      <c r="AF1597" s="124">
        <f t="shared" si="265"/>
        <v>0</v>
      </c>
      <c r="AG1597" s="124">
        <f t="shared" si="266"/>
        <v>0</v>
      </c>
      <c r="AH1597" s="124">
        <f t="shared" si="267"/>
        <v>0</v>
      </c>
      <c r="AI1597" s="27" t="str">
        <f t="shared" si="259"/>
        <v>ne</v>
      </c>
      <c r="AJ1597" s="27" t="str">
        <f t="shared" si="260"/>
        <v>ne</v>
      </c>
      <c r="AK1597" s="27" t="str">
        <f t="shared" si="261"/>
        <v>ne</v>
      </c>
    </row>
    <row r="1598" spans="2:37" x14ac:dyDescent="0.2">
      <c r="B1598" s="27" t="str">
        <f t="shared" si="262"/>
        <v>-</v>
      </c>
      <c r="C1598" s="123" t="str">
        <f t="shared" si="263"/>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8"/>
        <v>nepildyti</v>
      </c>
      <c r="T1598" s="126" t="str">
        <f t="shared" si="268"/>
        <v>nepildyti</v>
      </c>
      <c r="U1598" s="127"/>
      <c r="V1598" s="127"/>
      <c r="W1598" s="128"/>
      <c r="X1598" s="169"/>
      <c r="Y1598" s="169"/>
      <c r="Z1598" s="169"/>
      <c r="AA1598" s="127"/>
      <c r="AB1598" s="127"/>
      <c r="AC1598" s="127"/>
      <c r="AD1598" s="127"/>
      <c r="AE1598" s="124">
        <f t="shared" si="264"/>
        <v>0</v>
      </c>
      <c r="AF1598" s="124">
        <f t="shared" si="265"/>
        <v>0</v>
      </c>
      <c r="AG1598" s="124">
        <f t="shared" si="266"/>
        <v>0</v>
      </c>
      <c r="AH1598" s="124">
        <f t="shared" si="267"/>
        <v>0</v>
      </c>
      <c r="AI1598" s="27" t="str">
        <f t="shared" si="259"/>
        <v>ne</v>
      </c>
      <c r="AJ1598" s="27" t="str">
        <f t="shared" si="260"/>
        <v>ne</v>
      </c>
      <c r="AK1598" s="27" t="str">
        <f t="shared" si="261"/>
        <v>ne</v>
      </c>
    </row>
    <row r="1599" spans="2:37" x14ac:dyDescent="0.2">
      <c r="B1599" s="27" t="str">
        <f t="shared" si="262"/>
        <v>-</v>
      </c>
      <c r="C1599" s="123" t="str">
        <f t="shared" si="263"/>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8"/>
        <v>nepildyti</v>
      </c>
      <c r="T1599" s="126" t="str">
        <f t="shared" si="268"/>
        <v>nepildyti</v>
      </c>
      <c r="U1599" s="127"/>
      <c r="V1599" s="127"/>
      <c r="W1599" s="128"/>
      <c r="X1599" s="169"/>
      <c r="Y1599" s="169"/>
      <c r="Z1599" s="169"/>
      <c r="AA1599" s="127"/>
      <c r="AB1599" s="127"/>
      <c r="AC1599" s="127"/>
      <c r="AD1599" s="127"/>
      <c r="AE1599" s="124">
        <f t="shared" si="264"/>
        <v>0</v>
      </c>
      <c r="AF1599" s="124">
        <f t="shared" si="265"/>
        <v>0</v>
      </c>
      <c r="AG1599" s="124">
        <f t="shared" si="266"/>
        <v>0</v>
      </c>
      <c r="AH1599" s="124">
        <f t="shared" si="267"/>
        <v>0</v>
      </c>
      <c r="AI1599" s="27" t="str">
        <f t="shared" si="259"/>
        <v>ne</v>
      </c>
      <c r="AJ1599" s="27" t="str">
        <f t="shared" si="260"/>
        <v>ne</v>
      </c>
      <c r="AK1599" s="27" t="str">
        <f t="shared" si="261"/>
        <v>ne</v>
      </c>
    </row>
    <row r="1600" spans="2:37" x14ac:dyDescent="0.2">
      <c r="B1600" s="27" t="str">
        <f t="shared" si="262"/>
        <v>-</v>
      </c>
      <c r="C1600" s="123" t="str">
        <f t="shared" si="263"/>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8"/>
        <v>nepildyti</v>
      </c>
      <c r="T1600" s="126" t="str">
        <f t="shared" si="268"/>
        <v>nepildyti</v>
      </c>
      <c r="U1600" s="127"/>
      <c r="V1600" s="127"/>
      <c r="W1600" s="128"/>
      <c r="X1600" s="169"/>
      <c r="Y1600" s="169"/>
      <c r="Z1600" s="169"/>
      <c r="AA1600" s="127"/>
      <c r="AB1600" s="127"/>
      <c r="AC1600" s="127"/>
      <c r="AD1600" s="127"/>
      <c r="AE1600" s="124">
        <f t="shared" si="264"/>
        <v>0</v>
      </c>
      <c r="AF1600" s="124">
        <f t="shared" si="265"/>
        <v>0</v>
      </c>
      <c r="AG1600" s="124">
        <f t="shared" si="266"/>
        <v>0</v>
      </c>
      <c r="AH1600" s="124">
        <f t="shared" si="267"/>
        <v>0</v>
      </c>
      <c r="AI1600" s="27" t="str">
        <f t="shared" si="259"/>
        <v>ne</v>
      </c>
      <c r="AJ1600" s="27" t="str">
        <f t="shared" si="260"/>
        <v>ne</v>
      </c>
      <c r="AK1600" s="27" t="str">
        <f t="shared" si="261"/>
        <v>ne</v>
      </c>
    </row>
    <row r="1601" spans="2:37" x14ac:dyDescent="0.2">
      <c r="B1601" s="27" t="str">
        <f t="shared" si="262"/>
        <v>-</v>
      </c>
      <c r="C1601" s="123" t="str">
        <f t="shared" si="263"/>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8"/>
        <v>nepildyti</v>
      </c>
      <c r="T1601" s="126" t="str">
        <f t="shared" si="268"/>
        <v>nepildyti</v>
      </c>
      <c r="U1601" s="127"/>
      <c r="V1601" s="127"/>
      <c r="W1601" s="128"/>
      <c r="X1601" s="169"/>
      <c r="Y1601" s="169"/>
      <c r="Z1601" s="169"/>
      <c r="AA1601" s="127"/>
      <c r="AB1601" s="127"/>
      <c r="AC1601" s="127"/>
      <c r="AD1601" s="127"/>
      <c r="AE1601" s="124">
        <f t="shared" si="264"/>
        <v>0</v>
      </c>
      <c r="AF1601" s="124">
        <f t="shared" si="265"/>
        <v>0</v>
      </c>
      <c r="AG1601" s="124">
        <f t="shared" si="266"/>
        <v>0</v>
      </c>
      <c r="AH1601" s="124">
        <f t="shared" si="267"/>
        <v>0</v>
      </c>
      <c r="AI1601" s="27" t="str">
        <f t="shared" si="259"/>
        <v>ne</v>
      </c>
      <c r="AJ1601" s="27" t="str">
        <f t="shared" si="260"/>
        <v>ne</v>
      </c>
      <c r="AK1601" s="27" t="str">
        <f t="shared" si="261"/>
        <v>ne</v>
      </c>
    </row>
    <row r="1602" spans="2:37" x14ac:dyDescent="0.2">
      <c r="B1602" s="27" t="str">
        <f t="shared" si="262"/>
        <v>-</v>
      </c>
      <c r="C1602" s="123" t="str">
        <f t="shared" si="263"/>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8"/>
        <v>nepildyti</v>
      </c>
      <c r="T1602" s="126" t="str">
        <f t="shared" si="268"/>
        <v>nepildyti</v>
      </c>
      <c r="U1602" s="127"/>
      <c r="V1602" s="127"/>
      <c r="W1602" s="128"/>
      <c r="X1602" s="169"/>
      <c r="Y1602" s="169"/>
      <c r="Z1602" s="169"/>
      <c r="AA1602" s="127"/>
      <c r="AB1602" s="127"/>
      <c r="AC1602" s="127"/>
      <c r="AD1602" s="127"/>
      <c r="AE1602" s="124">
        <f t="shared" si="264"/>
        <v>0</v>
      </c>
      <c r="AF1602" s="124">
        <f t="shared" si="265"/>
        <v>0</v>
      </c>
      <c r="AG1602" s="124">
        <f t="shared" si="266"/>
        <v>0</v>
      </c>
      <c r="AH1602" s="124">
        <f t="shared" si="267"/>
        <v>0</v>
      </c>
      <c r="AI1602" s="27" t="str">
        <f t="shared" si="259"/>
        <v>ne</v>
      </c>
      <c r="AJ1602" s="27" t="str">
        <f t="shared" si="260"/>
        <v>ne</v>
      </c>
      <c r="AK1602" s="27" t="str">
        <f t="shared" si="261"/>
        <v>ne</v>
      </c>
    </row>
    <row r="1603" spans="2:37" x14ac:dyDescent="0.2">
      <c r="B1603" s="27" t="str">
        <f t="shared" si="262"/>
        <v>-</v>
      </c>
      <c r="C1603" s="123" t="str">
        <f t="shared" si="263"/>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8"/>
        <v>nepildyti</v>
      </c>
      <c r="T1603" s="126" t="str">
        <f t="shared" si="268"/>
        <v>nepildyti</v>
      </c>
      <c r="U1603" s="127"/>
      <c r="V1603" s="127"/>
      <c r="W1603" s="128"/>
      <c r="X1603" s="169"/>
      <c r="Y1603" s="169"/>
      <c r="Z1603" s="169"/>
      <c r="AA1603" s="127"/>
      <c r="AB1603" s="127"/>
      <c r="AC1603" s="127"/>
      <c r="AD1603" s="127"/>
      <c r="AE1603" s="124">
        <f t="shared" si="264"/>
        <v>0</v>
      </c>
      <c r="AF1603" s="124">
        <f t="shared" si="265"/>
        <v>0</v>
      </c>
      <c r="AG1603" s="124">
        <f t="shared" si="266"/>
        <v>0</v>
      </c>
      <c r="AH1603" s="124">
        <f t="shared" si="267"/>
        <v>0</v>
      </c>
      <c r="AI1603" s="27" t="str">
        <f t="shared" si="259"/>
        <v>ne</v>
      </c>
      <c r="AJ1603" s="27" t="str">
        <f t="shared" si="260"/>
        <v>ne</v>
      </c>
      <c r="AK1603" s="27" t="str">
        <f t="shared" si="261"/>
        <v>ne</v>
      </c>
    </row>
    <row r="1604" spans="2:37" x14ac:dyDescent="0.2">
      <c r="B1604" s="27" t="str">
        <f t="shared" si="262"/>
        <v>-</v>
      </c>
      <c r="C1604" s="123" t="str">
        <f t="shared" si="263"/>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8"/>
        <v>nepildyti</v>
      </c>
      <c r="T1604" s="126" t="str">
        <f t="shared" si="268"/>
        <v>nepildyti</v>
      </c>
      <c r="U1604" s="127"/>
      <c r="V1604" s="127"/>
      <c r="W1604" s="128"/>
      <c r="X1604" s="169"/>
      <c r="Y1604" s="169"/>
      <c r="Z1604" s="169"/>
      <c r="AA1604" s="127"/>
      <c r="AB1604" s="127"/>
      <c r="AC1604" s="127"/>
      <c r="AD1604" s="127"/>
      <c r="AE1604" s="124">
        <f t="shared" si="264"/>
        <v>0</v>
      </c>
      <c r="AF1604" s="124">
        <f t="shared" si="265"/>
        <v>0</v>
      </c>
      <c r="AG1604" s="124">
        <f t="shared" si="266"/>
        <v>0</v>
      </c>
      <c r="AH1604" s="124">
        <f t="shared" si="267"/>
        <v>0</v>
      </c>
      <c r="AI1604" s="27" t="str">
        <f t="shared" si="259"/>
        <v>ne</v>
      </c>
      <c r="AJ1604" s="27" t="str">
        <f t="shared" si="260"/>
        <v>ne</v>
      </c>
      <c r="AK1604" s="27" t="str">
        <f t="shared" si="261"/>
        <v>ne</v>
      </c>
    </row>
    <row r="1605" spans="2:37" x14ac:dyDescent="0.2">
      <c r="B1605" s="27" t="str">
        <f t="shared" si="262"/>
        <v>-</v>
      </c>
      <c r="C1605" s="123" t="str">
        <f t="shared" si="263"/>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8"/>
        <v>nepildyti</v>
      </c>
      <c r="T1605" s="126" t="str">
        <f t="shared" si="268"/>
        <v>nepildyti</v>
      </c>
      <c r="U1605" s="127"/>
      <c r="V1605" s="127"/>
      <c r="W1605" s="128"/>
      <c r="X1605" s="169"/>
      <c r="Y1605" s="169"/>
      <c r="Z1605" s="169"/>
      <c r="AA1605" s="127"/>
      <c r="AB1605" s="127"/>
      <c r="AC1605" s="127"/>
      <c r="AD1605" s="127"/>
      <c r="AE1605" s="124">
        <f t="shared" si="264"/>
        <v>0</v>
      </c>
      <c r="AF1605" s="124">
        <f t="shared" si="265"/>
        <v>0</v>
      </c>
      <c r="AG1605" s="124">
        <f t="shared" si="266"/>
        <v>0</v>
      </c>
      <c r="AH1605" s="124">
        <f t="shared" si="267"/>
        <v>0</v>
      </c>
      <c r="AI1605" s="27" t="str">
        <f t="shared" si="259"/>
        <v>ne</v>
      </c>
      <c r="AJ1605" s="27" t="str">
        <f t="shared" si="260"/>
        <v>ne</v>
      </c>
      <c r="AK1605" s="27" t="str">
        <f t="shared" si="261"/>
        <v>ne</v>
      </c>
    </row>
    <row r="1606" spans="2:37" x14ac:dyDescent="0.2">
      <c r="B1606" s="27" t="str">
        <f t="shared" si="262"/>
        <v>-</v>
      </c>
      <c r="C1606" s="123" t="str">
        <f t="shared" si="263"/>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8"/>
        <v>nepildyti</v>
      </c>
      <c r="T1606" s="126" t="str">
        <f t="shared" si="268"/>
        <v>nepildyti</v>
      </c>
      <c r="U1606" s="127"/>
      <c r="V1606" s="127"/>
      <c r="W1606" s="128"/>
      <c r="X1606" s="169"/>
      <c r="Y1606" s="169"/>
      <c r="Z1606" s="169"/>
      <c r="AA1606" s="127"/>
      <c r="AB1606" s="127"/>
      <c r="AC1606" s="127"/>
      <c r="AD1606" s="127"/>
      <c r="AE1606" s="124">
        <f t="shared" si="264"/>
        <v>0</v>
      </c>
      <c r="AF1606" s="124">
        <f t="shared" si="265"/>
        <v>0</v>
      </c>
      <c r="AG1606" s="124">
        <f t="shared" si="266"/>
        <v>0</v>
      </c>
      <c r="AH1606" s="124">
        <f t="shared" si="267"/>
        <v>0</v>
      </c>
      <c r="AI1606" s="27" t="str">
        <f t="shared" si="259"/>
        <v>ne</v>
      </c>
      <c r="AJ1606" s="27" t="str">
        <f t="shared" si="260"/>
        <v>ne</v>
      </c>
      <c r="AK1606" s="27" t="str">
        <f t="shared" si="261"/>
        <v>ne</v>
      </c>
    </row>
    <row r="1607" spans="2:37" x14ac:dyDescent="0.2">
      <c r="B1607" s="27" t="str">
        <f t="shared" si="262"/>
        <v>-</v>
      </c>
      <c r="C1607" s="123" t="str">
        <f t="shared" si="263"/>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8"/>
        <v>nepildyti</v>
      </c>
      <c r="T1607" s="126" t="str">
        <f t="shared" si="268"/>
        <v>nepildyti</v>
      </c>
      <c r="U1607" s="127"/>
      <c r="V1607" s="127"/>
      <c r="W1607" s="128"/>
      <c r="X1607" s="169"/>
      <c r="Y1607" s="169"/>
      <c r="Z1607" s="169"/>
      <c r="AA1607" s="127"/>
      <c r="AB1607" s="127"/>
      <c r="AC1607" s="127"/>
      <c r="AD1607" s="127"/>
      <c r="AE1607" s="124">
        <f t="shared" si="264"/>
        <v>0</v>
      </c>
      <c r="AF1607" s="124">
        <f t="shared" si="265"/>
        <v>0</v>
      </c>
      <c r="AG1607" s="124">
        <f t="shared" si="266"/>
        <v>0</v>
      </c>
      <c r="AH1607" s="124">
        <f t="shared" si="267"/>
        <v>0</v>
      </c>
      <c r="AI1607" s="27" t="str">
        <f t="shared" si="259"/>
        <v>ne</v>
      </c>
      <c r="AJ1607" s="27" t="str">
        <f t="shared" si="260"/>
        <v>ne</v>
      </c>
      <c r="AK1607" s="27" t="str">
        <f t="shared" si="261"/>
        <v>ne</v>
      </c>
    </row>
    <row r="1608" spans="2:37" x14ac:dyDescent="0.2">
      <c r="B1608" s="27" t="str">
        <f t="shared" si="262"/>
        <v>-</v>
      </c>
      <c r="C1608" s="123" t="str">
        <f t="shared" si="263"/>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8"/>
        <v>nepildyti</v>
      </c>
      <c r="T1608" s="126" t="str">
        <f t="shared" si="268"/>
        <v>nepildyti</v>
      </c>
      <c r="U1608" s="127"/>
      <c r="V1608" s="127"/>
      <c r="W1608" s="128"/>
      <c r="X1608" s="169"/>
      <c r="Y1608" s="169"/>
      <c r="Z1608" s="169"/>
      <c r="AA1608" s="127"/>
      <c r="AB1608" s="127"/>
      <c r="AC1608" s="127"/>
      <c r="AD1608" s="127"/>
      <c r="AE1608" s="124">
        <f t="shared" si="264"/>
        <v>0</v>
      </c>
      <c r="AF1608" s="124">
        <f t="shared" si="265"/>
        <v>0</v>
      </c>
      <c r="AG1608" s="124">
        <f t="shared" si="266"/>
        <v>0</v>
      </c>
      <c r="AH1608" s="124">
        <f t="shared" si="267"/>
        <v>0</v>
      </c>
      <c r="AI1608" s="27" t="str">
        <f t="shared" si="259"/>
        <v>ne</v>
      </c>
      <c r="AJ1608" s="27" t="str">
        <f t="shared" si="260"/>
        <v>ne</v>
      </c>
      <c r="AK1608" s="27" t="str">
        <f t="shared" si="261"/>
        <v>ne</v>
      </c>
    </row>
    <row r="1609" spans="2:37" x14ac:dyDescent="0.2">
      <c r="B1609" s="27" t="str">
        <f t="shared" si="262"/>
        <v>-</v>
      </c>
      <c r="C1609" s="123" t="str">
        <f t="shared" si="263"/>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8"/>
        <v>nepildyti</v>
      </c>
      <c r="T1609" s="126" t="str">
        <f t="shared" si="268"/>
        <v>nepildyti</v>
      </c>
      <c r="U1609" s="127"/>
      <c r="V1609" s="127"/>
      <c r="W1609" s="128"/>
      <c r="X1609" s="169"/>
      <c r="Y1609" s="169"/>
      <c r="Z1609" s="169"/>
      <c r="AA1609" s="127"/>
      <c r="AB1609" s="127"/>
      <c r="AC1609" s="127"/>
      <c r="AD1609" s="127"/>
      <c r="AE1609" s="124">
        <f t="shared" si="264"/>
        <v>0</v>
      </c>
      <c r="AF1609" s="124">
        <f t="shared" si="265"/>
        <v>0</v>
      </c>
      <c r="AG1609" s="124">
        <f t="shared" si="266"/>
        <v>0</v>
      </c>
      <c r="AH1609" s="124">
        <f t="shared" si="267"/>
        <v>0</v>
      </c>
      <c r="AI1609" s="27" t="str">
        <f t="shared" si="259"/>
        <v>ne</v>
      </c>
      <c r="AJ1609" s="27" t="str">
        <f t="shared" si="260"/>
        <v>ne</v>
      </c>
      <c r="AK1609" s="27" t="str">
        <f t="shared" si="261"/>
        <v>ne</v>
      </c>
    </row>
    <row r="1610" spans="2:37" x14ac:dyDescent="0.2">
      <c r="B1610" s="27" t="str">
        <f t="shared" si="262"/>
        <v>-</v>
      </c>
      <c r="C1610" s="123" t="str">
        <f t="shared" si="263"/>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8"/>
        <v>nepildyti</v>
      </c>
      <c r="T1610" s="126" t="str">
        <f t="shared" si="268"/>
        <v>nepildyti</v>
      </c>
      <c r="U1610" s="127"/>
      <c r="V1610" s="127"/>
      <c r="W1610" s="128"/>
      <c r="X1610" s="169"/>
      <c r="Y1610" s="169"/>
      <c r="Z1610" s="169"/>
      <c r="AA1610" s="127"/>
      <c r="AB1610" s="127"/>
      <c r="AC1610" s="127"/>
      <c r="AD1610" s="127"/>
      <c r="AE1610" s="124">
        <f t="shared" si="264"/>
        <v>0</v>
      </c>
      <c r="AF1610" s="124">
        <f t="shared" si="265"/>
        <v>0</v>
      </c>
      <c r="AG1610" s="124">
        <f t="shared" si="266"/>
        <v>0</v>
      </c>
      <c r="AH1610" s="124">
        <f t="shared" si="267"/>
        <v>0</v>
      </c>
      <c r="AI1610" s="27" t="str">
        <f t="shared" si="259"/>
        <v>ne</v>
      </c>
      <c r="AJ1610" s="27" t="str">
        <f t="shared" si="260"/>
        <v>ne</v>
      </c>
      <c r="AK1610" s="27" t="str">
        <f t="shared" si="261"/>
        <v>ne</v>
      </c>
    </row>
    <row r="1611" spans="2:37" x14ac:dyDescent="0.2">
      <c r="B1611" s="27" t="str">
        <f t="shared" si="262"/>
        <v>-</v>
      </c>
      <c r="C1611" s="123" t="str">
        <f t="shared" si="263"/>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8"/>
        <v>nepildyti</v>
      </c>
      <c r="T1611" s="126" t="str">
        <f t="shared" si="268"/>
        <v>nepildyti</v>
      </c>
      <c r="U1611" s="127"/>
      <c r="V1611" s="127"/>
      <c r="W1611" s="128"/>
      <c r="X1611" s="169"/>
      <c r="Y1611" s="169"/>
      <c r="Z1611" s="169"/>
      <c r="AA1611" s="127"/>
      <c r="AB1611" s="127"/>
      <c r="AC1611" s="127"/>
      <c r="AD1611" s="127"/>
      <c r="AE1611" s="124">
        <f t="shared" si="264"/>
        <v>0</v>
      </c>
      <c r="AF1611" s="124">
        <f t="shared" si="265"/>
        <v>0</v>
      </c>
      <c r="AG1611" s="124">
        <f t="shared" si="266"/>
        <v>0</v>
      </c>
      <c r="AH1611" s="124">
        <f t="shared" si="267"/>
        <v>0</v>
      </c>
      <c r="AI1611" s="27" t="str">
        <f t="shared" si="259"/>
        <v>ne</v>
      </c>
      <c r="AJ1611" s="27" t="str">
        <f t="shared" si="260"/>
        <v>ne</v>
      </c>
      <c r="AK1611" s="27" t="str">
        <f t="shared" si="261"/>
        <v>ne</v>
      </c>
    </row>
    <row r="1612" spans="2:37" x14ac:dyDescent="0.2">
      <c r="B1612" s="27" t="str">
        <f t="shared" si="262"/>
        <v>-</v>
      </c>
      <c r="C1612" s="123" t="str">
        <f t="shared" si="263"/>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8"/>
        <v>nepildyti</v>
      </c>
      <c r="T1612" s="126" t="str">
        <f t="shared" si="268"/>
        <v>nepildyti</v>
      </c>
      <c r="U1612" s="127"/>
      <c r="V1612" s="127"/>
      <c r="W1612" s="128"/>
      <c r="X1612" s="169"/>
      <c r="Y1612" s="169"/>
      <c r="Z1612" s="169"/>
      <c r="AA1612" s="127"/>
      <c r="AB1612" s="127"/>
      <c r="AC1612" s="127"/>
      <c r="AD1612" s="127"/>
      <c r="AE1612" s="124">
        <f t="shared" si="264"/>
        <v>0</v>
      </c>
      <c r="AF1612" s="124">
        <f t="shared" si="265"/>
        <v>0</v>
      </c>
      <c r="AG1612" s="124">
        <f t="shared" si="266"/>
        <v>0</v>
      </c>
      <c r="AH1612" s="124">
        <f t="shared" si="267"/>
        <v>0</v>
      </c>
      <c r="AI1612" s="27" t="str">
        <f t="shared" si="259"/>
        <v>ne</v>
      </c>
      <c r="AJ1612" s="27" t="str">
        <f t="shared" si="260"/>
        <v>ne</v>
      </c>
      <c r="AK1612" s="27" t="str">
        <f t="shared" si="261"/>
        <v>ne</v>
      </c>
    </row>
    <row r="1613" spans="2:37" x14ac:dyDescent="0.2">
      <c r="B1613" s="27" t="str">
        <f t="shared" si="262"/>
        <v>-</v>
      </c>
      <c r="C1613" s="123" t="str">
        <f t="shared" si="263"/>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8"/>
        <v>nepildyti</v>
      </c>
      <c r="T1613" s="126" t="str">
        <f t="shared" si="268"/>
        <v>nepildyti</v>
      </c>
      <c r="U1613" s="127"/>
      <c r="V1613" s="127"/>
      <c r="W1613" s="128"/>
      <c r="X1613" s="169"/>
      <c r="Y1613" s="169"/>
      <c r="Z1613" s="169"/>
      <c r="AA1613" s="127"/>
      <c r="AB1613" s="127"/>
      <c r="AC1613" s="127"/>
      <c r="AD1613" s="127"/>
      <c r="AE1613" s="124">
        <f t="shared" si="264"/>
        <v>0</v>
      </c>
      <c r="AF1613" s="124">
        <f t="shared" si="265"/>
        <v>0</v>
      </c>
      <c r="AG1613" s="124">
        <f t="shared" si="266"/>
        <v>0</v>
      </c>
      <c r="AH1613" s="124">
        <f t="shared" si="267"/>
        <v>0</v>
      </c>
      <c r="AI1613" s="27" t="str">
        <f t="shared" ref="AI1613:AI1676" si="269">IF(AF1613&gt;0,"taip","ne")</f>
        <v>ne</v>
      </c>
      <c r="AJ1613" s="27" t="str">
        <f t="shared" ref="AJ1613:AJ1676" si="270">IF(AG1613&gt;0,"taip","ne")</f>
        <v>ne</v>
      </c>
      <c r="AK1613" s="27" t="str">
        <f t="shared" ref="AK1613:AK1676" si="271">IF(AH1613&gt;0,"taip","ne")</f>
        <v>ne</v>
      </c>
    </row>
    <row r="1614" spans="2:37" x14ac:dyDescent="0.2">
      <c r="B1614" s="27" t="str">
        <f t="shared" si="262"/>
        <v>-</v>
      </c>
      <c r="C1614" s="123" t="str">
        <f t="shared" si="263"/>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8"/>
        <v>nepildyti</v>
      </c>
      <c r="T1614" s="126" t="str">
        <f t="shared" si="268"/>
        <v>nepildyti</v>
      </c>
      <c r="U1614" s="127"/>
      <c r="V1614" s="127"/>
      <c r="W1614" s="128"/>
      <c r="X1614" s="169"/>
      <c r="Y1614" s="169"/>
      <c r="Z1614" s="169"/>
      <c r="AA1614" s="127"/>
      <c r="AB1614" s="127"/>
      <c r="AC1614" s="127"/>
      <c r="AD1614" s="127"/>
      <c r="AE1614" s="124">
        <f t="shared" si="264"/>
        <v>0</v>
      </c>
      <c r="AF1614" s="124">
        <f t="shared" si="265"/>
        <v>0</v>
      </c>
      <c r="AG1614" s="124">
        <f t="shared" si="266"/>
        <v>0</v>
      </c>
      <c r="AH1614" s="124">
        <f t="shared" si="267"/>
        <v>0</v>
      </c>
      <c r="AI1614" s="27" t="str">
        <f t="shared" si="269"/>
        <v>ne</v>
      </c>
      <c r="AJ1614" s="27" t="str">
        <f t="shared" si="270"/>
        <v>ne</v>
      </c>
      <c r="AK1614" s="27" t="str">
        <f t="shared" si="271"/>
        <v>ne</v>
      </c>
    </row>
    <row r="1615" spans="2:37" x14ac:dyDescent="0.2">
      <c r="B1615" s="27" t="str">
        <f t="shared" si="262"/>
        <v>-</v>
      </c>
      <c r="C1615" s="123" t="str">
        <f t="shared" si="263"/>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8"/>
        <v>nepildyti</v>
      </c>
      <c r="T1615" s="126" t="str">
        <f t="shared" si="268"/>
        <v>nepildyti</v>
      </c>
      <c r="U1615" s="127"/>
      <c r="V1615" s="127"/>
      <c r="W1615" s="128"/>
      <c r="X1615" s="169"/>
      <c r="Y1615" s="169"/>
      <c r="Z1615" s="169"/>
      <c r="AA1615" s="127"/>
      <c r="AB1615" s="127"/>
      <c r="AC1615" s="127"/>
      <c r="AD1615" s="127"/>
      <c r="AE1615" s="124">
        <f t="shared" si="264"/>
        <v>0</v>
      </c>
      <c r="AF1615" s="124">
        <f t="shared" si="265"/>
        <v>0</v>
      </c>
      <c r="AG1615" s="124">
        <f t="shared" si="266"/>
        <v>0</v>
      </c>
      <c r="AH1615" s="124">
        <f t="shared" si="267"/>
        <v>0</v>
      </c>
      <c r="AI1615" s="27" t="str">
        <f t="shared" si="269"/>
        <v>ne</v>
      </c>
      <c r="AJ1615" s="27" t="str">
        <f t="shared" si="270"/>
        <v>ne</v>
      </c>
      <c r="AK1615" s="27" t="str">
        <f t="shared" si="271"/>
        <v>ne</v>
      </c>
    </row>
    <row r="1616" spans="2:37" x14ac:dyDescent="0.2">
      <c r="B1616" s="27" t="str">
        <f t="shared" si="262"/>
        <v>-</v>
      </c>
      <c r="C1616" s="123" t="str">
        <f t="shared" si="263"/>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8"/>
        <v>nepildyti</v>
      </c>
      <c r="T1616" s="126" t="str">
        <f t="shared" si="268"/>
        <v>nepildyti</v>
      </c>
      <c r="U1616" s="127"/>
      <c r="V1616" s="127"/>
      <c r="W1616" s="128"/>
      <c r="X1616" s="169"/>
      <c r="Y1616" s="169"/>
      <c r="Z1616" s="169"/>
      <c r="AA1616" s="127"/>
      <c r="AB1616" s="127"/>
      <c r="AC1616" s="127"/>
      <c r="AD1616" s="127"/>
      <c r="AE1616" s="124">
        <f t="shared" si="264"/>
        <v>0</v>
      </c>
      <c r="AF1616" s="124">
        <f t="shared" si="265"/>
        <v>0</v>
      </c>
      <c r="AG1616" s="124">
        <f t="shared" si="266"/>
        <v>0</v>
      </c>
      <c r="AH1616" s="124">
        <f t="shared" si="267"/>
        <v>0</v>
      </c>
      <c r="AI1616" s="27" t="str">
        <f t="shared" si="269"/>
        <v>ne</v>
      </c>
      <c r="AJ1616" s="27" t="str">
        <f t="shared" si="270"/>
        <v>ne</v>
      </c>
      <c r="AK1616" s="27" t="str">
        <f t="shared" si="271"/>
        <v>ne</v>
      </c>
    </row>
    <row r="1617" spans="2:37" x14ac:dyDescent="0.2">
      <c r="B1617" s="27" t="str">
        <f t="shared" si="262"/>
        <v>-</v>
      </c>
      <c r="C1617" s="123" t="str">
        <f t="shared" si="263"/>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8"/>
        <v>nepildyti</v>
      </c>
      <c r="T1617" s="126" t="str">
        <f t="shared" si="268"/>
        <v>nepildyti</v>
      </c>
      <c r="U1617" s="127"/>
      <c r="V1617" s="127"/>
      <c r="W1617" s="128"/>
      <c r="X1617" s="169"/>
      <c r="Y1617" s="169"/>
      <c r="Z1617" s="169"/>
      <c r="AA1617" s="127"/>
      <c r="AB1617" s="127"/>
      <c r="AC1617" s="127"/>
      <c r="AD1617" s="127"/>
      <c r="AE1617" s="124">
        <f t="shared" si="264"/>
        <v>0</v>
      </c>
      <c r="AF1617" s="124">
        <f t="shared" si="265"/>
        <v>0</v>
      </c>
      <c r="AG1617" s="124">
        <f t="shared" si="266"/>
        <v>0</v>
      </c>
      <c r="AH1617" s="124">
        <f t="shared" si="267"/>
        <v>0</v>
      </c>
      <c r="AI1617" s="27" t="str">
        <f t="shared" si="269"/>
        <v>ne</v>
      </c>
      <c r="AJ1617" s="27" t="str">
        <f t="shared" si="270"/>
        <v>ne</v>
      </c>
      <c r="AK1617" s="27" t="str">
        <f t="shared" si="271"/>
        <v>ne</v>
      </c>
    </row>
    <row r="1618" spans="2:37" x14ac:dyDescent="0.2">
      <c r="B1618" s="27" t="str">
        <f t="shared" si="262"/>
        <v>-</v>
      </c>
      <c r="C1618" s="123" t="str">
        <f t="shared" si="263"/>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8"/>
        <v>nepildyti</v>
      </c>
      <c r="T1618" s="126" t="str">
        <f t="shared" si="268"/>
        <v>nepildyti</v>
      </c>
      <c r="U1618" s="127"/>
      <c r="V1618" s="127"/>
      <c r="W1618" s="128"/>
      <c r="X1618" s="169"/>
      <c r="Y1618" s="169"/>
      <c r="Z1618" s="169"/>
      <c r="AA1618" s="127"/>
      <c r="AB1618" s="127"/>
      <c r="AC1618" s="127"/>
      <c r="AD1618" s="127"/>
      <c r="AE1618" s="124">
        <f t="shared" si="264"/>
        <v>0</v>
      </c>
      <c r="AF1618" s="124">
        <f t="shared" si="265"/>
        <v>0</v>
      </c>
      <c r="AG1618" s="124">
        <f t="shared" si="266"/>
        <v>0</v>
      </c>
      <c r="AH1618" s="124">
        <f t="shared" si="267"/>
        <v>0</v>
      </c>
      <c r="AI1618" s="27" t="str">
        <f t="shared" si="269"/>
        <v>ne</v>
      </c>
      <c r="AJ1618" s="27" t="str">
        <f t="shared" si="270"/>
        <v>ne</v>
      </c>
      <c r="AK1618" s="27" t="str">
        <f t="shared" si="271"/>
        <v>ne</v>
      </c>
    </row>
    <row r="1619" spans="2:37" x14ac:dyDescent="0.2">
      <c r="B1619" s="27" t="str">
        <f t="shared" si="262"/>
        <v>-</v>
      </c>
      <c r="C1619" s="123" t="str">
        <f t="shared" si="263"/>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8"/>
        <v>nepildyti</v>
      </c>
      <c r="T1619" s="126" t="str">
        <f t="shared" si="268"/>
        <v>nepildyti</v>
      </c>
      <c r="U1619" s="127"/>
      <c r="V1619" s="127"/>
      <c r="W1619" s="128"/>
      <c r="X1619" s="169"/>
      <c r="Y1619" s="169"/>
      <c r="Z1619" s="169"/>
      <c r="AA1619" s="127"/>
      <c r="AB1619" s="127"/>
      <c r="AC1619" s="127"/>
      <c r="AD1619" s="127"/>
      <c r="AE1619" s="124">
        <f t="shared" si="264"/>
        <v>0</v>
      </c>
      <c r="AF1619" s="124">
        <f t="shared" si="265"/>
        <v>0</v>
      </c>
      <c r="AG1619" s="124">
        <f t="shared" si="266"/>
        <v>0</v>
      </c>
      <c r="AH1619" s="124">
        <f t="shared" si="267"/>
        <v>0</v>
      </c>
      <c r="AI1619" s="27" t="str">
        <f t="shared" si="269"/>
        <v>ne</v>
      </c>
      <c r="AJ1619" s="27" t="str">
        <f t="shared" si="270"/>
        <v>ne</v>
      </c>
      <c r="AK1619" s="27" t="str">
        <f t="shared" si="271"/>
        <v>ne</v>
      </c>
    </row>
    <row r="1620" spans="2:37" x14ac:dyDescent="0.2">
      <c r="B1620" s="27" t="str">
        <f t="shared" si="262"/>
        <v>-</v>
      </c>
      <c r="C1620" s="123" t="str">
        <f t="shared" si="263"/>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8"/>
        <v>nepildyti</v>
      </c>
      <c r="T1620" s="126" t="str">
        <f t="shared" si="268"/>
        <v>nepildyti</v>
      </c>
      <c r="U1620" s="127"/>
      <c r="V1620" s="127"/>
      <c r="W1620" s="128"/>
      <c r="X1620" s="169"/>
      <c r="Y1620" s="169"/>
      <c r="Z1620" s="169"/>
      <c r="AA1620" s="127"/>
      <c r="AB1620" s="127"/>
      <c r="AC1620" s="127"/>
      <c r="AD1620" s="127"/>
      <c r="AE1620" s="124">
        <f t="shared" si="264"/>
        <v>0</v>
      </c>
      <c r="AF1620" s="124">
        <f t="shared" si="265"/>
        <v>0</v>
      </c>
      <c r="AG1620" s="124">
        <f t="shared" si="266"/>
        <v>0</v>
      </c>
      <c r="AH1620" s="124">
        <f t="shared" si="267"/>
        <v>0</v>
      </c>
      <c r="AI1620" s="27" t="str">
        <f t="shared" si="269"/>
        <v>ne</v>
      </c>
      <c r="AJ1620" s="27" t="str">
        <f t="shared" si="270"/>
        <v>ne</v>
      </c>
      <c r="AK1620" s="27" t="str">
        <f t="shared" si="271"/>
        <v>ne</v>
      </c>
    </row>
    <row r="1621" spans="2:37" x14ac:dyDescent="0.2">
      <c r="B1621" s="27" t="str">
        <f t="shared" si="262"/>
        <v>-</v>
      </c>
      <c r="C1621" s="123" t="str">
        <f t="shared" si="263"/>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si="268"/>
        <v>nepildyti</v>
      </c>
      <c r="T1621" s="126" t="str">
        <f t="shared" si="268"/>
        <v>nepildyti</v>
      </c>
      <c r="U1621" s="127"/>
      <c r="V1621" s="127"/>
      <c r="W1621" s="128"/>
      <c r="X1621" s="169"/>
      <c r="Y1621" s="169"/>
      <c r="Z1621" s="169"/>
      <c r="AA1621" s="127"/>
      <c r="AB1621" s="127"/>
      <c r="AC1621" s="127"/>
      <c r="AD1621" s="127"/>
      <c r="AE1621" s="124">
        <f t="shared" si="264"/>
        <v>0</v>
      </c>
      <c r="AF1621" s="124">
        <f t="shared" si="265"/>
        <v>0</v>
      </c>
      <c r="AG1621" s="124">
        <f t="shared" si="266"/>
        <v>0</v>
      </c>
      <c r="AH1621" s="124">
        <f t="shared" si="267"/>
        <v>0</v>
      </c>
      <c r="AI1621" s="27" t="str">
        <f t="shared" si="269"/>
        <v>ne</v>
      </c>
      <c r="AJ1621" s="27" t="str">
        <f t="shared" si="270"/>
        <v>ne</v>
      </c>
      <c r="AK1621" s="27" t="str">
        <f t="shared" si="271"/>
        <v>ne</v>
      </c>
    </row>
    <row r="1622" spans="2:37" x14ac:dyDescent="0.2">
      <c r="B1622" s="27" t="str">
        <f t="shared" si="262"/>
        <v>-</v>
      </c>
      <c r="C1622" s="123" t="str">
        <f t="shared" si="263"/>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68"/>
        <v>nepildyti</v>
      </c>
      <c r="T1622" s="126" t="str">
        <f t="shared" si="268"/>
        <v>nepildyti</v>
      </c>
      <c r="U1622" s="127"/>
      <c r="V1622" s="127"/>
      <c r="W1622" s="128"/>
      <c r="X1622" s="169"/>
      <c r="Y1622" s="169"/>
      <c r="Z1622" s="169"/>
      <c r="AA1622" s="127"/>
      <c r="AB1622" s="127"/>
      <c r="AC1622" s="127"/>
      <c r="AD1622" s="127"/>
      <c r="AE1622" s="124">
        <f t="shared" si="264"/>
        <v>0</v>
      </c>
      <c r="AF1622" s="124">
        <f t="shared" si="265"/>
        <v>0</v>
      </c>
      <c r="AG1622" s="124">
        <f t="shared" si="266"/>
        <v>0</v>
      </c>
      <c r="AH1622" s="124">
        <f t="shared" si="267"/>
        <v>0</v>
      </c>
      <c r="AI1622" s="27" t="str">
        <f t="shared" si="269"/>
        <v>ne</v>
      </c>
      <c r="AJ1622" s="27" t="str">
        <f t="shared" si="270"/>
        <v>ne</v>
      </c>
      <c r="AK1622" s="27" t="str">
        <f t="shared" si="271"/>
        <v>ne</v>
      </c>
    </row>
    <row r="1623" spans="2:37" x14ac:dyDescent="0.2">
      <c r="B1623" s="27" t="str">
        <f t="shared" si="262"/>
        <v>-</v>
      </c>
      <c r="C1623" s="123" t="str">
        <f t="shared" si="263"/>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68"/>
        <v>nepildyti</v>
      </c>
      <c r="T1623" s="126" t="str">
        <f t="shared" si="268"/>
        <v>nepildyti</v>
      </c>
      <c r="U1623" s="127"/>
      <c r="V1623" s="127"/>
      <c r="W1623" s="128"/>
      <c r="X1623" s="169"/>
      <c r="Y1623" s="169"/>
      <c r="Z1623" s="169"/>
      <c r="AA1623" s="127"/>
      <c r="AB1623" s="127"/>
      <c r="AC1623" s="127"/>
      <c r="AD1623" s="127"/>
      <c r="AE1623" s="124">
        <f t="shared" si="264"/>
        <v>0</v>
      </c>
      <c r="AF1623" s="124">
        <f t="shared" si="265"/>
        <v>0</v>
      </c>
      <c r="AG1623" s="124">
        <f t="shared" si="266"/>
        <v>0</v>
      </c>
      <c r="AH1623" s="124">
        <f t="shared" si="267"/>
        <v>0</v>
      </c>
      <c r="AI1623" s="27" t="str">
        <f t="shared" si="269"/>
        <v>ne</v>
      </c>
      <c r="AJ1623" s="27" t="str">
        <f t="shared" si="270"/>
        <v>ne</v>
      </c>
      <c r="AK1623" s="27" t="str">
        <f t="shared" si="271"/>
        <v>ne</v>
      </c>
    </row>
    <row r="1624" spans="2:37" x14ac:dyDescent="0.2">
      <c r="B1624" s="27" t="str">
        <f t="shared" ref="B1624:B1687" si="272">CONCATENATE(C1624,"-",G1624)</f>
        <v>-</v>
      </c>
      <c r="C1624" s="123" t="str">
        <f t="shared" ref="C1624:C1687" si="273">LEFT(K1624,4)</f>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68"/>
        <v>nepildyti</v>
      </c>
      <c r="T1624" s="126" t="str">
        <f t="shared" si="268"/>
        <v>nepildyti</v>
      </c>
      <c r="U1624" s="127"/>
      <c r="V1624" s="127"/>
      <c r="W1624" s="128"/>
      <c r="X1624" s="169"/>
      <c r="Y1624" s="169"/>
      <c r="Z1624" s="169"/>
      <c r="AA1624" s="127"/>
      <c r="AB1624" s="127"/>
      <c r="AC1624" s="127"/>
      <c r="AD1624" s="127"/>
      <c r="AE1624" s="124">
        <f t="shared" ref="AE1624:AE1687" si="274">IF($H1624&gt;0,YEAR($H1624),)</f>
        <v>0</v>
      </c>
      <c r="AF1624" s="124">
        <f t="shared" ref="AF1624:AF1687" si="275">IF($X1624&gt;0,YEAR($X1624),)</f>
        <v>0</v>
      </c>
      <c r="AG1624" s="124">
        <f t="shared" ref="AG1624:AG1687" si="276">IF($Y1624&gt;0,YEAR($Y1624),)</f>
        <v>0</v>
      </c>
      <c r="AH1624" s="124">
        <f t="shared" ref="AH1624:AH1687" si="277">IF($Z1624&gt;0,YEAR($Z1624),)</f>
        <v>0</v>
      </c>
      <c r="AI1624" s="27" t="str">
        <f t="shared" si="269"/>
        <v>ne</v>
      </c>
      <c r="AJ1624" s="27" t="str">
        <f t="shared" si="270"/>
        <v>ne</v>
      </c>
      <c r="AK1624" s="27" t="str">
        <f t="shared" si="271"/>
        <v>ne</v>
      </c>
    </row>
    <row r="1625" spans="2:37" x14ac:dyDescent="0.2">
      <c r="B1625" s="27" t="str">
        <f t="shared" si="272"/>
        <v>-</v>
      </c>
      <c r="C1625" s="123" t="str">
        <f t="shared" si="273"/>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ref="S1625:T1688" si="278">IF($R1625="fizinis asmuo","užpildykite","nepildyti")</f>
        <v>nepildyti</v>
      </c>
      <c r="T1625" s="126" t="str">
        <f t="shared" si="278"/>
        <v>nepildyti</v>
      </c>
      <c r="U1625" s="127"/>
      <c r="V1625" s="127"/>
      <c r="W1625" s="128"/>
      <c r="X1625" s="169"/>
      <c r="Y1625" s="169"/>
      <c r="Z1625" s="169"/>
      <c r="AA1625" s="127"/>
      <c r="AB1625" s="127"/>
      <c r="AC1625" s="127"/>
      <c r="AD1625" s="127"/>
      <c r="AE1625" s="124">
        <f t="shared" si="274"/>
        <v>0</v>
      </c>
      <c r="AF1625" s="124">
        <f t="shared" si="275"/>
        <v>0</v>
      </c>
      <c r="AG1625" s="124">
        <f t="shared" si="276"/>
        <v>0</v>
      </c>
      <c r="AH1625" s="124">
        <f t="shared" si="277"/>
        <v>0</v>
      </c>
      <c r="AI1625" s="27" t="str">
        <f t="shared" si="269"/>
        <v>ne</v>
      </c>
      <c r="AJ1625" s="27" t="str">
        <f t="shared" si="270"/>
        <v>ne</v>
      </c>
      <c r="AK1625" s="27" t="str">
        <f t="shared" si="271"/>
        <v>ne</v>
      </c>
    </row>
    <row r="1626" spans="2:37" x14ac:dyDescent="0.2">
      <c r="B1626" s="27" t="str">
        <f t="shared" si="272"/>
        <v>-</v>
      </c>
      <c r="C1626" s="123" t="str">
        <f t="shared" si="273"/>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8"/>
        <v>nepildyti</v>
      </c>
      <c r="T1626" s="126" t="str">
        <f t="shared" si="278"/>
        <v>nepildyti</v>
      </c>
      <c r="U1626" s="127"/>
      <c r="V1626" s="127"/>
      <c r="W1626" s="128"/>
      <c r="X1626" s="169"/>
      <c r="Y1626" s="169"/>
      <c r="Z1626" s="169"/>
      <c r="AA1626" s="127"/>
      <c r="AB1626" s="127"/>
      <c r="AC1626" s="127"/>
      <c r="AD1626" s="127"/>
      <c r="AE1626" s="124">
        <f t="shared" si="274"/>
        <v>0</v>
      </c>
      <c r="AF1626" s="124">
        <f t="shared" si="275"/>
        <v>0</v>
      </c>
      <c r="AG1626" s="124">
        <f t="shared" si="276"/>
        <v>0</v>
      </c>
      <c r="AH1626" s="124">
        <f t="shared" si="277"/>
        <v>0</v>
      </c>
      <c r="AI1626" s="27" t="str">
        <f t="shared" si="269"/>
        <v>ne</v>
      </c>
      <c r="AJ1626" s="27" t="str">
        <f t="shared" si="270"/>
        <v>ne</v>
      </c>
      <c r="AK1626" s="27" t="str">
        <f t="shared" si="271"/>
        <v>ne</v>
      </c>
    </row>
    <row r="1627" spans="2:37" x14ac:dyDescent="0.2">
      <c r="B1627" s="27" t="str">
        <f t="shared" si="272"/>
        <v>-</v>
      </c>
      <c r="C1627" s="123" t="str">
        <f t="shared" si="273"/>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8"/>
        <v>nepildyti</v>
      </c>
      <c r="T1627" s="126" t="str">
        <f t="shared" si="278"/>
        <v>nepildyti</v>
      </c>
      <c r="U1627" s="127"/>
      <c r="V1627" s="127"/>
      <c r="W1627" s="128"/>
      <c r="X1627" s="169"/>
      <c r="Y1627" s="169"/>
      <c r="Z1627" s="169"/>
      <c r="AA1627" s="127"/>
      <c r="AB1627" s="127"/>
      <c r="AC1627" s="127"/>
      <c r="AD1627" s="127"/>
      <c r="AE1627" s="124">
        <f t="shared" si="274"/>
        <v>0</v>
      </c>
      <c r="AF1627" s="124">
        <f t="shared" si="275"/>
        <v>0</v>
      </c>
      <c r="AG1627" s="124">
        <f t="shared" si="276"/>
        <v>0</v>
      </c>
      <c r="AH1627" s="124">
        <f t="shared" si="277"/>
        <v>0</v>
      </c>
      <c r="AI1627" s="27" t="str">
        <f t="shared" si="269"/>
        <v>ne</v>
      </c>
      <c r="AJ1627" s="27" t="str">
        <f t="shared" si="270"/>
        <v>ne</v>
      </c>
      <c r="AK1627" s="27" t="str">
        <f t="shared" si="271"/>
        <v>ne</v>
      </c>
    </row>
    <row r="1628" spans="2:37" x14ac:dyDescent="0.2">
      <c r="B1628" s="27" t="str">
        <f t="shared" si="272"/>
        <v>-</v>
      </c>
      <c r="C1628" s="123" t="str">
        <f t="shared" si="273"/>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8"/>
        <v>nepildyti</v>
      </c>
      <c r="T1628" s="126" t="str">
        <f t="shared" si="278"/>
        <v>nepildyti</v>
      </c>
      <c r="U1628" s="127"/>
      <c r="V1628" s="127"/>
      <c r="W1628" s="128"/>
      <c r="X1628" s="169"/>
      <c r="Y1628" s="169"/>
      <c r="Z1628" s="169"/>
      <c r="AA1628" s="127"/>
      <c r="AB1628" s="127"/>
      <c r="AC1628" s="127"/>
      <c r="AD1628" s="127"/>
      <c r="AE1628" s="124">
        <f t="shared" si="274"/>
        <v>0</v>
      </c>
      <c r="AF1628" s="124">
        <f t="shared" si="275"/>
        <v>0</v>
      </c>
      <c r="AG1628" s="124">
        <f t="shared" si="276"/>
        <v>0</v>
      </c>
      <c r="AH1628" s="124">
        <f t="shared" si="277"/>
        <v>0</v>
      </c>
      <c r="AI1628" s="27" t="str">
        <f t="shared" si="269"/>
        <v>ne</v>
      </c>
      <c r="AJ1628" s="27" t="str">
        <f t="shared" si="270"/>
        <v>ne</v>
      </c>
      <c r="AK1628" s="27" t="str">
        <f t="shared" si="271"/>
        <v>ne</v>
      </c>
    </row>
    <row r="1629" spans="2:37" x14ac:dyDescent="0.2">
      <c r="B1629" s="27" t="str">
        <f t="shared" si="272"/>
        <v>-</v>
      </c>
      <c r="C1629" s="123" t="str">
        <f t="shared" si="273"/>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8"/>
        <v>nepildyti</v>
      </c>
      <c r="T1629" s="126" t="str">
        <f t="shared" si="278"/>
        <v>nepildyti</v>
      </c>
      <c r="U1629" s="127"/>
      <c r="V1629" s="127"/>
      <c r="W1629" s="128"/>
      <c r="X1629" s="169"/>
      <c r="Y1629" s="169"/>
      <c r="Z1629" s="169"/>
      <c r="AA1629" s="127"/>
      <c r="AB1629" s="127"/>
      <c r="AC1629" s="127"/>
      <c r="AD1629" s="127"/>
      <c r="AE1629" s="124">
        <f t="shared" si="274"/>
        <v>0</v>
      </c>
      <c r="AF1629" s="124">
        <f t="shared" si="275"/>
        <v>0</v>
      </c>
      <c r="AG1629" s="124">
        <f t="shared" si="276"/>
        <v>0</v>
      </c>
      <c r="AH1629" s="124">
        <f t="shared" si="277"/>
        <v>0</v>
      </c>
      <c r="AI1629" s="27" t="str">
        <f t="shared" si="269"/>
        <v>ne</v>
      </c>
      <c r="AJ1629" s="27" t="str">
        <f t="shared" si="270"/>
        <v>ne</v>
      </c>
      <c r="AK1629" s="27" t="str">
        <f t="shared" si="271"/>
        <v>ne</v>
      </c>
    </row>
    <row r="1630" spans="2:37" x14ac:dyDescent="0.2">
      <c r="B1630" s="27" t="str">
        <f t="shared" si="272"/>
        <v>-</v>
      </c>
      <c r="C1630" s="123" t="str">
        <f t="shared" si="273"/>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8"/>
        <v>nepildyti</v>
      </c>
      <c r="T1630" s="126" t="str">
        <f t="shared" si="278"/>
        <v>nepildyti</v>
      </c>
      <c r="U1630" s="127"/>
      <c r="V1630" s="127"/>
      <c r="W1630" s="128"/>
      <c r="X1630" s="169"/>
      <c r="Y1630" s="169"/>
      <c r="Z1630" s="169"/>
      <c r="AA1630" s="127"/>
      <c r="AB1630" s="127"/>
      <c r="AC1630" s="127"/>
      <c r="AD1630" s="127"/>
      <c r="AE1630" s="124">
        <f t="shared" si="274"/>
        <v>0</v>
      </c>
      <c r="AF1630" s="124">
        <f t="shared" si="275"/>
        <v>0</v>
      </c>
      <c r="AG1630" s="124">
        <f t="shared" si="276"/>
        <v>0</v>
      </c>
      <c r="AH1630" s="124">
        <f t="shared" si="277"/>
        <v>0</v>
      </c>
      <c r="AI1630" s="27" t="str">
        <f t="shared" si="269"/>
        <v>ne</v>
      </c>
      <c r="AJ1630" s="27" t="str">
        <f t="shared" si="270"/>
        <v>ne</v>
      </c>
      <c r="AK1630" s="27" t="str">
        <f t="shared" si="271"/>
        <v>ne</v>
      </c>
    </row>
    <row r="1631" spans="2:37" x14ac:dyDescent="0.2">
      <c r="B1631" s="27" t="str">
        <f t="shared" si="272"/>
        <v>-</v>
      </c>
      <c r="C1631" s="123" t="str">
        <f t="shared" si="273"/>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8"/>
        <v>nepildyti</v>
      </c>
      <c r="T1631" s="126" t="str">
        <f t="shared" si="278"/>
        <v>nepildyti</v>
      </c>
      <c r="U1631" s="127"/>
      <c r="V1631" s="127"/>
      <c r="W1631" s="128"/>
      <c r="X1631" s="169"/>
      <c r="Y1631" s="169"/>
      <c r="Z1631" s="169"/>
      <c r="AA1631" s="127"/>
      <c r="AB1631" s="127"/>
      <c r="AC1631" s="127"/>
      <c r="AD1631" s="127"/>
      <c r="AE1631" s="124">
        <f t="shared" si="274"/>
        <v>0</v>
      </c>
      <c r="AF1631" s="124">
        <f t="shared" si="275"/>
        <v>0</v>
      </c>
      <c r="AG1631" s="124">
        <f t="shared" si="276"/>
        <v>0</v>
      </c>
      <c r="AH1631" s="124">
        <f t="shared" si="277"/>
        <v>0</v>
      </c>
      <c r="AI1631" s="27" t="str">
        <f t="shared" si="269"/>
        <v>ne</v>
      </c>
      <c r="AJ1631" s="27" t="str">
        <f t="shared" si="270"/>
        <v>ne</v>
      </c>
      <c r="AK1631" s="27" t="str">
        <f t="shared" si="271"/>
        <v>ne</v>
      </c>
    </row>
    <row r="1632" spans="2:37" x14ac:dyDescent="0.2">
      <c r="B1632" s="27" t="str">
        <f t="shared" si="272"/>
        <v>-</v>
      </c>
      <c r="C1632" s="123" t="str">
        <f t="shared" si="273"/>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8"/>
        <v>nepildyti</v>
      </c>
      <c r="T1632" s="126" t="str">
        <f t="shared" si="278"/>
        <v>nepildyti</v>
      </c>
      <c r="U1632" s="127"/>
      <c r="V1632" s="127"/>
      <c r="W1632" s="128"/>
      <c r="X1632" s="169"/>
      <c r="Y1632" s="169"/>
      <c r="Z1632" s="169"/>
      <c r="AA1632" s="127"/>
      <c r="AB1632" s="127"/>
      <c r="AC1632" s="127"/>
      <c r="AD1632" s="127"/>
      <c r="AE1632" s="124">
        <f t="shared" si="274"/>
        <v>0</v>
      </c>
      <c r="AF1632" s="124">
        <f t="shared" si="275"/>
        <v>0</v>
      </c>
      <c r="AG1632" s="124">
        <f t="shared" si="276"/>
        <v>0</v>
      </c>
      <c r="AH1632" s="124">
        <f t="shared" si="277"/>
        <v>0</v>
      </c>
      <c r="AI1632" s="27" t="str">
        <f t="shared" si="269"/>
        <v>ne</v>
      </c>
      <c r="AJ1632" s="27" t="str">
        <f t="shared" si="270"/>
        <v>ne</v>
      </c>
      <c r="AK1632" s="27" t="str">
        <f t="shared" si="271"/>
        <v>ne</v>
      </c>
    </row>
    <row r="1633" spans="2:37" x14ac:dyDescent="0.2">
      <c r="B1633" s="27" t="str">
        <f t="shared" si="272"/>
        <v>-</v>
      </c>
      <c r="C1633" s="123" t="str">
        <f t="shared" si="273"/>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8"/>
        <v>nepildyti</v>
      </c>
      <c r="T1633" s="126" t="str">
        <f t="shared" si="278"/>
        <v>nepildyti</v>
      </c>
      <c r="U1633" s="127"/>
      <c r="V1633" s="127"/>
      <c r="W1633" s="128"/>
      <c r="X1633" s="169"/>
      <c r="Y1633" s="169"/>
      <c r="Z1633" s="169"/>
      <c r="AA1633" s="127"/>
      <c r="AB1633" s="127"/>
      <c r="AC1633" s="127"/>
      <c r="AD1633" s="127"/>
      <c r="AE1633" s="124">
        <f t="shared" si="274"/>
        <v>0</v>
      </c>
      <c r="AF1633" s="124">
        <f t="shared" si="275"/>
        <v>0</v>
      </c>
      <c r="AG1633" s="124">
        <f t="shared" si="276"/>
        <v>0</v>
      </c>
      <c r="AH1633" s="124">
        <f t="shared" si="277"/>
        <v>0</v>
      </c>
      <c r="AI1633" s="27" t="str">
        <f t="shared" si="269"/>
        <v>ne</v>
      </c>
      <c r="AJ1633" s="27" t="str">
        <f t="shared" si="270"/>
        <v>ne</v>
      </c>
      <c r="AK1633" s="27" t="str">
        <f t="shared" si="271"/>
        <v>ne</v>
      </c>
    </row>
    <row r="1634" spans="2:37" x14ac:dyDescent="0.2">
      <c r="B1634" s="27" t="str">
        <f t="shared" si="272"/>
        <v>-</v>
      </c>
      <c r="C1634" s="123" t="str">
        <f t="shared" si="273"/>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8"/>
        <v>nepildyti</v>
      </c>
      <c r="T1634" s="126" t="str">
        <f t="shared" si="278"/>
        <v>nepildyti</v>
      </c>
      <c r="U1634" s="127"/>
      <c r="V1634" s="127"/>
      <c r="W1634" s="128"/>
      <c r="X1634" s="169"/>
      <c r="Y1634" s="169"/>
      <c r="Z1634" s="169"/>
      <c r="AA1634" s="127"/>
      <c r="AB1634" s="127"/>
      <c r="AC1634" s="127"/>
      <c r="AD1634" s="127"/>
      <c r="AE1634" s="124">
        <f t="shared" si="274"/>
        <v>0</v>
      </c>
      <c r="AF1634" s="124">
        <f t="shared" si="275"/>
        <v>0</v>
      </c>
      <c r="AG1634" s="124">
        <f t="shared" si="276"/>
        <v>0</v>
      </c>
      <c r="AH1634" s="124">
        <f t="shared" si="277"/>
        <v>0</v>
      </c>
      <c r="AI1634" s="27" t="str">
        <f t="shared" si="269"/>
        <v>ne</v>
      </c>
      <c r="AJ1634" s="27" t="str">
        <f t="shared" si="270"/>
        <v>ne</v>
      </c>
      <c r="AK1634" s="27" t="str">
        <f t="shared" si="271"/>
        <v>ne</v>
      </c>
    </row>
    <row r="1635" spans="2:37" x14ac:dyDescent="0.2">
      <c r="B1635" s="27" t="str">
        <f t="shared" si="272"/>
        <v>-</v>
      </c>
      <c r="C1635" s="123" t="str">
        <f t="shared" si="273"/>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8"/>
        <v>nepildyti</v>
      </c>
      <c r="T1635" s="126" t="str">
        <f t="shared" si="278"/>
        <v>nepildyti</v>
      </c>
      <c r="U1635" s="127"/>
      <c r="V1635" s="127"/>
      <c r="W1635" s="128"/>
      <c r="X1635" s="169"/>
      <c r="Y1635" s="169"/>
      <c r="Z1635" s="169"/>
      <c r="AA1635" s="127"/>
      <c r="AB1635" s="127"/>
      <c r="AC1635" s="127"/>
      <c r="AD1635" s="127"/>
      <c r="AE1635" s="124">
        <f t="shared" si="274"/>
        <v>0</v>
      </c>
      <c r="AF1635" s="124">
        <f t="shared" si="275"/>
        <v>0</v>
      </c>
      <c r="AG1635" s="124">
        <f t="shared" si="276"/>
        <v>0</v>
      </c>
      <c r="AH1635" s="124">
        <f t="shared" si="277"/>
        <v>0</v>
      </c>
      <c r="AI1635" s="27" t="str">
        <f t="shared" si="269"/>
        <v>ne</v>
      </c>
      <c r="AJ1635" s="27" t="str">
        <f t="shared" si="270"/>
        <v>ne</v>
      </c>
      <c r="AK1635" s="27" t="str">
        <f t="shared" si="271"/>
        <v>ne</v>
      </c>
    </row>
    <row r="1636" spans="2:37" x14ac:dyDescent="0.2">
      <c r="B1636" s="27" t="str">
        <f t="shared" si="272"/>
        <v>-</v>
      </c>
      <c r="C1636" s="123" t="str">
        <f t="shared" si="273"/>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8"/>
        <v>nepildyti</v>
      </c>
      <c r="T1636" s="126" t="str">
        <f t="shared" si="278"/>
        <v>nepildyti</v>
      </c>
      <c r="U1636" s="127"/>
      <c r="V1636" s="127"/>
      <c r="W1636" s="128"/>
      <c r="X1636" s="169"/>
      <c r="Y1636" s="169"/>
      <c r="Z1636" s="169"/>
      <c r="AA1636" s="127"/>
      <c r="AB1636" s="127"/>
      <c r="AC1636" s="127"/>
      <c r="AD1636" s="127"/>
      <c r="AE1636" s="124">
        <f t="shared" si="274"/>
        <v>0</v>
      </c>
      <c r="AF1636" s="124">
        <f t="shared" si="275"/>
        <v>0</v>
      </c>
      <c r="AG1636" s="124">
        <f t="shared" si="276"/>
        <v>0</v>
      </c>
      <c r="AH1636" s="124">
        <f t="shared" si="277"/>
        <v>0</v>
      </c>
      <c r="AI1636" s="27" t="str">
        <f t="shared" si="269"/>
        <v>ne</v>
      </c>
      <c r="AJ1636" s="27" t="str">
        <f t="shared" si="270"/>
        <v>ne</v>
      </c>
      <c r="AK1636" s="27" t="str">
        <f t="shared" si="271"/>
        <v>ne</v>
      </c>
    </row>
    <row r="1637" spans="2:37" x14ac:dyDescent="0.2">
      <c r="B1637" s="27" t="str">
        <f t="shared" si="272"/>
        <v>-</v>
      </c>
      <c r="C1637" s="123" t="str">
        <f t="shared" si="273"/>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8"/>
        <v>nepildyti</v>
      </c>
      <c r="T1637" s="126" t="str">
        <f t="shared" si="278"/>
        <v>nepildyti</v>
      </c>
      <c r="U1637" s="127"/>
      <c r="V1637" s="127"/>
      <c r="W1637" s="128"/>
      <c r="X1637" s="169"/>
      <c r="Y1637" s="169"/>
      <c r="Z1637" s="169"/>
      <c r="AA1637" s="127"/>
      <c r="AB1637" s="127"/>
      <c r="AC1637" s="127"/>
      <c r="AD1637" s="127"/>
      <c r="AE1637" s="124">
        <f t="shared" si="274"/>
        <v>0</v>
      </c>
      <c r="AF1637" s="124">
        <f t="shared" si="275"/>
        <v>0</v>
      </c>
      <c r="AG1637" s="124">
        <f t="shared" si="276"/>
        <v>0</v>
      </c>
      <c r="AH1637" s="124">
        <f t="shared" si="277"/>
        <v>0</v>
      </c>
      <c r="AI1637" s="27" t="str">
        <f t="shared" si="269"/>
        <v>ne</v>
      </c>
      <c r="AJ1637" s="27" t="str">
        <f t="shared" si="270"/>
        <v>ne</v>
      </c>
      <c r="AK1637" s="27" t="str">
        <f t="shared" si="271"/>
        <v>ne</v>
      </c>
    </row>
    <row r="1638" spans="2:37" x14ac:dyDescent="0.2">
      <c r="B1638" s="27" t="str">
        <f t="shared" si="272"/>
        <v>-</v>
      </c>
      <c r="C1638" s="123" t="str">
        <f t="shared" si="273"/>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8"/>
        <v>nepildyti</v>
      </c>
      <c r="T1638" s="126" t="str">
        <f t="shared" si="278"/>
        <v>nepildyti</v>
      </c>
      <c r="U1638" s="127"/>
      <c r="V1638" s="127"/>
      <c r="W1638" s="128"/>
      <c r="X1638" s="169"/>
      <c r="Y1638" s="169"/>
      <c r="Z1638" s="169"/>
      <c r="AA1638" s="127"/>
      <c r="AB1638" s="127"/>
      <c r="AC1638" s="127"/>
      <c r="AD1638" s="127"/>
      <c r="AE1638" s="124">
        <f t="shared" si="274"/>
        <v>0</v>
      </c>
      <c r="AF1638" s="124">
        <f t="shared" si="275"/>
        <v>0</v>
      </c>
      <c r="AG1638" s="124">
        <f t="shared" si="276"/>
        <v>0</v>
      </c>
      <c r="AH1638" s="124">
        <f t="shared" si="277"/>
        <v>0</v>
      </c>
      <c r="AI1638" s="27" t="str">
        <f t="shared" si="269"/>
        <v>ne</v>
      </c>
      <c r="AJ1638" s="27" t="str">
        <f t="shared" si="270"/>
        <v>ne</v>
      </c>
      <c r="AK1638" s="27" t="str">
        <f t="shared" si="271"/>
        <v>ne</v>
      </c>
    </row>
    <row r="1639" spans="2:37" x14ac:dyDescent="0.2">
      <c r="B1639" s="27" t="str">
        <f t="shared" si="272"/>
        <v>-</v>
      </c>
      <c r="C1639" s="123" t="str">
        <f t="shared" si="273"/>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8"/>
        <v>nepildyti</v>
      </c>
      <c r="T1639" s="126" t="str">
        <f t="shared" si="278"/>
        <v>nepildyti</v>
      </c>
      <c r="U1639" s="127"/>
      <c r="V1639" s="127"/>
      <c r="W1639" s="128"/>
      <c r="X1639" s="169"/>
      <c r="Y1639" s="169"/>
      <c r="Z1639" s="169"/>
      <c r="AA1639" s="127"/>
      <c r="AB1639" s="127"/>
      <c r="AC1639" s="127"/>
      <c r="AD1639" s="127"/>
      <c r="AE1639" s="124">
        <f t="shared" si="274"/>
        <v>0</v>
      </c>
      <c r="AF1639" s="124">
        <f t="shared" si="275"/>
        <v>0</v>
      </c>
      <c r="AG1639" s="124">
        <f t="shared" si="276"/>
        <v>0</v>
      </c>
      <c r="AH1639" s="124">
        <f t="shared" si="277"/>
        <v>0</v>
      </c>
      <c r="AI1639" s="27" t="str">
        <f t="shared" si="269"/>
        <v>ne</v>
      </c>
      <c r="AJ1639" s="27" t="str">
        <f t="shared" si="270"/>
        <v>ne</v>
      </c>
      <c r="AK1639" s="27" t="str">
        <f t="shared" si="271"/>
        <v>ne</v>
      </c>
    </row>
    <row r="1640" spans="2:37" x14ac:dyDescent="0.2">
      <c r="B1640" s="27" t="str">
        <f t="shared" si="272"/>
        <v>-</v>
      </c>
      <c r="C1640" s="123" t="str">
        <f t="shared" si="273"/>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8"/>
        <v>nepildyti</v>
      </c>
      <c r="T1640" s="126" t="str">
        <f t="shared" si="278"/>
        <v>nepildyti</v>
      </c>
      <c r="U1640" s="127"/>
      <c r="V1640" s="127"/>
      <c r="W1640" s="128"/>
      <c r="X1640" s="169"/>
      <c r="Y1640" s="169"/>
      <c r="Z1640" s="169"/>
      <c r="AA1640" s="127"/>
      <c r="AB1640" s="127"/>
      <c r="AC1640" s="127"/>
      <c r="AD1640" s="127"/>
      <c r="AE1640" s="124">
        <f t="shared" si="274"/>
        <v>0</v>
      </c>
      <c r="AF1640" s="124">
        <f t="shared" si="275"/>
        <v>0</v>
      </c>
      <c r="AG1640" s="124">
        <f t="shared" si="276"/>
        <v>0</v>
      </c>
      <c r="AH1640" s="124">
        <f t="shared" si="277"/>
        <v>0</v>
      </c>
      <c r="AI1640" s="27" t="str">
        <f t="shared" si="269"/>
        <v>ne</v>
      </c>
      <c r="AJ1640" s="27" t="str">
        <f t="shared" si="270"/>
        <v>ne</v>
      </c>
      <c r="AK1640" s="27" t="str">
        <f t="shared" si="271"/>
        <v>ne</v>
      </c>
    </row>
    <row r="1641" spans="2:37" x14ac:dyDescent="0.2">
      <c r="B1641" s="27" t="str">
        <f t="shared" si="272"/>
        <v>-</v>
      </c>
      <c r="C1641" s="123" t="str">
        <f t="shared" si="273"/>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8"/>
        <v>nepildyti</v>
      </c>
      <c r="T1641" s="126" t="str">
        <f t="shared" si="278"/>
        <v>nepildyti</v>
      </c>
      <c r="U1641" s="127"/>
      <c r="V1641" s="127"/>
      <c r="W1641" s="128"/>
      <c r="X1641" s="169"/>
      <c r="Y1641" s="169"/>
      <c r="Z1641" s="169"/>
      <c r="AA1641" s="127"/>
      <c r="AB1641" s="127"/>
      <c r="AC1641" s="127"/>
      <c r="AD1641" s="127"/>
      <c r="AE1641" s="124">
        <f t="shared" si="274"/>
        <v>0</v>
      </c>
      <c r="AF1641" s="124">
        <f t="shared" si="275"/>
        <v>0</v>
      </c>
      <c r="AG1641" s="124">
        <f t="shared" si="276"/>
        <v>0</v>
      </c>
      <c r="AH1641" s="124">
        <f t="shared" si="277"/>
        <v>0</v>
      </c>
      <c r="AI1641" s="27" t="str">
        <f t="shared" si="269"/>
        <v>ne</v>
      </c>
      <c r="AJ1641" s="27" t="str">
        <f t="shared" si="270"/>
        <v>ne</v>
      </c>
      <c r="AK1641" s="27" t="str">
        <f t="shared" si="271"/>
        <v>ne</v>
      </c>
    </row>
    <row r="1642" spans="2:37" x14ac:dyDescent="0.2">
      <c r="B1642" s="27" t="str">
        <f t="shared" si="272"/>
        <v>-</v>
      </c>
      <c r="C1642" s="123" t="str">
        <f t="shared" si="273"/>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8"/>
        <v>nepildyti</v>
      </c>
      <c r="T1642" s="126" t="str">
        <f t="shared" si="278"/>
        <v>nepildyti</v>
      </c>
      <c r="U1642" s="127"/>
      <c r="V1642" s="127"/>
      <c r="W1642" s="128"/>
      <c r="X1642" s="169"/>
      <c r="Y1642" s="169"/>
      <c r="Z1642" s="169"/>
      <c r="AA1642" s="127"/>
      <c r="AB1642" s="127"/>
      <c r="AC1642" s="127"/>
      <c r="AD1642" s="127"/>
      <c r="AE1642" s="124">
        <f t="shared" si="274"/>
        <v>0</v>
      </c>
      <c r="AF1642" s="124">
        <f t="shared" si="275"/>
        <v>0</v>
      </c>
      <c r="AG1642" s="124">
        <f t="shared" si="276"/>
        <v>0</v>
      </c>
      <c r="AH1642" s="124">
        <f t="shared" si="277"/>
        <v>0</v>
      </c>
      <c r="AI1642" s="27" t="str">
        <f t="shared" si="269"/>
        <v>ne</v>
      </c>
      <c r="AJ1642" s="27" t="str">
        <f t="shared" si="270"/>
        <v>ne</v>
      </c>
      <c r="AK1642" s="27" t="str">
        <f t="shared" si="271"/>
        <v>ne</v>
      </c>
    </row>
    <row r="1643" spans="2:37" x14ac:dyDescent="0.2">
      <c r="B1643" s="27" t="str">
        <f t="shared" si="272"/>
        <v>-</v>
      </c>
      <c r="C1643" s="123" t="str">
        <f t="shared" si="273"/>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8"/>
        <v>nepildyti</v>
      </c>
      <c r="T1643" s="126" t="str">
        <f t="shared" si="278"/>
        <v>nepildyti</v>
      </c>
      <c r="U1643" s="127"/>
      <c r="V1643" s="127"/>
      <c r="W1643" s="128"/>
      <c r="X1643" s="169"/>
      <c r="Y1643" s="169"/>
      <c r="Z1643" s="169"/>
      <c r="AA1643" s="127"/>
      <c r="AB1643" s="127"/>
      <c r="AC1643" s="127"/>
      <c r="AD1643" s="127"/>
      <c r="AE1643" s="124">
        <f t="shared" si="274"/>
        <v>0</v>
      </c>
      <c r="AF1643" s="124">
        <f t="shared" si="275"/>
        <v>0</v>
      </c>
      <c r="AG1643" s="124">
        <f t="shared" si="276"/>
        <v>0</v>
      </c>
      <c r="AH1643" s="124">
        <f t="shared" si="277"/>
        <v>0</v>
      </c>
      <c r="AI1643" s="27" t="str">
        <f t="shared" si="269"/>
        <v>ne</v>
      </c>
      <c r="AJ1643" s="27" t="str">
        <f t="shared" si="270"/>
        <v>ne</v>
      </c>
      <c r="AK1643" s="27" t="str">
        <f t="shared" si="271"/>
        <v>ne</v>
      </c>
    </row>
    <row r="1644" spans="2:37" x14ac:dyDescent="0.2">
      <c r="B1644" s="27" t="str">
        <f t="shared" si="272"/>
        <v>-</v>
      </c>
      <c r="C1644" s="123" t="str">
        <f t="shared" si="273"/>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8"/>
        <v>nepildyti</v>
      </c>
      <c r="T1644" s="126" t="str">
        <f t="shared" si="278"/>
        <v>nepildyti</v>
      </c>
      <c r="U1644" s="127"/>
      <c r="V1644" s="127"/>
      <c r="W1644" s="128"/>
      <c r="X1644" s="169"/>
      <c r="Y1644" s="169"/>
      <c r="Z1644" s="169"/>
      <c r="AA1644" s="127"/>
      <c r="AB1644" s="127"/>
      <c r="AC1644" s="127"/>
      <c r="AD1644" s="127"/>
      <c r="AE1644" s="124">
        <f t="shared" si="274"/>
        <v>0</v>
      </c>
      <c r="AF1644" s="124">
        <f t="shared" si="275"/>
        <v>0</v>
      </c>
      <c r="AG1644" s="124">
        <f t="shared" si="276"/>
        <v>0</v>
      </c>
      <c r="AH1644" s="124">
        <f t="shared" si="277"/>
        <v>0</v>
      </c>
      <c r="AI1644" s="27" t="str">
        <f t="shared" si="269"/>
        <v>ne</v>
      </c>
      <c r="AJ1644" s="27" t="str">
        <f t="shared" si="270"/>
        <v>ne</v>
      </c>
      <c r="AK1644" s="27" t="str">
        <f t="shared" si="271"/>
        <v>ne</v>
      </c>
    </row>
    <row r="1645" spans="2:37" x14ac:dyDescent="0.2">
      <c r="B1645" s="27" t="str">
        <f t="shared" si="272"/>
        <v>-</v>
      </c>
      <c r="C1645" s="123" t="str">
        <f t="shared" si="273"/>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8"/>
        <v>nepildyti</v>
      </c>
      <c r="T1645" s="126" t="str">
        <f t="shared" si="278"/>
        <v>nepildyti</v>
      </c>
      <c r="U1645" s="127"/>
      <c r="V1645" s="127"/>
      <c r="W1645" s="128"/>
      <c r="X1645" s="169"/>
      <c r="Y1645" s="169"/>
      <c r="Z1645" s="169"/>
      <c r="AA1645" s="127"/>
      <c r="AB1645" s="127"/>
      <c r="AC1645" s="127"/>
      <c r="AD1645" s="127"/>
      <c r="AE1645" s="124">
        <f t="shared" si="274"/>
        <v>0</v>
      </c>
      <c r="AF1645" s="124">
        <f t="shared" si="275"/>
        <v>0</v>
      </c>
      <c r="AG1645" s="124">
        <f t="shared" si="276"/>
        <v>0</v>
      </c>
      <c r="AH1645" s="124">
        <f t="shared" si="277"/>
        <v>0</v>
      </c>
      <c r="AI1645" s="27" t="str">
        <f t="shared" si="269"/>
        <v>ne</v>
      </c>
      <c r="AJ1645" s="27" t="str">
        <f t="shared" si="270"/>
        <v>ne</v>
      </c>
      <c r="AK1645" s="27" t="str">
        <f t="shared" si="271"/>
        <v>ne</v>
      </c>
    </row>
    <row r="1646" spans="2:37" x14ac:dyDescent="0.2">
      <c r="B1646" s="27" t="str">
        <f t="shared" si="272"/>
        <v>-</v>
      </c>
      <c r="C1646" s="123" t="str">
        <f t="shared" si="273"/>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8"/>
        <v>nepildyti</v>
      </c>
      <c r="T1646" s="126" t="str">
        <f t="shared" si="278"/>
        <v>nepildyti</v>
      </c>
      <c r="U1646" s="127"/>
      <c r="V1646" s="127"/>
      <c r="W1646" s="128"/>
      <c r="X1646" s="169"/>
      <c r="Y1646" s="169"/>
      <c r="Z1646" s="169"/>
      <c r="AA1646" s="127"/>
      <c r="AB1646" s="127"/>
      <c r="AC1646" s="127"/>
      <c r="AD1646" s="127"/>
      <c r="AE1646" s="124">
        <f t="shared" si="274"/>
        <v>0</v>
      </c>
      <c r="AF1646" s="124">
        <f t="shared" si="275"/>
        <v>0</v>
      </c>
      <c r="AG1646" s="124">
        <f t="shared" si="276"/>
        <v>0</v>
      </c>
      <c r="AH1646" s="124">
        <f t="shared" si="277"/>
        <v>0</v>
      </c>
      <c r="AI1646" s="27" t="str">
        <f t="shared" si="269"/>
        <v>ne</v>
      </c>
      <c r="AJ1646" s="27" t="str">
        <f t="shared" si="270"/>
        <v>ne</v>
      </c>
      <c r="AK1646" s="27" t="str">
        <f t="shared" si="271"/>
        <v>ne</v>
      </c>
    </row>
    <row r="1647" spans="2:37" x14ac:dyDescent="0.2">
      <c r="B1647" s="27" t="str">
        <f t="shared" si="272"/>
        <v>-</v>
      </c>
      <c r="C1647" s="123" t="str">
        <f t="shared" si="273"/>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8"/>
        <v>nepildyti</v>
      </c>
      <c r="T1647" s="126" t="str">
        <f t="shared" si="278"/>
        <v>nepildyti</v>
      </c>
      <c r="U1647" s="127"/>
      <c r="V1647" s="127"/>
      <c r="W1647" s="128"/>
      <c r="X1647" s="169"/>
      <c r="Y1647" s="169"/>
      <c r="Z1647" s="169"/>
      <c r="AA1647" s="127"/>
      <c r="AB1647" s="127"/>
      <c r="AC1647" s="127"/>
      <c r="AD1647" s="127"/>
      <c r="AE1647" s="124">
        <f t="shared" si="274"/>
        <v>0</v>
      </c>
      <c r="AF1647" s="124">
        <f t="shared" si="275"/>
        <v>0</v>
      </c>
      <c r="AG1647" s="124">
        <f t="shared" si="276"/>
        <v>0</v>
      </c>
      <c r="AH1647" s="124">
        <f t="shared" si="277"/>
        <v>0</v>
      </c>
      <c r="AI1647" s="27" t="str">
        <f t="shared" si="269"/>
        <v>ne</v>
      </c>
      <c r="AJ1647" s="27" t="str">
        <f t="shared" si="270"/>
        <v>ne</v>
      </c>
      <c r="AK1647" s="27" t="str">
        <f t="shared" si="271"/>
        <v>ne</v>
      </c>
    </row>
    <row r="1648" spans="2:37" x14ac:dyDescent="0.2">
      <c r="B1648" s="27" t="str">
        <f t="shared" si="272"/>
        <v>-</v>
      </c>
      <c r="C1648" s="123" t="str">
        <f t="shared" si="273"/>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8"/>
        <v>nepildyti</v>
      </c>
      <c r="T1648" s="126" t="str">
        <f t="shared" si="278"/>
        <v>nepildyti</v>
      </c>
      <c r="U1648" s="127"/>
      <c r="V1648" s="127"/>
      <c r="W1648" s="128"/>
      <c r="X1648" s="169"/>
      <c r="Y1648" s="169"/>
      <c r="Z1648" s="169"/>
      <c r="AA1648" s="127"/>
      <c r="AB1648" s="127"/>
      <c r="AC1648" s="127"/>
      <c r="AD1648" s="127"/>
      <c r="AE1648" s="124">
        <f t="shared" si="274"/>
        <v>0</v>
      </c>
      <c r="AF1648" s="124">
        <f t="shared" si="275"/>
        <v>0</v>
      </c>
      <c r="AG1648" s="124">
        <f t="shared" si="276"/>
        <v>0</v>
      </c>
      <c r="AH1648" s="124">
        <f t="shared" si="277"/>
        <v>0</v>
      </c>
      <c r="AI1648" s="27" t="str">
        <f t="shared" si="269"/>
        <v>ne</v>
      </c>
      <c r="AJ1648" s="27" t="str">
        <f t="shared" si="270"/>
        <v>ne</v>
      </c>
      <c r="AK1648" s="27" t="str">
        <f t="shared" si="271"/>
        <v>ne</v>
      </c>
    </row>
    <row r="1649" spans="2:37" x14ac:dyDescent="0.2">
      <c r="B1649" s="27" t="str">
        <f t="shared" si="272"/>
        <v>-</v>
      </c>
      <c r="C1649" s="123" t="str">
        <f t="shared" si="273"/>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8"/>
        <v>nepildyti</v>
      </c>
      <c r="T1649" s="126" t="str">
        <f t="shared" si="278"/>
        <v>nepildyti</v>
      </c>
      <c r="U1649" s="127"/>
      <c r="V1649" s="127"/>
      <c r="W1649" s="128"/>
      <c r="X1649" s="169"/>
      <c r="Y1649" s="169"/>
      <c r="Z1649" s="169"/>
      <c r="AA1649" s="127"/>
      <c r="AB1649" s="127"/>
      <c r="AC1649" s="127"/>
      <c r="AD1649" s="127"/>
      <c r="AE1649" s="124">
        <f t="shared" si="274"/>
        <v>0</v>
      </c>
      <c r="AF1649" s="124">
        <f t="shared" si="275"/>
        <v>0</v>
      </c>
      <c r="AG1649" s="124">
        <f t="shared" si="276"/>
        <v>0</v>
      </c>
      <c r="AH1649" s="124">
        <f t="shared" si="277"/>
        <v>0</v>
      </c>
      <c r="AI1649" s="27" t="str">
        <f t="shared" si="269"/>
        <v>ne</v>
      </c>
      <c r="AJ1649" s="27" t="str">
        <f t="shared" si="270"/>
        <v>ne</v>
      </c>
      <c r="AK1649" s="27" t="str">
        <f t="shared" si="271"/>
        <v>ne</v>
      </c>
    </row>
    <row r="1650" spans="2:37" x14ac:dyDescent="0.2">
      <c r="B1650" s="27" t="str">
        <f t="shared" si="272"/>
        <v>-</v>
      </c>
      <c r="C1650" s="123" t="str">
        <f t="shared" si="273"/>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8"/>
        <v>nepildyti</v>
      </c>
      <c r="T1650" s="126" t="str">
        <f t="shared" si="278"/>
        <v>nepildyti</v>
      </c>
      <c r="U1650" s="127"/>
      <c r="V1650" s="127"/>
      <c r="W1650" s="128"/>
      <c r="X1650" s="169"/>
      <c r="Y1650" s="169"/>
      <c r="Z1650" s="169"/>
      <c r="AA1650" s="127"/>
      <c r="AB1650" s="127"/>
      <c r="AC1650" s="127"/>
      <c r="AD1650" s="127"/>
      <c r="AE1650" s="124">
        <f t="shared" si="274"/>
        <v>0</v>
      </c>
      <c r="AF1650" s="124">
        <f t="shared" si="275"/>
        <v>0</v>
      </c>
      <c r="AG1650" s="124">
        <f t="shared" si="276"/>
        <v>0</v>
      </c>
      <c r="AH1650" s="124">
        <f t="shared" si="277"/>
        <v>0</v>
      </c>
      <c r="AI1650" s="27" t="str">
        <f t="shared" si="269"/>
        <v>ne</v>
      </c>
      <c r="AJ1650" s="27" t="str">
        <f t="shared" si="270"/>
        <v>ne</v>
      </c>
      <c r="AK1650" s="27" t="str">
        <f t="shared" si="271"/>
        <v>ne</v>
      </c>
    </row>
    <row r="1651" spans="2:37" x14ac:dyDescent="0.2">
      <c r="B1651" s="27" t="str">
        <f t="shared" si="272"/>
        <v>-</v>
      </c>
      <c r="C1651" s="123" t="str">
        <f t="shared" si="273"/>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8"/>
        <v>nepildyti</v>
      </c>
      <c r="T1651" s="126" t="str">
        <f t="shared" si="278"/>
        <v>nepildyti</v>
      </c>
      <c r="U1651" s="127"/>
      <c r="V1651" s="127"/>
      <c r="W1651" s="128"/>
      <c r="X1651" s="169"/>
      <c r="Y1651" s="169"/>
      <c r="Z1651" s="169"/>
      <c r="AA1651" s="127"/>
      <c r="AB1651" s="127"/>
      <c r="AC1651" s="127"/>
      <c r="AD1651" s="127"/>
      <c r="AE1651" s="124">
        <f t="shared" si="274"/>
        <v>0</v>
      </c>
      <c r="AF1651" s="124">
        <f t="shared" si="275"/>
        <v>0</v>
      </c>
      <c r="AG1651" s="124">
        <f t="shared" si="276"/>
        <v>0</v>
      </c>
      <c r="AH1651" s="124">
        <f t="shared" si="277"/>
        <v>0</v>
      </c>
      <c r="AI1651" s="27" t="str">
        <f t="shared" si="269"/>
        <v>ne</v>
      </c>
      <c r="AJ1651" s="27" t="str">
        <f t="shared" si="270"/>
        <v>ne</v>
      </c>
      <c r="AK1651" s="27" t="str">
        <f t="shared" si="271"/>
        <v>ne</v>
      </c>
    </row>
    <row r="1652" spans="2:37" x14ac:dyDescent="0.2">
      <c r="B1652" s="27" t="str">
        <f t="shared" si="272"/>
        <v>-</v>
      </c>
      <c r="C1652" s="123" t="str">
        <f t="shared" si="273"/>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8"/>
        <v>nepildyti</v>
      </c>
      <c r="T1652" s="126" t="str">
        <f t="shared" si="278"/>
        <v>nepildyti</v>
      </c>
      <c r="U1652" s="127"/>
      <c r="V1652" s="127"/>
      <c r="W1652" s="128"/>
      <c r="X1652" s="169"/>
      <c r="Y1652" s="169"/>
      <c r="Z1652" s="169"/>
      <c r="AA1652" s="127"/>
      <c r="AB1652" s="127"/>
      <c r="AC1652" s="127"/>
      <c r="AD1652" s="127"/>
      <c r="AE1652" s="124">
        <f t="shared" si="274"/>
        <v>0</v>
      </c>
      <c r="AF1652" s="124">
        <f t="shared" si="275"/>
        <v>0</v>
      </c>
      <c r="AG1652" s="124">
        <f t="shared" si="276"/>
        <v>0</v>
      </c>
      <c r="AH1652" s="124">
        <f t="shared" si="277"/>
        <v>0</v>
      </c>
      <c r="AI1652" s="27" t="str">
        <f t="shared" si="269"/>
        <v>ne</v>
      </c>
      <c r="AJ1652" s="27" t="str">
        <f t="shared" si="270"/>
        <v>ne</v>
      </c>
      <c r="AK1652" s="27" t="str">
        <f t="shared" si="271"/>
        <v>ne</v>
      </c>
    </row>
    <row r="1653" spans="2:37" x14ac:dyDescent="0.2">
      <c r="B1653" s="27" t="str">
        <f t="shared" si="272"/>
        <v>-</v>
      </c>
      <c r="C1653" s="123" t="str">
        <f t="shared" si="273"/>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8"/>
        <v>nepildyti</v>
      </c>
      <c r="T1653" s="126" t="str">
        <f t="shared" si="278"/>
        <v>nepildyti</v>
      </c>
      <c r="U1653" s="127"/>
      <c r="V1653" s="127"/>
      <c r="W1653" s="128"/>
      <c r="X1653" s="169"/>
      <c r="Y1653" s="169"/>
      <c r="Z1653" s="169"/>
      <c r="AA1653" s="127"/>
      <c r="AB1653" s="127"/>
      <c r="AC1653" s="127"/>
      <c r="AD1653" s="127"/>
      <c r="AE1653" s="124">
        <f t="shared" si="274"/>
        <v>0</v>
      </c>
      <c r="AF1653" s="124">
        <f t="shared" si="275"/>
        <v>0</v>
      </c>
      <c r="AG1653" s="124">
        <f t="shared" si="276"/>
        <v>0</v>
      </c>
      <c r="AH1653" s="124">
        <f t="shared" si="277"/>
        <v>0</v>
      </c>
      <c r="AI1653" s="27" t="str">
        <f t="shared" si="269"/>
        <v>ne</v>
      </c>
      <c r="AJ1653" s="27" t="str">
        <f t="shared" si="270"/>
        <v>ne</v>
      </c>
      <c r="AK1653" s="27" t="str">
        <f t="shared" si="271"/>
        <v>ne</v>
      </c>
    </row>
    <row r="1654" spans="2:37" x14ac:dyDescent="0.2">
      <c r="B1654" s="27" t="str">
        <f t="shared" si="272"/>
        <v>-</v>
      </c>
      <c r="C1654" s="123" t="str">
        <f t="shared" si="273"/>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8"/>
        <v>nepildyti</v>
      </c>
      <c r="T1654" s="126" t="str">
        <f t="shared" si="278"/>
        <v>nepildyti</v>
      </c>
      <c r="U1654" s="127"/>
      <c r="V1654" s="127"/>
      <c r="W1654" s="128"/>
      <c r="X1654" s="169"/>
      <c r="Y1654" s="169"/>
      <c r="Z1654" s="169"/>
      <c r="AA1654" s="127"/>
      <c r="AB1654" s="127"/>
      <c r="AC1654" s="127"/>
      <c r="AD1654" s="127"/>
      <c r="AE1654" s="124">
        <f t="shared" si="274"/>
        <v>0</v>
      </c>
      <c r="AF1654" s="124">
        <f t="shared" si="275"/>
        <v>0</v>
      </c>
      <c r="AG1654" s="124">
        <f t="shared" si="276"/>
        <v>0</v>
      </c>
      <c r="AH1654" s="124">
        <f t="shared" si="277"/>
        <v>0</v>
      </c>
      <c r="AI1654" s="27" t="str">
        <f t="shared" si="269"/>
        <v>ne</v>
      </c>
      <c r="AJ1654" s="27" t="str">
        <f t="shared" si="270"/>
        <v>ne</v>
      </c>
      <c r="AK1654" s="27" t="str">
        <f t="shared" si="271"/>
        <v>ne</v>
      </c>
    </row>
    <row r="1655" spans="2:37" x14ac:dyDescent="0.2">
      <c r="B1655" s="27" t="str">
        <f t="shared" si="272"/>
        <v>-</v>
      </c>
      <c r="C1655" s="123" t="str">
        <f t="shared" si="273"/>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8"/>
        <v>nepildyti</v>
      </c>
      <c r="T1655" s="126" t="str">
        <f t="shared" si="278"/>
        <v>nepildyti</v>
      </c>
      <c r="U1655" s="127"/>
      <c r="V1655" s="127"/>
      <c r="W1655" s="128"/>
      <c r="X1655" s="169"/>
      <c r="Y1655" s="169"/>
      <c r="Z1655" s="169"/>
      <c r="AA1655" s="127"/>
      <c r="AB1655" s="127"/>
      <c r="AC1655" s="127"/>
      <c r="AD1655" s="127"/>
      <c r="AE1655" s="124">
        <f t="shared" si="274"/>
        <v>0</v>
      </c>
      <c r="AF1655" s="124">
        <f t="shared" si="275"/>
        <v>0</v>
      </c>
      <c r="AG1655" s="124">
        <f t="shared" si="276"/>
        <v>0</v>
      </c>
      <c r="AH1655" s="124">
        <f t="shared" si="277"/>
        <v>0</v>
      </c>
      <c r="AI1655" s="27" t="str">
        <f t="shared" si="269"/>
        <v>ne</v>
      </c>
      <c r="AJ1655" s="27" t="str">
        <f t="shared" si="270"/>
        <v>ne</v>
      </c>
      <c r="AK1655" s="27" t="str">
        <f t="shared" si="271"/>
        <v>ne</v>
      </c>
    </row>
    <row r="1656" spans="2:37" x14ac:dyDescent="0.2">
      <c r="B1656" s="27" t="str">
        <f t="shared" si="272"/>
        <v>-</v>
      </c>
      <c r="C1656" s="123" t="str">
        <f t="shared" si="273"/>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8"/>
        <v>nepildyti</v>
      </c>
      <c r="T1656" s="126" t="str">
        <f t="shared" si="278"/>
        <v>nepildyti</v>
      </c>
      <c r="U1656" s="127"/>
      <c r="V1656" s="127"/>
      <c r="W1656" s="128"/>
      <c r="X1656" s="169"/>
      <c r="Y1656" s="169"/>
      <c r="Z1656" s="169"/>
      <c r="AA1656" s="127"/>
      <c r="AB1656" s="127"/>
      <c r="AC1656" s="127"/>
      <c r="AD1656" s="127"/>
      <c r="AE1656" s="124">
        <f t="shared" si="274"/>
        <v>0</v>
      </c>
      <c r="AF1656" s="124">
        <f t="shared" si="275"/>
        <v>0</v>
      </c>
      <c r="AG1656" s="124">
        <f t="shared" si="276"/>
        <v>0</v>
      </c>
      <c r="AH1656" s="124">
        <f t="shared" si="277"/>
        <v>0</v>
      </c>
      <c r="AI1656" s="27" t="str">
        <f t="shared" si="269"/>
        <v>ne</v>
      </c>
      <c r="AJ1656" s="27" t="str">
        <f t="shared" si="270"/>
        <v>ne</v>
      </c>
      <c r="AK1656" s="27" t="str">
        <f t="shared" si="271"/>
        <v>ne</v>
      </c>
    </row>
    <row r="1657" spans="2:37" x14ac:dyDescent="0.2">
      <c r="B1657" s="27" t="str">
        <f t="shared" si="272"/>
        <v>-</v>
      </c>
      <c r="C1657" s="123" t="str">
        <f t="shared" si="273"/>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8"/>
        <v>nepildyti</v>
      </c>
      <c r="T1657" s="126" t="str">
        <f t="shared" si="278"/>
        <v>nepildyti</v>
      </c>
      <c r="U1657" s="127"/>
      <c r="V1657" s="127"/>
      <c r="W1657" s="128"/>
      <c r="X1657" s="169"/>
      <c r="Y1657" s="169"/>
      <c r="Z1657" s="169"/>
      <c r="AA1657" s="127"/>
      <c r="AB1657" s="127"/>
      <c r="AC1657" s="127"/>
      <c r="AD1657" s="127"/>
      <c r="AE1657" s="124">
        <f t="shared" si="274"/>
        <v>0</v>
      </c>
      <c r="AF1657" s="124">
        <f t="shared" si="275"/>
        <v>0</v>
      </c>
      <c r="AG1657" s="124">
        <f t="shared" si="276"/>
        <v>0</v>
      </c>
      <c r="AH1657" s="124">
        <f t="shared" si="277"/>
        <v>0</v>
      </c>
      <c r="AI1657" s="27" t="str">
        <f t="shared" si="269"/>
        <v>ne</v>
      </c>
      <c r="AJ1657" s="27" t="str">
        <f t="shared" si="270"/>
        <v>ne</v>
      </c>
      <c r="AK1657" s="27" t="str">
        <f t="shared" si="271"/>
        <v>ne</v>
      </c>
    </row>
    <row r="1658" spans="2:37" x14ac:dyDescent="0.2">
      <c r="B1658" s="27" t="str">
        <f t="shared" si="272"/>
        <v>-</v>
      </c>
      <c r="C1658" s="123" t="str">
        <f t="shared" si="273"/>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8"/>
        <v>nepildyti</v>
      </c>
      <c r="T1658" s="126" t="str">
        <f t="shared" si="278"/>
        <v>nepildyti</v>
      </c>
      <c r="U1658" s="127"/>
      <c r="V1658" s="127"/>
      <c r="W1658" s="128"/>
      <c r="X1658" s="169"/>
      <c r="Y1658" s="169"/>
      <c r="Z1658" s="169"/>
      <c r="AA1658" s="127"/>
      <c r="AB1658" s="127"/>
      <c r="AC1658" s="127"/>
      <c r="AD1658" s="127"/>
      <c r="AE1658" s="124">
        <f t="shared" si="274"/>
        <v>0</v>
      </c>
      <c r="AF1658" s="124">
        <f t="shared" si="275"/>
        <v>0</v>
      </c>
      <c r="AG1658" s="124">
        <f t="shared" si="276"/>
        <v>0</v>
      </c>
      <c r="AH1658" s="124">
        <f t="shared" si="277"/>
        <v>0</v>
      </c>
      <c r="AI1658" s="27" t="str">
        <f t="shared" si="269"/>
        <v>ne</v>
      </c>
      <c r="AJ1658" s="27" t="str">
        <f t="shared" si="270"/>
        <v>ne</v>
      </c>
      <c r="AK1658" s="27" t="str">
        <f t="shared" si="271"/>
        <v>ne</v>
      </c>
    </row>
    <row r="1659" spans="2:37" x14ac:dyDescent="0.2">
      <c r="B1659" s="27" t="str">
        <f t="shared" si="272"/>
        <v>-</v>
      </c>
      <c r="C1659" s="123" t="str">
        <f t="shared" si="273"/>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8"/>
        <v>nepildyti</v>
      </c>
      <c r="T1659" s="126" t="str">
        <f t="shared" si="278"/>
        <v>nepildyti</v>
      </c>
      <c r="U1659" s="127"/>
      <c r="V1659" s="127"/>
      <c r="W1659" s="128"/>
      <c r="X1659" s="169"/>
      <c r="Y1659" s="169"/>
      <c r="Z1659" s="169"/>
      <c r="AA1659" s="127"/>
      <c r="AB1659" s="127"/>
      <c r="AC1659" s="127"/>
      <c r="AD1659" s="127"/>
      <c r="AE1659" s="124">
        <f t="shared" si="274"/>
        <v>0</v>
      </c>
      <c r="AF1659" s="124">
        <f t="shared" si="275"/>
        <v>0</v>
      </c>
      <c r="AG1659" s="124">
        <f t="shared" si="276"/>
        <v>0</v>
      </c>
      <c r="AH1659" s="124">
        <f t="shared" si="277"/>
        <v>0</v>
      </c>
      <c r="AI1659" s="27" t="str">
        <f t="shared" si="269"/>
        <v>ne</v>
      </c>
      <c r="AJ1659" s="27" t="str">
        <f t="shared" si="270"/>
        <v>ne</v>
      </c>
      <c r="AK1659" s="27" t="str">
        <f t="shared" si="271"/>
        <v>ne</v>
      </c>
    </row>
    <row r="1660" spans="2:37" x14ac:dyDescent="0.2">
      <c r="B1660" s="27" t="str">
        <f t="shared" si="272"/>
        <v>-</v>
      </c>
      <c r="C1660" s="123" t="str">
        <f t="shared" si="273"/>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8"/>
        <v>nepildyti</v>
      </c>
      <c r="T1660" s="126" t="str">
        <f t="shared" si="278"/>
        <v>nepildyti</v>
      </c>
      <c r="U1660" s="127"/>
      <c r="V1660" s="127"/>
      <c r="W1660" s="128"/>
      <c r="X1660" s="169"/>
      <c r="Y1660" s="169"/>
      <c r="Z1660" s="169"/>
      <c r="AA1660" s="127"/>
      <c r="AB1660" s="127"/>
      <c r="AC1660" s="127"/>
      <c r="AD1660" s="127"/>
      <c r="AE1660" s="124">
        <f t="shared" si="274"/>
        <v>0</v>
      </c>
      <c r="AF1660" s="124">
        <f t="shared" si="275"/>
        <v>0</v>
      </c>
      <c r="AG1660" s="124">
        <f t="shared" si="276"/>
        <v>0</v>
      </c>
      <c r="AH1660" s="124">
        <f t="shared" si="277"/>
        <v>0</v>
      </c>
      <c r="AI1660" s="27" t="str">
        <f t="shared" si="269"/>
        <v>ne</v>
      </c>
      <c r="AJ1660" s="27" t="str">
        <f t="shared" si="270"/>
        <v>ne</v>
      </c>
      <c r="AK1660" s="27" t="str">
        <f t="shared" si="271"/>
        <v>ne</v>
      </c>
    </row>
    <row r="1661" spans="2:37" x14ac:dyDescent="0.2">
      <c r="B1661" s="27" t="str">
        <f t="shared" si="272"/>
        <v>-</v>
      </c>
      <c r="C1661" s="123" t="str">
        <f t="shared" si="273"/>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8"/>
        <v>nepildyti</v>
      </c>
      <c r="T1661" s="126" t="str">
        <f t="shared" si="278"/>
        <v>nepildyti</v>
      </c>
      <c r="U1661" s="127"/>
      <c r="V1661" s="127"/>
      <c r="W1661" s="128"/>
      <c r="X1661" s="169"/>
      <c r="Y1661" s="169"/>
      <c r="Z1661" s="169"/>
      <c r="AA1661" s="127"/>
      <c r="AB1661" s="127"/>
      <c r="AC1661" s="127"/>
      <c r="AD1661" s="127"/>
      <c r="AE1661" s="124">
        <f t="shared" si="274"/>
        <v>0</v>
      </c>
      <c r="AF1661" s="124">
        <f t="shared" si="275"/>
        <v>0</v>
      </c>
      <c r="AG1661" s="124">
        <f t="shared" si="276"/>
        <v>0</v>
      </c>
      <c r="AH1661" s="124">
        <f t="shared" si="277"/>
        <v>0</v>
      </c>
      <c r="AI1661" s="27" t="str">
        <f t="shared" si="269"/>
        <v>ne</v>
      </c>
      <c r="AJ1661" s="27" t="str">
        <f t="shared" si="270"/>
        <v>ne</v>
      </c>
      <c r="AK1661" s="27" t="str">
        <f t="shared" si="271"/>
        <v>ne</v>
      </c>
    </row>
    <row r="1662" spans="2:37" x14ac:dyDescent="0.2">
      <c r="B1662" s="27" t="str">
        <f t="shared" si="272"/>
        <v>-</v>
      </c>
      <c r="C1662" s="123" t="str">
        <f t="shared" si="273"/>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8"/>
        <v>nepildyti</v>
      </c>
      <c r="T1662" s="126" t="str">
        <f t="shared" si="278"/>
        <v>nepildyti</v>
      </c>
      <c r="U1662" s="127"/>
      <c r="V1662" s="127"/>
      <c r="W1662" s="128"/>
      <c r="X1662" s="169"/>
      <c r="Y1662" s="169"/>
      <c r="Z1662" s="169"/>
      <c r="AA1662" s="127"/>
      <c r="AB1662" s="127"/>
      <c r="AC1662" s="127"/>
      <c r="AD1662" s="127"/>
      <c r="AE1662" s="124">
        <f t="shared" si="274"/>
        <v>0</v>
      </c>
      <c r="AF1662" s="124">
        <f t="shared" si="275"/>
        <v>0</v>
      </c>
      <c r="AG1662" s="124">
        <f t="shared" si="276"/>
        <v>0</v>
      </c>
      <c r="AH1662" s="124">
        <f t="shared" si="277"/>
        <v>0</v>
      </c>
      <c r="AI1662" s="27" t="str">
        <f t="shared" si="269"/>
        <v>ne</v>
      </c>
      <c r="AJ1662" s="27" t="str">
        <f t="shared" si="270"/>
        <v>ne</v>
      </c>
      <c r="AK1662" s="27" t="str">
        <f t="shared" si="271"/>
        <v>ne</v>
      </c>
    </row>
    <row r="1663" spans="2:37" x14ac:dyDescent="0.2">
      <c r="B1663" s="27" t="str">
        <f t="shared" si="272"/>
        <v>-</v>
      </c>
      <c r="C1663" s="123" t="str">
        <f t="shared" si="273"/>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8"/>
        <v>nepildyti</v>
      </c>
      <c r="T1663" s="126" t="str">
        <f t="shared" si="278"/>
        <v>nepildyti</v>
      </c>
      <c r="U1663" s="127"/>
      <c r="V1663" s="127"/>
      <c r="W1663" s="128"/>
      <c r="X1663" s="169"/>
      <c r="Y1663" s="169"/>
      <c r="Z1663" s="169"/>
      <c r="AA1663" s="127"/>
      <c r="AB1663" s="127"/>
      <c r="AC1663" s="127"/>
      <c r="AD1663" s="127"/>
      <c r="AE1663" s="124">
        <f t="shared" si="274"/>
        <v>0</v>
      </c>
      <c r="AF1663" s="124">
        <f t="shared" si="275"/>
        <v>0</v>
      </c>
      <c r="AG1663" s="124">
        <f t="shared" si="276"/>
        <v>0</v>
      </c>
      <c r="AH1663" s="124">
        <f t="shared" si="277"/>
        <v>0</v>
      </c>
      <c r="AI1663" s="27" t="str">
        <f t="shared" si="269"/>
        <v>ne</v>
      </c>
      <c r="AJ1663" s="27" t="str">
        <f t="shared" si="270"/>
        <v>ne</v>
      </c>
      <c r="AK1663" s="27" t="str">
        <f t="shared" si="271"/>
        <v>ne</v>
      </c>
    </row>
    <row r="1664" spans="2:37" x14ac:dyDescent="0.2">
      <c r="B1664" s="27" t="str">
        <f t="shared" si="272"/>
        <v>-</v>
      </c>
      <c r="C1664" s="123" t="str">
        <f t="shared" si="273"/>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8"/>
        <v>nepildyti</v>
      </c>
      <c r="T1664" s="126" t="str">
        <f t="shared" si="278"/>
        <v>nepildyti</v>
      </c>
      <c r="U1664" s="127"/>
      <c r="V1664" s="127"/>
      <c r="W1664" s="128"/>
      <c r="X1664" s="169"/>
      <c r="Y1664" s="169"/>
      <c r="Z1664" s="169"/>
      <c r="AA1664" s="127"/>
      <c r="AB1664" s="127"/>
      <c r="AC1664" s="127"/>
      <c r="AD1664" s="127"/>
      <c r="AE1664" s="124">
        <f t="shared" si="274"/>
        <v>0</v>
      </c>
      <c r="AF1664" s="124">
        <f t="shared" si="275"/>
        <v>0</v>
      </c>
      <c r="AG1664" s="124">
        <f t="shared" si="276"/>
        <v>0</v>
      </c>
      <c r="AH1664" s="124">
        <f t="shared" si="277"/>
        <v>0</v>
      </c>
      <c r="AI1664" s="27" t="str">
        <f t="shared" si="269"/>
        <v>ne</v>
      </c>
      <c r="AJ1664" s="27" t="str">
        <f t="shared" si="270"/>
        <v>ne</v>
      </c>
      <c r="AK1664" s="27" t="str">
        <f t="shared" si="271"/>
        <v>ne</v>
      </c>
    </row>
    <row r="1665" spans="2:37" x14ac:dyDescent="0.2">
      <c r="B1665" s="27" t="str">
        <f t="shared" si="272"/>
        <v>-</v>
      </c>
      <c r="C1665" s="123" t="str">
        <f t="shared" si="273"/>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8"/>
        <v>nepildyti</v>
      </c>
      <c r="T1665" s="126" t="str">
        <f t="shared" si="278"/>
        <v>nepildyti</v>
      </c>
      <c r="U1665" s="127"/>
      <c r="V1665" s="127"/>
      <c r="W1665" s="128"/>
      <c r="X1665" s="169"/>
      <c r="Y1665" s="169"/>
      <c r="Z1665" s="169"/>
      <c r="AA1665" s="127"/>
      <c r="AB1665" s="127"/>
      <c r="AC1665" s="127"/>
      <c r="AD1665" s="127"/>
      <c r="AE1665" s="124">
        <f t="shared" si="274"/>
        <v>0</v>
      </c>
      <c r="AF1665" s="124">
        <f t="shared" si="275"/>
        <v>0</v>
      </c>
      <c r="AG1665" s="124">
        <f t="shared" si="276"/>
        <v>0</v>
      </c>
      <c r="AH1665" s="124">
        <f t="shared" si="277"/>
        <v>0</v>
      </c>
      <c r="AI1665" s="27" t="str">
        <f t="shared" si="269"/>
        <v>ne</v>
      </c>
      <c r="AJ1665" s="27" t="str">
        <f t="shared" si="270"/>
        <v>ne</v>
      </c>
      <c r="AK1665" s="27" t="str">
        <f t="shared" si="271"/>
        <v>ne</v>
      </c>
    </row>
    <row r="1666" spans="2:37" x14ac:dyDescent="0.2">
      <c r="B1666" s="27" t="str">
        <f t="shared" si="272"/>
        <v>-</v>
      </c>
      <c r="C1666" s="123" t="str">
        <f t="shared" si="273"/>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8"/>
        <v>nepildyti</v>
      </c>
      <c r="T1666" s="126" t="str">
        <f t="shared" si="278"/>
        <v>nepildyti</v>
      </c>
      <c r="U1666" s="127"/>
      <c r="V1666" s="127"/>
      <c r="W1666" s="128"/>
      <c r="X1666" s="169"/>
      <c r="Y1666" s="169"/>
      <c r="Z1666" s="169"/>
      <c r="AA1666" s="127"/>
      <c r="AB1666" s="127"/>
      <c r="AC1666" s="127"/>
      <c r="AD1666" s="127"/>
      <c r="AE1666" s="124">
        <f t="shared" si="274"/>
        <v>0</v>
      </c>
      <c r="AF1666" s="124">
        <f t="shared" si="275"/>
        <v>0</v>
      </c>
      <c r="AG1666" s="124">
        <f t="shared" si="276"/>
        <v>0</v>
      </c>
      <c r="AH1666" s="124">
        <f t="shared" si="277"/>
        <v>0</v>
      </c>
      <c r="AI1666" s="27" t="str">
        <f t="shared" si="269"/>
        <v>ne</v>
      </c>
      <c r="AJ1666" s="27" t="str">
        <f t="shared" si="270"/>
        <v>ne</v>
      </c>
      <c r="AK1666" s="27" t="str">
        <f t="shared" si="271"/>
        <v>ne</v>
      </c>
    </row>
    <row r="1667" spans="2:37" x14ac:dyDescent="0.2">
      <c r="B1667" s="27" t="str">
        <f t="shared" si="272"/>
        <v>-</v>
      </c>
      <c r="C1667" s="123" t="str">
        <f t="shared" si="273"/>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8"/>
        <v>nepildyti</v>
      </c>
      <c r="T1667" s="126" t="str">
        <f t="shared" si="278"/>
        <v>nepildyti</v>
      </c>
      <c r="U1667" s="127"/>
      <c r="V1667" s="127"/>
      <c r="W1667" s="128"/>
      <c r="X1667" s="169"/>
      <c r="Y1667" s="169"/>
      <c r="Z1667" s="169"/>
      <c r="AA1667" s="127"/>
      <c r="AB1667" s="127"/>
      <c r="AC1667" s="127"/>
      <c r="AD1667" s="127"/>
      <c r="AE1667" s="124">
        <f t="shared" si="274"/>
        <v>0</v>
      </c>
      <c r="AF1667" s="124">
        <f t="shared" si="275"/>
        <v>0</v>
      </c>
      <c r="AG1667" s="124">
        <f t="shared" si="276"/>
        <v>0</v>
      </c>
      <c r="AH1667" s="124">
        <f t="shared" si="277"/>
        <v>0</v>
      </c>
      <c r="AI1667" s="27" t="str">
        <f t="shared" si="269"/>
        <v>ne</v>
      </c>
      <c r="AJ1667" s="27" t="str">
        <f t="shared" si="270"/>
        <v>ne</v>
      </c>
      <c r="AK1667" s="27" t="str">
        <f t="shared" si="271"/>
        <v>ne</v>
      </c>
    </row>
    <row r="1668" spans="2:37" x14ac:dyDescent="0.2">
      <c r="B1668" s="27" t="str">
        <f t="shared" si="272"/>
        <v>-</v>
      </c>
      <c r="C1668" s="123" t="str">
        <f t="shared" si="273"/>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8"/>
        <v>nepildyti</v>
      </c>
      <c r="T1668" s="126" t="str">
        <f t="shared" si="278"/>
        <v>nepildyti</v>
      </c>
      <c r="U1668" s="127"/>
      <c r="V1668" s="127"/>
      <c r="W1668" s="128"/>
      <c r="X1668" s="169"/>
      <c r="Y1668" s="169"/>
      <c r="Z1668" s="169"/>
      <c r="AA1668" s="127"/>
      <c r="AB1668" s="127"/>
      <c r="AC1668" s="127"/>
      <c r="AD1668" s="127"/>
      <c r="AE1668" s="124">
        <f t="shared" si="274"/>
        <v>0</v>
      </c>
      <c r="AF1668" s="124">
        <f t="shared" si="275"/>
        <v>0</v>
      </c>
      <c r="AG1668" s="124">
        <f t="shared" si="276"/>
        <v>0</v>
      </c>
      <c r="AH1668" s="124">
        <f t="shared" si="277"/>
        <v>0</v>
      </c>
      <c r="AI1668" s="27" t="str">
        <f t="shared" si="269"/>
        <v>ne</v>
      </c>
      <c r="AJ1668" s="27" t="str">
        <f t="shared" si="270"/>
        <v>ne</v>
      </c>
      <c r="AK1668" s="27" t="str">
        <f t="shared" si="271"/>
        <v>ne</v>
      </c>
    </row>
    <row r="1669" spans="2:37" x14ac:dyDescent="0.2">
      <c r="B1669" s="27" t="str">
        <f t="shared" si="272"/>
        <v>-</v>
      </c>
      <c r="C1669" s="123" t="str">
        <f t="shared" si="273"/>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8"/>
        <v>nepildyti</v>
      </c>
      <c r="T1669" s="126" t="str">
        <f t="shared" si="278"/>
        <v>nepildyti</v>
      </c>
      <c r="U1669" s="127"/>
      <c r="V1669" s="127"/>
      <c r="W1669" s="128"/>
      <c r="X1669" s="169"/>
      <c r="Y1669" s="169"/>
      <c r="Z1669" s="169"/>
      <c r="AA1669" s="127"/>
      <c r="AB1669" s="127"/>
      <c r="AC1669" s="127"/>
      <c r="AD1669" s="127"/>
      <c r="AE1669" s="124">
        <f t="shared" si="274"/>
        <v>0</v>
      </c>
      <c r="AF1669" s="124">
        <f t="shared" si="275"/>
        <v>0</v>
      </c>
      <c r="AG1669" s="124">
        <f t="shared" si="276"/>
        <v>0</v>
      </c>
      <c r="AH1669" s="124">
        <f t="shared" si="277"/>
        <v>0</v>
      </c>
      <c r="AI1669" s="27" t="str">
        <f t="shared" si="269"/>
        <v>ne</v>
      </c>
      <c r="AJ1669" s="27" t="str">
        <f t="shared" si="270"/>
        <v>ne</v>
      </c>
      <c r="AK1669" s="27" t="str">
        <f t="shared" si="271"/>
        <v>ne</v>
      </c>
    </row>
    <row r="1670" spans="2:37" x14ac:dyDescent="0.2">
      <c r="B1670" s="27" t="str">
        <f t="shared" si="272"/>
        <v>-</v>
      </c>
      <c r="C1670" s="123" t="str">
        <f t="shared" si="273"/>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8"/>
        <v>nepildyti</v>
      </c>
      <c r="T1670" s="126" t="str">
        <f t="shared" si="278"/>
        <v>nepildyti</v>
      </c>
      <c r="U1670" s="127"/>
      <c r="V1670" s="127"/>
      <c r="W1670" s="128"/>
      <c r="X1670" s="169"/>
      <c r="Y1670" s="169"/>
      <c r="Z1670" s="169"/>
      <c r="AA1670" s="127"/>
      <c r="AB1670" s="127"/>
      <c r="AC1670" s="127"/>
      <c r="AD1670" s="127"/>
      <c r="AE1670" s="124">
        <f t="shared" si="274"/>
        <v>0</v>
      </c>
      <c r="AF1670" s="124">
        <f t="shared" si="275"/>
        <v>0</v>
      </c>
      <c r="AG1670" s="124">
        <f t="shared" si="276"/>
        <v>0</v>
      </c>
      <c r="AH1670" s="124">
        <f t="shared" si="277"/>
        <v>0</v>
      </c>
      <c r="AI1670" s="27" t="str">
        <f t="shared" si="269"/>
        <v>ne</v>
      </c>
      <c r="AJ1670" s="27" t="str">
        <f t="shared" si="270"/>
        <v>ne</v>
      </c>
      <c r="AK1670" s="27" t="str">
        <f t="shared" si="271"/>
        <v>ne</v>
      </c>
    </row>
    <row r="1671" spans="2:37" x14ac:dyDescent="0.2">
      <c r="B1671" s="27" t="str">
        <f t="shared" si="272"/>
        <v>-</v>
      </c>
      <c r="C1671" s="123" t="str">
        <f t="shared" si="273"/>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8"/>
        <v>nepildyti</v>
      </c>
      <c r="T1671" s="126" t="str">
        <f t="shared" si="278"/>
        <v>nepildyti</v>
      </c>
      <c r="U1671" s="127"/>
      <c r="V1671" s="127"/>
      <c r="W1671" s="128"/>
      <c r="X1671" s="169"/>
      <c r="Y1671" s="169"/>
      <c r="Z1671" s="169"/>
      <c r="AA1671" s="127"/>
      <c r="AB1671" s="127"/>
      <c r="AC1671" s="127"/>
      <c r="AD1671" s="127"/>
      <c r="AE1671" s="124">
        <f t="shared" si="274"/>
        <v>0</v>
      </c>
      <c r="AF1671" s="124">
        <f t="shared" si="275"/>
        <v>0</v>
      </c>
      <c r="AG1671" s="124">
        <f t="shared" si="276"/>
        <v>0</v>
      </c>
      <c r="AH1671" s="124">
        <f t="shared" si="277"/>
        <v>0</v>
      </c>
      <c r="AI1671" s="27" t="str">
        <f t="shared" si="269"/>
        <v>ne</v>
      </c>
      <c r="AJ1671" s="27" t="str">
        <f t="shared" si="270"/>
        <v>ne</v>
      </c>
      <c r="AK1671" s="27" t="str">
        <f t="shared" si="271"/>
        <v>ne</v>
      </c>
    </row>
    <row r="1672" spans="2:37" x14ac:dyDescent="0.2">
      <c r="B1672" s="27" t="str">
        <f t="shared" si="272"/>
        <v>-</v>
      </c>
      <c r="C1672" s="123" t="str">
        <f t="shared" si="273"/>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8"/>
        <v>nepildyti</v>
      </c>
      <c r="T1672" s="126" t="str">
        <f t="shared" si="278"/>
        <v>nepildyti</v>
      </c>
      <c r="U1672" s="127"/>
      <c r="V1672" s="127"/>
      <c r="W1672" s="128"/>
      <c r="X1672" s="169"/>
      <c r="Y1672" s="169"/>
      <c r="Z1672" s="169"/>
      <c r="AA1672" s="127"/>
      <c r="AB1672" s="127"/>
      <c r="AC1672" s="127"/>
      <c r="AD1672" s="127"/>
      <c r="AE1672" s="124">
        <f t="shared" si="274"/>
        <v>0</v>
      </c>
      <c r="AF1672" s="124">
        <f t="shared" si="275"/>
        <v>0</v>
      </c>
      <c r="AG1672" s="124">
        <f t="shared" si="276"/>
        <v>0</v>
      </c>
      <c r="AH1672" s="124">
        <f t="shared" si="277"/>
        <v>0</v>
      </c>
      <c r="AI1672" s="27" t="str">
        <f t="shared" si="269"/>
        <v>ne</v>
      </c>
      <c r="AJ1672" s="27" t="str">
        <f t="shared" si="270"/>
        <v>ne</v>
      </c>
      <c r="AK1672" s="27" t="str">
        <f t="shared" si="271"/>
        <v>ne</v>
      </c>
    </row>
    <row r="1673" spans="2:37" x14ac:dyDescent="0.2">
      <c r="B1673" s="27" t="str">
        <f t="shared" si="272"/>
        <v>-</v>
      </c>
      <c r="C1673" s="123" t="str">
        <f t="shared" si="273"/>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8"/>
        <v>nepildyti</v>
      </c>
      <c r="T1673" s="126" t="str">
        <f t="shared" si="278"/>
        <v>nepildyti</v>
      </c>
      <c r="U1673" s="127"/>
      <c r="V1673" s="127"/>
      <c r="W1673" s="128"/>
      <c r="X1673" s="169"/>
      <c r="Y1673" s="169"/>
      <c r="Z1673" s="169"/>
      <c r="AA1673" s="127"/>
      <c r="AB1673" s="127"/>
      <c r="AC1673" s="127"/>
      <c r="AD1673" s="127"/>
      <c r="AE1673" s="124">
        <f t="shared" si="274"/>
        <v>0</v>
      </c>
      <c r="AF1673" s="124">
        <f t="shared" si="275"/>
        <v>0</v>
      </c>
      <c r="AG1673" s="124">
        <f t="shared" si="276"/>
        <v>0</v>
      </c>
      <c r="AH1673" s="124">
        <f t="shared" si="277"/>
        <v>0</v>
      </c>
      <c r="AI1673" s="27" t="str">
        <f t="shared" si="269"/>
        <v>ne</v>
      </c>
      <c r="AJ1673" s="27" t="str">
        <f t="shared" si="270"/>
        <v>ne</v>
      </c>
      <c r="AK1673" s="27" t="str">
        <f t="shared" si="271"/>
        <v>ne</v>
      </c>
    </row>
    <row r="1674" spans="2:37" x14ac:dyDescent="0.2">
      <c r="B1674" s="27" t="str">
        <f t="shared" si="272"/>
        <v>-</v>
      </c>
      <c r="C1674" s="123" t="str">
        <f t="shared" si="273"/>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8"/>
        <v>nepildyti</v>
      </c>
      <c r="T1674" s="126" t="str">
        <f t="shared" si="278"/>
        <v>nepildyti</v>
      </c>
      <c r="U1674" s="127"/>
      <c r="V1674" s="127"/>
      <c r="W1674" s="128"/>
      <c r="X1674" s="169"/>
      <c r="Y1674" s="169"/>
      <c r="Z1674" s="169"/>
      <c r="AA1674" s="127"/>
      <c r="AB1674" s="127"/>
      <c r="AC1674" s="127"/>
      <c r="AD1674" s="127"/>
      <c r="AE1674" s="124">
        <f t="shared" si="274"/>
        <v>0</v>
      </c>
      <c r="AF1674" s="124">
        <f t="shared" si="275"/>
        <v>0</v>
      </c>
      <c r="AG1674" s="124">
        <f t="shared" si="276"/>
        <v>0</v>
      </c>
      <c r="AH1674" s="124">
        <f t="shared" si="277"/>
        <v>0</v>
      </c>
      <c r="AI1674" s="27" t="str">
        <f t="shared" si="269"/>
        <v>ne</v>
      </c>
      <c r="AJ1674" s="27" t="str">
        <f t="shared" si="270"/>
        <v>ne</v>
      </c>
      <c r="AK1674" s="27" t="str">
        <f t="shared" si="271"/>
        <v>ne</v>
      </c>
    </row>
    <row r="1675" spans="2:37" x14ac:dyDescent="0.2">
      <c r="B1675" s="27" t="str">
        <f t="shared" si="272"/>
        <v>-</v>
      </c>
      <c r="C1675" s="123" t="str">
        <f t="shared" si="273"/>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8"/>
        <v>nepildyti</v>
      </c>
      <c r="T1675" s="126" t="str">
        <f t="shared" si="278"/>
        <v>nepildyti</v>
      </c>
      <c r="U1675" s="127"/>
      <c r="V1675" s="127"/>
      <c r="W1675" s="128"/>
      <c r="X1675" s="169"/>
      <c r="Y1675" s="169"/>
      <c r="Z1675" s="169"/>
      <c r="AA1675" s="127"/>
      <c r="AB1675" s="127"/>
      <c r="AC1675" s="127"/>
      <c r="AD1675" s="127"/>
      <c r="AE1675" s="124">
        <f t="shared" si="274"/>
        <v>0</v>
      </c>
      <c r="AF1675" s="124">
        <f t="shared" si="275"/>
        <v>0</v>
      </c>
      <c r="AG1675" s="124">
        <f t="shared" si="276"/>
        <v>0</v>
      </c>
      <c r="AH1675" s="124">
        <f t="shared" si="277"/>
        <v>0</v>
      </c>
      <c r="AI1675" s="27" t="str">
        <f t="shared" si="269"/>
        <v>ne</v>
      </c>
      <c r="AJ1675" s="27" t="str">
        <f t="shared" si="270"/>
        <v>ne</v>
      </c>
      <c r="AK1675" s="27" t="str">
        <f t="shared" si="271"/>
        <v>ne</v>
      </c>
    </row>
    <row r="1676" spans="2:37" x14ac:dyDescent="0.2">
      <c r="B1676" s="27" t="str">
        <f t="shared" si="272"/>
        <v>-</v>
      </c>
      <c r="C1676" s="123" t="str">
        <f t="shared" si="273"/>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8"/>
        <v>nepildyti</v>
      </c>
      <c r="T1676" s="126" t="str">
        <f t="shared" si="278"/>
        <v>nepildyti</v>
      </c>
      <c r="U1676" s="127"/>
      <c r="V1676" s="127"/>
      <c r="W1676" s="128"/>
      <c r="X1676" s="169"/>
      <c r="Y1676" s="169"/>
      <c r="Z1676" s="169"/>
      <c r="AA1676" s="127"/>
      <c r="AB1676" s="127"/>
      <c r="AC1676" s="127"/>
      <c r="AD1676" s="127"/>
      <c r="AE1676" s="124">
        <f t="shared" si="274"/>
        <v>0</v>
      </c>
      <c r="AF1676" s="124">
        <f t="shared" si="275"/>
        <v>0</v>
      </c>
      <c r="AG1676" s="124">
        <f t="shared" si="276"/>
        <v>0</v>
      </c>
      <c r="AH1676" s="124">
        <f t="shared" si="277"/>
        <v>0</v>
      </c>
      <c r="AI1676" s="27" t="str">
        <f t="shared" si="269"/>
        <v>ne</v>
      </c>
      <c r="AJ1676" s="27" t="str">
        <f t="shared" si="270"/>
        <v>ne</v>
      </c>
      <c r="AK1676" s="27" t="str">
        <f t="shared" si="271"/>
        <v>ne</v>
      </c>
    </row>
    <row r="1677" spans="2:37" x14ac:dyDescent="0.2">
      <c r="B1677" s="27" t="str">
        <f t="shared" si="272"/>
        <v>-</v>
      </c>
      <c r="C1677" s="123" t="str">
        <f t="shared" si="273"/>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8"/>
        <v>nepildyti</v>
      </c>
      <c r="T1677" s="126" t="str">
        <f t="shared" si="278"/>
        <v>nepildyti</v>
      </c>
      <c r="U1677" s="127"/>
      <c r="V1677" s="127"/>
      <c r="W1677" s="128"/>
      <c r="X1677" s="169"/>
      <c r="Y1677" s="169"/>
      <c r="Z1677" s="169"/>
      <c r="AA1677" s="127"/>
      <c r="AB1677" s="127"/>
      <c r="AC1677" s="127"/>
      <c r="AD1677" s="127"/>
      <c r="AE1677" s="124">
        <f t="shared" si="274"/>
        <v>0</v>
      </c>
      <c r="AF1677" s="124">
        <f t="shared" si="275"/>
        <v>0</v>
      </c>
      <c r="AG1677" s="124">
        <f t="shared" si="276"/>
        <v>0</v>
      </c>
      <c r="AH1677" s="124">
        <f t="shared" si="277"/>
        <v>0</v>
      </c>
      <c r="AI1677" s="27" t="str">
        <f t="shared" ref="AI1677:AI1740" si="279">IF(AF1677&gt;0,"taip","ne")</f>
        <v>ne</v>
      </c>
      <c r="AJ1677" s="27" t="str">
        <f t="shared" ref="AJ1677:AJ1740" si="280">IF(AG1677&gt;0,"taip","ne")</f>
        <v>ne</v>
      </c>
      <c r="AK1677" s="27" t="str">
        <f t="shared" ref="AK1677:AK1740" si="281">IF(AH1677&gt;0,"taip","ne")</f>
        <v>ne</v>
      </c>
    </row>
    <row r="1678" spans="2:37" x14ac:dyDescent="0.2">
      <c r="B1678" s="27" t="str">
        <f t="shared" si="272"/>
        <v>-</v>
      </c>
      <c r="C1678" s="123" t="str">
        <f t="shared" si="273"/>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8"/>
        <v>nepildyti</v>
      </c>
      <c r="T1678" s="126" t="str">
        <f t="shared" si="278"/>
        <v>nepildyti</v>
      </c>
      <c r="U1678" s="127"/>
      <c r="V1678" s="127"/>
      <c r="W1678" s="128"/>
      <c r="X1678" s="169"/>
      <c r="Y1678" s="169"/>
      <c r="Z1678" s="169"/>
      <c r="AA1678" s="127"/>
      <c r="AB1678" s="127"/>
      <c r="AC1678" s="127"/>
      <c r="AD1678" s="127"/>
      <c r="AE1678" s="124">
        <f t="shared" si="274"/>
        <v>0</v>
      </c>
      <c r="AF1678" s="124">
        <f t="shared" si="275"/>
        <v>0</v>
      </c>
      <c r="AG1678" s="124">
        <f t="shared" si="276"/>
        <v>0</v>
      </c>
      <c r="AH1678" s="124">
        <f t="shared" si="277"/>
        <v>0</v>
      </c>
      <c r="AI1678" s="27" t="str">
        <f t="shared" si="279"/>
        <v>ne</v>
      </c>
      <c r="AJ1678" s="27" t="str">
        <f t="shared" si="280"/>
        <v>ne</v>
      </c>
      <c r="AK1678" s="27" t="str">
        <f t="shared" si="281"/>
        <v>ne</v>
      </c>
    </row>
    <row r="1679" spans="2:37" x14ac:dyDescent="0.2">
      <c r="B1679" s="27" t="str">
        <f t="shared" si="272"/>
        <v>-</v>
      </c>
      <c r="C1679" s="123" t="str">
        <f t="shared" si="273"/>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8"/>
        <v>nepildyti</v>
      </c>
      <c r="T1679" s="126" t="str">
        <f t="shared" si="278"/>
        <v>nepildyti</v>
      </c>
      <c r="U1679" s="127"/>
      <c r="V1679" s="127"/>
      <c r="W1679" s="128"/>
      <c r="X1679" s="169"/>
      <c r="Y1679" s="169"/>
      <c r="Z1679" s="169"/>
      <c r="AA1679" s="127"/>
      <c r="AB1679" s="127"/>
      <c r="AC1679" s="127"/>
      <c r="AD1679" s="127"/>
      <c r="AE1679" s="124">
        <f t="shared" si="274"/>
        <v>0</v>
      </c>
      <c r="AF1679" s="124">
        <f t="shared" si="275"/>
        <v>0</v>
      </c>
      <c r="AG1679" s="124">
        <f t="shared" si="276"/>
        <v>0</v>
      </c>
      <c r="AH1679" s="124">
        <f t="shared" si="277"/>
        <v>0</v>
      </c>
      <c r="AI1679" s="27" t="str">
        <f t="shared" si="279"/>
        <v>ne</v>
      </c>
      <c r="AJ1679" s="27" t="str">
        <f t="shared" si="280"/>
        <v>ne</v>
      </c>
      <c r="AK1679" s="27" t="str">
        <f t="shared" si="281"/>
        <v>ne</v>
      </c>
    </row>
    <row r="1680" spans="2:37" x14ac:dyDescent="0.2">
      <c r="B1680" s="27" t="str">
        <f t="shared" si="272"/>
        <v>-</v>
      </c>
      <c r="C1680" s="123" t="str">
        <f t="shared" si="273"/>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8"/>
        <v>nepildyti</v>
      </c>
      <c r="T1680" s="126" t="str">
        <f t="shared" si="278"/>
        <v>nepildyti</v>
      </c>
      <c r="U1680" s="127"/>
      <c r="V1680" s="127"/>
      <c r="W1680" s="128"/>
      <c r="X1680" s="169"/>
      <c r="Y1680" s="169"/>
      <c r="Z1680" s="169"/>
      <c r="AA1680" s="127"/>
      <c r="AB1680" s="127"/>
      <c r="AC1680" s="127"/>
      <c r="AD1680" s="127"/>
      <c r="AE1680" s="124">
        <f t="shared" si="274"/>
        <v>0</v>
      </c>
      <c r="AF1680" s="124">
        <f t="shared" si="275"/>
        <v>0</v>
      </c>
      <c r="AG1680" s="124">
        <f t="shared" si="276"/>
        <v>0</v>
      </c>
      <c r="AH1680" s="124">
        <f t="shared" si="277"/>
        <v>0</v>
      </c>
      <c r="AI1680" s="27" t="str">
        <f t="shared" si="279"/>
        <v>ne</v>
      </c>
      <c r="AJ1680" s="27" t="str">
        <f t="shared" si="280"/>
        <v>ne</v>
      </c>
      <c r="AK1680" s="27" t="str">
        <f t="shared" si="281"/>
        <v>ne</v>
      </c>
    </row>
    <row r="1681" spans="2:37" x14ac:dyDescent="0.2">
      <c r="B1681" s="27" t="str">
        <f t="shared" si="272"/>
        <v>-</v>
      </c>
      <c r="C1681" s="123" t="str">
        <f t="shared" si="273"/>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8"/>
        <v>nepildyti</v>
      </c>
      <c r="T1681" s="126" t="str">
        <f t="shared" si="278"/>
        <v>nepildyti</v>
      </c>
      <c r="U1681" s="127"/>
      <c r="V1681" s="127"/>
      <c r="W1681" s="128"/>
      <c r="X1681" s="169"/>
      <c r="Y1681" s="169"/>
      <c r="Z1681" s="169"/>
      <c r="AA1681" s="127"/>
      <c r="AB1681" s="127"/>
      <c r="AC1681" s="127"/>
      <c r="AD1681" s="127"/>
      <c r="AE1681" s="124">
        <f t="shared" si="274"/>
        <v>0</v>
      </c>
      <c r="AF1681" s="124">
        <f t="shared" si="275"/>
        <v>0</v>
      </c>
      <c r="AG1681" s="124">
        <f t="shared" si="276"/>
        <v>0</v>
      </c>
      <c r="AH1681" s="124">
        <f t="shared" si="277"/>
        <v>0</v>
      </c>
      <c r="AI1681" s="27" t="str">
        <f t="shared" si="279"/>
        <v>ne</v>
      </c>
      <c r="AJ1681" s="27" t="str">
        <f t="shared" si="280"/>
        <v>ne</v>
      </c>
      <c r="AK1681" s="27" t="str">
        <f t="shared" si="281"/>
        <v>ne</v>
      </c>
    </row>
    <row r="1682" spans="2:37" x14ac:dyDescent="0.2">
      <c r="B1682" s="27" t="str">
        <f t="shared" si="272"/>
        <v>-</v>
      </c>
      <c r="C1682" s="123" t="str">
        <f t="shared" si="273"/>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8"/>
        <v>nepildyti</v>
      </c>
      <c r="T1682" s="126" t="str">
        <f t="shared" si="278"/>
        <v>nepildyti</v>
      </c>
      <c r="U1682" s="127"/>
      <c r="V1682" s="127"/>
      <c r="W1682" s="128"/>
      <c r="X1682" s="169"/>
      <c r="Y1682" s="169"/>
      <c r="Z1682" s="169"/>
      <c r="AA1682" s="127"/>
      <c r="AB1682" s="127"/>
      <c r="AC1682" s="127"/>
      <c r="AD1682" s="127"/>
      <c r="AE1682" s="124">
        <f t="shared" si="274"/>
        <v>0</v>
      </c>
      <c r="AF1682" s="124">
        <f t="shared" si="275"/>
        <v>0</v>
      </c>
      <c r="AG1682" s="124">
        <f t="shared" si="276"/>
        <v>0</v>
      </c>
      <c r="AH1682" s="124">
        <f t="shared" si="277"/>
        <v>0</v>
      </c>
      <c r="AI1682" s="27" t="str">
        <f t="shared" si="279"/>
        <v>ne</v>
      </c>
      <c r="AJ1682" s="27" t="str">
        <f t="shared" si="280"/>
        <v>ne</v>
      </c>
      <c r="AK1682" s="27" t="str">
        <f t="shared" si="281"/>
        <v>ne</v>
      </c>
    </row>
    <row r="1683" spans="2:37" x14ac:dyDescent="0.2">
      <c r="B1683" s="27" t="str">
        <f t="shared" si="272"/>
        <v>-</v>
      </c>
      <c r="C1683" s="123" t="str">
        <f t="shared" si="273"/>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8"/>
        <v>nepildyti</v>
      </c>
      <c r="T1683" s="126" t="str">
        <f t="shared" si="278"/>
        <v>nepildyti</v>
      </c>
      <c r="U1683" s="127"/>
      <c r="V1683" s="127"/>
      <c r="W1683" s="128"/>
      <c r="X1683" s="169"/>
      <c r="Y1683" s="169"/>
      <c r="Z1683" s="169"/>
      <c r="AA1683" s="127"/>
      <c r="AB1683" s="127"/>
      <c r="AC1683" s="127"/>
      <c r="AD1683" s="127"/>
      <c r="AE1683" s="124">
        <f t="shared" si="274"/>
        <v>0</v>
      </c>
      <c r="AF1683" s="124">
        <f t="shared" si="275"/>
        <v>0</v>
      </c>
      <c r="AG1683" s="124">
        <f t="shared" si="276"/>
        <v>0</v>
      </c>
      <c r="AH1683" s="124">
        <f t="shared" si="277"/>
        <v>0</v>
      </c>
      <c r="AI1683" s="27" t="str">
        <f t="shared" si="279"/>
        <v>ne</v>
      </c>
      <c r="AJ1683" s="27" t="str">
        <f t="shared" si="280"/>
        <v>ne</v>
      </c>
      <c r="AK1683" s="27" t="str">
        <f t="shared" si="281"/>
        <v>ne</v>
      </c>
    </row>
    <row r="1684" spans="2:37" x14ac:dyDescent="0.2">
      <c r="B1684" s="27" t="str">
        <f t="shared" si="272"/>
        <v>-</v>
      </c>
      <c r="C1684" s="123" t="str">
        <f t="shared" si="273"/>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8"/>
        <v>nepildyti</v>
      </c>
      <c r="T1684" s="126" t="str">
        <f t="shared" si="278"/>
        <v>nepildyti</v>
      </c>
      <c r="U1684" s="127"/>
      <c r="V1684" s="127"/>
      <c r="W1684" s="128"/>
      <c r="X1684" s="169"/>
      <c r="Y1684" s="169"/>
      <c r="Z1684" s="169"/>
      <c r="AA1684" s="127"/>
      <c r="AB1684" s="127"/>
      <c r="AC1684" s="127"/>
      <c r="AD1684" s="127"/>
      <c r="AE1684" s="124">
        <f t="shared" si="274"/>
        <v>0</v>
      </c>
      <c r="AF1684" s="124">
        <f t="shared" si="275"/>
        <v>0</v>
      </c>
      <c r="AG1684" s="124">
        <f t="shared" si="276"/>
        <v>0</v>
      </c>
      <c r="AH1684" s="124">
        <f t="shared" si="277"/>
        <v>0</v>
      </c>
      <c r="AI1684" s="27" t="str">
        <f t="shared" si="279"/>
        <v>ne</v>
      </c>
      <c r="AJ1684" s="27" t="str">
        <f t="shared" si="280"/>
        <v>ne</v>
      </c>
      <c r="AK1684" s="27" t="str">
        <f t="shared" si="281"/>
        <v>ne</v>
      </c>
    </row>
    <row r="1685" spans="2:37" x14ac:dyDescent="0.2">
      <c r="B1685" s="27" t="str">
        <f t="shared" si="272"/>
        <v>-</v>
      </c>
      <c r="C1685" s="123" t="str">
        <f t="shared" si="273"/>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si="278"/>
        <v>nepildyti</v>
      </c>
      <c r="T1685" s="126" t="str">
        <f t="shared" si="278"/>
        <v>nepildyti</v>
      </c>
      <c r="U1685" s="127"/>
      <c r="V1685" s="127"/>
      <c r="W1685" s="128"/>
      <c r="X1685" s="169"/>
      <c r="Y1685" s="169"/>
      <c r="Z1685" s="169"/>
      <c r="AA1685" s="127"/>
      <c r="AB1685" s="127"/>
      <c r="AC1685" s="127"/>
      <c r="AD1685" s="127"/>
      <c r="AE1685" s="124">
        <f t="shared" si="274"/>
        <v>0</v>
      </c>
      <c r="AF1685" s="124">
        <f t="shared" si="275"/>
        <v>0</v>
      </c>
      <c r="AG1685" s="124">
        <f t="shared" si="276"/>
        <v>0</v>
      </c>
      <c r="AH1685" s="124">
        <f t="shared" si="277"/>
        <v>0</v>
      </c>
      <c r="AI1685" s="27" t="str">
        <f t="shared" si="279"/>
        <v>ne</v>
      </c>
      <c r="AJ1685" s="27" t="str">
        <f t="shared" si="280"/>
        <v>ne</v>
      </c>
      <c r="AK1685" s="27" t="str">
        <f t="shared" si="281"/>
        <v>ne</v>
      </c>
    </row>
    <row r="1686" spans="2:37" x14ac:dyDescent="0.2">
      <c r="B1686" s="27" t="str">
        <f t="shared" si="272"/>
        <v>-</v>
      </c>
      <c r="C1686" s="123" t="str">
        <f t="shared" si="273"/>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78"/>
        <v>nepildyti</v>
      </c>
      <c r="T1686" s="126" t="str">
        <f t="shared" si="278"/>
        <v>nepildyti</v>
      </c>
      <c r="U1686" s="127"/>
      <c r="V1686" s="127"/>
      <c r="W1686" s="128"/>
      <c r="X1686" s="169"/>
      <c r="Y1686" s="169"/>
      <c r="Z1686" s="169"/>
      <c r="AA1686" s="127"/>
      <c r="AB1686" s="127"/>
      <c r="AC1686" s="127"/>
      <c r="AD1686" s="127"/>
      <c r="AE1686" s="124">
        <f t="shared" si="274"/>
        <v>0</v>
      </c>
      <c r="AF1686" s="124">
        <f t="shared" si="275"/>
        <v>0</v>
      </c>
      <c r="AG1686" s="124">
        <f t="shared" si="276"/>
        <v>0</v>
      </c>
      <c r="AH1686" s="124">
        <f t="shared" si="277"/>
        <v>0</v>
      </c>
      <c r="AI1686" s="27" t="str">
        <f t="shared" si="279"/>
        <v>ne</v>
      </c>
      <c r="AJ1686" s="27" t="str">
        <f t="shared" si="280"/>
        <v>ne</v>
      </c>
      <c r="AK1686" s="27" t="str">
        <f t="shared" si="281"/>
        <v>ne</v>
      </c>
    </row>
    <row r="1687" spans="2:37" x14ac:dyDescent="0.2">
      <c r="B1687" s="27" t="str">
        <f t="shared" si="272"/>
        <v>-</v>
      </c>
      <c r="C1687" s="123" t="str">
        <f t="shared" si="273"/>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78"/>
        <v>nepildyti</v>
      </c>
      <c r="T1687" s="126" t="str">
        <f t="shared" si="278"/>
        <v>nepildyti</v>
      </c>
      <c r="U1687" s="127"/>
      <c r="V1687" s="127"/>
      <c r="W1687" s="128"/>
      <c r="X1687" s="169"/>
      <c r="Y1687" s="169"/>
      <c r="Z1687" s="169"/>
      <c r="AA1687" s="127"/>
      <c r="AB1687" s="127"/>
      <c r="AC1687" s="127"/>
      <c r="AD1687" s="127"/>
      <c r="AE1687" s="124">
        <f t="shared" si="274"/>
        <v>0</v>
      </c>
      <c r="AF1687" s="124">
        <f t="shared" si="275"/>
        <v>0</v>
      </c>
      <c r="AG1687" s="124">
        <f t="shared" si="276"/>
        <v>0</v>
      </c>
      <c r="AH1687" s="124">
        <f t="shared" si="277"/>
        <v>0</v>
      </c>
      <c r="AI1687" s="27" t="str">
        <f t="shared" si="279"/>
        <v>ne</v>
      </c>
      <c r="AJ1687" s="27" t="str">
        <f t="shared" si="280"/>
        <v>ne</v>
      </c>
      <c r="AK1687" s="27" t="str">
        <f t="shared" si="281"/>
        <v>ne</v>
      </c>
    </row>
    <row r="1688" spans="2:37" x14ac:dyDescent="0.2">
      <c r="B1688" s="27" t="str">
        <f t="shared" ref="B1688:B1751" si="282">CONCATENATE(C1688,"-",G1688)</f>
        <v>-</v>
      </c>
      <c r="C1688" s="123" t="str">
        <f t="shared" ref="C1688:C1751" si="283">LEFT(K1688,4)</f>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78"/>
        <v>nepildyti</v>
      </c>
      <c r="T1688" s="126" t="str">
        <f t="shared" si="278"/>
        <v>nepildyti</v>
      </c>
      <c r="U1688" s="127"/>
      <c r="V1688" s="127"/>
      <c r="W1688" s="128"/>
      <c r="X1688" s="169"/>
      <c r="Y1688" s="169"/>
      <c r="Z1688" s="169"/>
      <c r="AA1688" s="127"/>
      <c r="AB1688" s="127"/>
      <c r="AC1688" s="127"/>
      <c r="AD1688" s="127"/>
      <c r="AE1688" s="124">
        <f t="shared" ref="AE1688:AE1751" si="284">IF($H1688&gt;0,YEAR($H1688),)</f>
        <v>0</v>
      </c>
      <c r="AF1688" s="124">
        <f t="shared" ref="AF1688:AF1751" si="285">IF($X1688&gt;0,YEAR($X1688),)</f>
        <v>0</v>
      </c>
      <c r="AG1688" s="124">
        <f t="shared" ref="AG1688:AG1751" si="286">IF($Y1688&gt;0,YEAR($Y1688),)</f>
        <v>0</v>
      </c>
      <c r="AH1688" s="124">
        <f t="shared" ref="AH1688:AH1751" si="287">IF($Z1688&gt;0,YEAR($Z1688),)</f>
        <v>0</v>
      </c>
      <c r="AI1688" s="27" t="str">
        <f t="shared" si="279"/>
        <v>ne</v>
      </c>
      <c r="AJ1688" s="27" t="str">
        <f t="shared" si="280"/>
        <v>ne</v>
      </c>
      <c r="AK1688" s="27" t="str">
        <f t="shared" si="281"/>
        <v>ne</v>
      </c>
    </row>
    <row r="1689" spans="2:37" x14ac:dyDescent="0.2">
      <c r="B1689" s="27" t="str">
        <f t="shared" si="282"/>
        <v>-</v>
      </c>
      <c r="C1689" s="123" t="str">
        <f t="shared" si="283"/>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ref="S1689:T1752" si="288">IF($R1689="fizinis asmuo","užpildykite","nepildyti")</f>
        <v>nepildyti</v>
      </c>
      <c r="T1689" s="126" t="str">
        <f t="shared" si="288"/>
        <v>nepildyti</v>
      </c>
      <c r="U1689" s="127"/>
      <c r="V1689" s="127"/>
      <c r="W1689" s="128"/>
      <c r="X1689" s="169"/>
      <c r="Y1689" s="169"/>
      <c r="Z1689" s="169"/>
      <c r="AA1689" s="127"/>
      <c r="AB1689" s="127"/>
      <c r="AC1689" s="127"/>
      <c r="AD1689" s="127"/>
      <c r="AE1689" s="124">
        <f t="shared" si="284"/>
        <v>0</v>
      </c>
      <c r="AF1689" s="124">
        <f t="shared" si="285"/>
        <v>0</v>
      </c>
      <c r="AG1689" s="124">
        <f t="shared" si="286"/>
        <v>0</v>
      </c>
      <c r="AH1689" s="124">
        <f t="shared" si="287"/>
        <v>0</v>
      </c>
      <c r="AI1689" s="27" t="str">
        <f t="shared" si="279"/>
        <v>ne</v>
      </c>
      <c r="AJ1689" s="27" t="str">
        <f t="shared" si="280"/>
        <v>ne</v>
      </c>
      <c r="AK1689" s="27" t="str">
        <f t="shared" si="281"/>
        <v>ne</v>
      </c>
    </row>
    <row r="1690" spans="2:37" x14ac:dyDescent="0.2">
      <c r="B1690" s="27" t="str">
        <f t="shared" si="282"/>
        <v>-</v>
      </c>
      <c r="C1690" s="123" t="str">
        <f t="shared" si="283"/>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8"/>
        <v>nepildyti</v>
      </c>
      <c r="T1690" s="126" t="str">
        <f t="shared" si="288"/>
        <v>nepildyti</v>
      </c>
      <c r="U1690" s="127"/>
      <c r="V1690" s="127"/>
      <c r="W1690" s="128"/>
      <c r="X1690" s="169"/>
      <c r="Y1690" s="169"/>
      <c r="Z1690" s="169"/>
      <c r="AA1690" s="127"/>
      <c r="AB1690" s="127"/>
      <c r="AC1690" s="127"/>
      <c r="AD1690" s="127"/>
      <c r="AE1690" s="124">
        <f t="shared" si="284"/>
        <v>0</v>
      </c>
      <c r="AF1690" s="124">
        <f t="shared" si="285"/>
        <v>0</v>
      </c>
      <c r="AG1690" s="124">
        <f t="shared" si="286"/>
        <v>0</v>
      </c>
      <c r="AH1690" s="124">
        <f t="shared" si="287"/>
        <v>0</v>
      </c>
      <c r="AI1690" s="27" t="str">
        <f t="shared" si="279"/>
        <v>ne</v>
      </c>
      <c r="AJ1690" s="27" t="str">
        <f t="shared" si="280"/>
        <v>ne</v>
      </c>
      <c r="AK1690" s="27" t="str">
        <f t="shared" si="281"/>
        <v>ne</v>
      </c>
    </row>
    <row r="1691" spans="2:37" x14ac:dyDescent="0.2">
      <c r="B1691" s="27" t="str">
        <f t="shared" si="282"/>
        <v>-</v>
      </c>
      <c r="C1691" s="123" t="str">
        <f t="shared" si="283"/>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8"/>
        <v>nepildyti</v>
      </c>
      <c r="T1691" s="126" t="str">
        <f t="shared" si="288"/>
        <v>nepildyti</v>
      </c>
      <c r="U1691" s="127"/>
      <c r="V1691" s="127"/>
      <c r="W1691" s="128"/>
      <c r="X1691" s="169"/>
      <c r="Y1691" s="169"/>
      <c r="Z1691" s="169"/>
      <c r="AA1691" s="127"/>
      <c r="AB1691" s="127"/>
      <c r="AC1691" s="127"/>
      <c r="AD1691" s="127"/>
      <c r="AE1691" s="124">
        <f t="shared" si="284"/>
        <v>0</v>
      </c>
      <c r="AF1691" s="124">
        <f t="shared" si="285"/>
        <v>0</v>
      </c>
      <c r="AG1691" s="124">
        <f t="shared" si="286"/>
        <v>0</v>
      </c>
      <c r="AH1691" s="124">
        <f t="shared" si="287"/>
        <v>0</v>
      </c>
      <c r="AI1691" s="27" t="str">
        <f t="shared" si="279"/>
        <v>ne</v>
      </c>
      <c r="AJ1691" s="27" t="str">
        <f t="shared" si="280"/>
        <v>ne</v>
      </c>
      <c r="AK1691" s="27" t="str">
        <f t="shared" si="281"/>
        <v>ne</v>
      </c>
    </row>
    <row r="1692" spans="2:37" x14ac:dyDescent="0.2">
      <c r="B1692" s="27" t="str">
        <f t="shared" si="282"/>
        <v>-</v>
      </c>
      <c r="C1692" s="123" t="str">
        <f t="shared" si="283"/>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8"/>
        <v>nepildyti</v>
      </c>
      <c r="T1692" s="126" t="str">
        <f t="shared" si="288"/>
        <v>nepildyti</v>
      </c>
      <c r="U1692" s="127"/>
      <c r="V1692" s="127"/>
      <c r="W1692" s="128"/>
      <c r="X1692" s="169"/>
      <c r="Y1692" s="169"/>
      <c r="Z1692" s="169"/>
      <c r="AA1692" s="127"/>
      <c r="AB1692" s="127"/>
      <c r="AC1692" s="127"/>
      <c r="AD1692" s="127"/>
      <c r="AE1692" s="124">
        <f t="shared" si="284"/>
        <v>0</v>
      </c>
      <c r="AF1692" s="124">
        <f t="shared" si="285"/>
        <v>0</v>
      </c>
      <c r="AG1692" s="124">
        <f t="shared" si="286"/>
        <v>0</v>
      </c>
      <c r="AH1692" s="124">
        <f t="shared" si="287"/>
        <v>0</v>
      </c>
      <c r="AI1692" s="27" t="str">
        <f t="shared" si="279"/>
        <v>ne</v>
      </c>
      <c r="AJ1692" s="27" t="str">
        <f t="shared" si="280"/>
        <v>ne</v>
      </c>
      <c r="AK1692" s="27" t="str">
        <f t="shared" si="281"/>
        <v>ne</v>
      </c>
    </row>
    <row r="1693" spans="2:37" x14ac:dyDescent="0.2">
      <c r="B1693" s="27" t="str">
        <f t="shared" si="282"/>
        <v>-</v>
      </c>
      <c r="C1693" s="123" t="str">
        <f t="shared" si="283"/>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8"/>
        <v>nepildyti</v>
      </c>
      <c r="T1693" s="126" t="str">
        <f t="shared" si="288"/>
        <v>nepildyti</v>
      </c>
      <c r="U1693" s="127"/>
      <c r="V1693" s="127"/>
      <c r="W1693" s="128"/>
      <c r="X1693" s="169"/>
      <c r="Y1693" s="169"/>
      <c r="Z1693" s="169"/>
      <c r="AA1693" s="127"/>
      <c r="AB1693" s="127"/>
      <c r="AC1693" s="127"/>
      <c r="AD1693" s="127"/>
      <c r="AE1693" s="124">
        <f t="shared" si="284"/>
        <v>0</v>
      </c>
      <c r="AF1693" s="124">
        <f t="shared" si="285"/>
        <v>0</v>
      </c>
      <c r="AG1693" s="124">
        <f t="shared" si="286"/>
        <v>0</v>
      </c>
      <c r="AH1693" s="124">
        <f t="shared" si="287"/>
        <v>0</v>
      </c>
      <c r="AI1693" s="27" t="str">
        <f t="shared" si="279"/>
        <v>ne</v>
      </c>
      <c r="AJ1693" s="27" t="str">
        <f t="shared" si="280"/>
        <v>ne</v>
      </c>
      <c r="AK1693" s="27" t="str">
        <f t="shared" si="281"/>
        <v>ne</v>
      </c>
    </row>
    <row r="1694" spans="2:37" x14ac:dyDescent="0.2">
      <c r="B1694" s="27" t="str">
        <f t="shared" si="282"/>
        <v>-</v>
      </c>
      <c r="C1694" s="123" t="str">
        <f t="shared" si="283"/>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8"/>
        <v>nepildyti</v>
      </c>
      <c r="T1694" s="126" t="str">
        <f t="shared" si="288"/>
        <v>nepildyti</v>
      </c>
      <c r="U1694" s="127"/>
      <c r="V1694" s="127"/>
      <c r="W1694" s="128"/>
      <c r="X1694" s="169"/>
      <c r="Y1694" s="169"/>
      <c r="Z1694" s="169"/>
      <c r="AA1694" s="127"/>
      <c r="AB1694" s="127"/>
      <c r="AC1694" s="127"/>
      <c r="AD1694" s="127"/>
      <c r="AE1694" s="124">
        <f t="shared" si="284"/>
        <v>0</v>
      </c>
      <c r="AF1694" s="124">
        <f t="shared" si="285"/>
        <v>0</v>
      </c>
      <c r="AG1694" s="124">
        <f t="shared" si="286"/>
        <v>0</v>
      </c>
      <c r="AH1694" s="124">
        <f t="shared" si="287"/>
        <v>0</v>
      </c>
      <c r="AI1694" s="27" t="str">
        <f t="shared" si="279"/>
        <v>ne</v>
      </c>
      <c r="AJ1694" s="27" t="str">
        <f t="shared" si="280"/>
        <v>ne</v>
      </c>
      <c r="AK1694" s="27" t="str">
        <f t="shared" si="281"/>
        <v>ne</v>
      </c>
    </row>
    <row r="1695" spans="2:37" x14ac:dyDescent="0.2">
      <c r="B1695" s="27" t="str">
        <f t="shared" si="282"/>
        <v>-</v>
      </c>
      <c r="C1695" s="123" t="str">
        <f t="shared" si="283"/>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8"/>
        <v>nepildyti</v>
      </c>
      <c r="T1695" s="126" t="str">
        <f t="shared" si="288"/>
        <v>nepildyti</v>
      </c>
      <c r="U1695" s="127"/>
      <c r="V1695" s="127"/>
      <c r="W1695" s="128"/>
      <c r="X1695" s="169"/>
      <c r="Y1695" s="169"/>
      <c r="Z1695" s="169"/>
      <c r="AA1695" s="127"/>
      <c r="AB1695" s="127"/>
      <c r="AC1695" s="127"/>
      <c r="AD1695" s="127"/>
      <c r="AE1695" s="124">
        <f t="shared" si="284"/>
        <v>0</v>
      </c>
      <c r="AF1695" s="124">
        <f t="shared" si="285"/>
        <v>0</v>
      </c>
      <c r="AG1695" s="124">
        <f t="shared" si="286"/>
        <v>0</v>
      </c>
      <c r="AH1695" s="124">
        <f t="shared" si="287"/>
        <v>0</v>
      </c>
      <c r="AI1695" s="27" t="str">
        <f t="shared" si="279"/>
        <v>ne</v>
      </c>
      <c r="AJ1695" s="27" t="str">
        <f t="shared" si="280"/>
        <v>ne</v>
      </c>
      <c r="AK1695" s="27" t="str">
        <f t="shared" si="281"/>
        <v>ne</v>
      </c>
    </row>
    <row r="1696" spans="2:37" x14ac:dyDescent="0.2">
      <c r="B1696" s="27" t="str">
        <f t="shared" si="282"/>
        <v>-</v>
      </c>
      <c r="C1696" s="123" t="str">
        <f t="shared" si="283"/>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8"/>
        <v>nepildyti</v>
      </c>
      <c r="T1696" s="126" t="str">
        <f t="shared" si="288"/>
        <v>nepildyti</v>
      </c>
      <c r="U1696" s="127"/>
      <c r="V1696" s="127"/>
      <c r="W1696" s="128"/>
      <c r="X1696" s="169"/>
      <c r="Y1696" s="169"/>
      <c r="Z1696" s="169"/>
      <c r="AA1696" s="127"/>
      <c r="AB1696" s="127"/>
      <c r="AC1696" s="127"/>
      <c r="AD1696" s="127"/>
      <c r="AE1696" s="124">
        <f t="shared" si="284"/>
        <v>0</v>
      </c>
      <c r="AF1696" s="124">
        <f t="shared" si="285"/>
        <v>0</v>
      </c>
      <c r="AG1696" s="124">
        <f t="shared" si="286"/>
        <v>0</v>
      </c>
      <c r="AH1696" s="124">
        <f t="shared" si="287"/>
        <v>0</v>
      </c>
      <c r="AI1696" s="27" t="str">
        <f t="shared" si="279"/>
        <v>ne</v>
      </c>
      <c r="AJ1696" s="27" t="str">
        <f t="shared" si="280"/>
        <v>ne</v>
      </c>
      <c r="AK1696" s="27" t="str">
        <f t="shared" si="281"/>
        <v>ne</v>
      </c>
    </row>
    <row r="1697" spans="2:37" x14ac:dyDescent="0.2">
      <c r="B1697" s="27" t="str">
        <f t="shared" si="282"/>
        <v>-</v>
      </c>
      <c r="C1697" s="123" t="str">
        <f t="shared" si="283"/>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8"/>
        <v>nepildyti</v>
      </c>
      <c r="T1697" s="126" t="str">
        <f t="shared" si="288"/>
        <v>nepildyti</v>
      </c>
      <c r="U1697" s="127"/>
      <c r="V1697" s="127"/>
      <c r="W1697" s="128"/>
      <c r="X1697" s="169"/>
      <c r="Y1697" s="169"/>
      <c r="Z1697" s="169"/>
      <c r="AA1697" s="127"/>
      <c r="AB1697" s="127"/>
      <c r="AC1697" s="127"/>
      <c r="AD1697" s="127"/>
      <c r="AE1697" s="124">
        <f t="shared" si="284"/>
        <v>0</v>
      </c>
      <c r="AF1697" s="124">
        <f t="shared" si="285"/>
        <v>0</v>
      </c>
      <c r="AG1697" s="124">
        <f t="shared" si="286"/>
        <v>0</v>
      </c>
      <c r="AH1697" s="124">
        <f t="shared" si="287"/>
        <v>0</v>
      </c>
      <c r="AI1697" s="27" t="str">
        <f t="shared" si="279"/>
        <v>ne</v>
      </c>
      <c r="AJ1697" s="27" t="str">
        <f t="shared" si="280"/>
        <v>ne</v>
      </c>
      <c r="AK1697" s="27" t="str">
        <f t="shared" si="281"/>
        <v>ne</v>
      </c>
    </row>
    <row r="1698" spans="2:37" x14ac:dyDescent="0.2">
      <c r="B1698" s="27" t="str">
        <f t="shared" si="282"/>
        <v>-</v>
      </c>
      <c r="C1698" s="123" t="str">
        <f t="shared" si="283"/>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8"/>
        <v>nepildyti</v>
      </c>
      <c r="T1698" s="126" t="str">
        <f t="shared" si="288"/>
        <v>nepildyti</v>
      </c>
      <c r="U1698" s="127"/>
      <c r="V1698" s="127"/>
      <c r="W1698" s="128"/>
      <c r="X1698" s="169"/>
      <c r="Y1698" s="169"/>
      <c r="Z1698" s="169"/>
      <c r="AA1698" s="127"/>
      <c r="AB1698" s="127"/>
      <c r="AC1698" s="127"/>
      <c r="AD1698" s="127"/>
      <c r="AE1698" s="124">
        <f t="shared" si="284"/>
        <v>0</v>
      </c>
      <c r="AF1698" s="124">
        <f t="shared" si="285"/>
        <v>0</v>
      </c>
      <c r="AG1698" s="124">
        <f t="shared" si="286"/>
        <v>0</v>
      </c>
      <c r="AH1698" s="124">
        <f t="shared" si="287"/>
        <v>0</v>
      </c>
      <c r="AI1698" s="27" t="str">
        <f t="shared" si="279"/>
        <v>ne</v>
      </c>
      <c r="AJ1698" s="27" t="str">
        <f t="shared" si="280"/>
        <v>ne</v>
      </c>
      <c r="AK1698" s="27" t="str">
        <f t="shared" si="281"/>
        <v>ne</v>
      </c>
    </row>
    <row r="1699" spans="2:37" x14ac:dyDescent="0.2">
      <c r="B1699" s="27" t="str">
        <f t="shared" si="282"/>
        <v>-</v>
      </c>
      <c r="C1699" s="123" t="str">
        <f t="shared" si="283"/>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8"/>
        <v>nepildyti</v>
      </c>
      <c r="T1699" s="126" t="str">
        <f t="shared" si="288"/>
        <v>nepildyti</v>
      </c>
      <c r="U1699" s="127"/>
      <c r="V1699" s="127"/>
      <c r="W1699" s="128"/>
      <c r="X1699" s="169"/>
      <c r="Y1699" s="169"/>
      <c r="Z1699" s="169"/>
      <c r="AA1699" s="127"/>
      <c r="AB1699" s="127"/>
      <c r="AC1699" s="127"/>
      <c r="AD1699" s="127"/>
      <c r="AE1699" s="124">
        <f t="shared" si="284"/>
        <v>0</v>
      </c>
      <c r="AF1699" s="124">
        <f t="shared" si="285"/>
        <v>0</v>
      </c>
      <c r="AG1699" s="124">
        <f t="shared" si="286"/>
        <v>0</v>
      </c>
      <c r="AH1699" s="124">
        <f t="shared" si="287"/>
        <v>0</v>
      </c>
      <c r="AI1699" s="27" t="str">
        <f t="shared" si="279"/>
        <v>ne</v>
      </c>
      <c r="AJ1699" s="27" t="str">
        <f t="shared" si="280"/>
        <v>ne</v>
      </c>
      <c r="AK1699" s="27" t="str">
        <f t="shared" si="281"/>
        <v>ne</v>
      </c>
    </row>
    <row r="1700" spans="2:37" x14ac:dyDescent="0.2">
      <c r="B1700" s="27" t="str">
        <f t="shared" si="282"/>
        <v>-</v>
      </c>
      <c r="C1700" s="123" t="str">
        <f t="shared" si="283"/>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8"/>
        <v>nepildyti</v>
      </c>
      <c r="T1700" s="126" t="str">
        <f t="shared" si="288"/>
        <v>nepildyti</v>
      </c>
      <c r="U1700" s="127"/>
      <c r="V1700" s="127"/>
      <c r="W1700" s="128"/>
      <c r="X1700" s="169"/>
      <c r="Y1700" s="169"/>
      <c r="Z1700" s="169"/>
      <c r="AA1700" s="127"/>
      <c r="AB1700" s="127"/>
      <c r="AC1700" s="127"/>
      <c r="AD1700" s="127"/>
      <c r="AE1700" s="124">
        <f t="shared" si="284"/>
        <v>0</v>
      </c>
      <c r="AF1700" s="124">
        <f t="shared" si="285"/>
        <v>0</v>
      </c>
      <c r="AG1700" s="124">
        <f t="shared" si="286"/>
        <v>0</v>
      </c>
      <c r="AH1700" s="124">
        <f t="shared" si="287"/>
        <v>0</v>
      </c>
      <c r="AI1700" s="27" t="str">
        <f t="shared" si="279"/>
        <v>ne</v>
      </c>
      <c r="AJ1700" s="27" t="str">
        <f t="shared" si="280"/>
        <v>ne</v>
      </c>
      <c r="AK1700" s="27" t="str">
        <f t="shared" si="281"/>
        <v>ne</v>
      </c>
    </row>
    <row r="1701" spans="2:37" x14ac:dyDescent="0.2">
      <c r="B1701" s="27" t="str">
        <f t="shared" si="282"/>
        <v>-</v>
      </c>
      <c r="C1701" s="123" t="str">
        <f t="shared" si="283"/>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8"/>
        <v>nepildyti</v>
      </c>
      <c r="T1701" s="126" t="str">
        <f t="shared" si="288"/>
        <v>nepildyti</v>
      </c>
      <c r="U1701" s="127"/>
      <c r="V1701" s="127"/>
      <c r="W1701" s="128"/>
      <c r="X1701" s="169"/>
      <c r="Y1701" s="169"/>
      <c r="Z1701" s="169"/>
      <c r="AA1701" s="127"/>
      <c r="AB1701" s="127"/>
      <c r="AC1701" s="127"/>
      <c r="AD1701" s="127"/>
      <c r="AE1701" s="124">
        <f t="shared" si="284"/>
        <v>0</v>
      </c>
      <c r="AF1701" s="124">
        <f t="shared" si="285"/>
        <v>0</v>
      </c>
      <c r="AG1701" s="124">
        <f t="shared" si="286"/>
        <v>0</v>
      </c>
      <c r="AH1701" s="124">
        <f t="shared" si="287"/>
        <v>0</v>
      </c>
      <c r="AI1701" s="27" t="str">
        <f t="shared" si="279"/>
        <v>ne</v>
      </c>
      <c r="AJ1701" s="27" t="str">
        <f t="shared" si="280"/>
        <v>ne</v>
      </c>
      <c r="AK1701" s="27" t="str">
        <f t="shared" si="281"/>
        <v>ne</v>
      </c>
    </row>
    <row r="1702" spans="2:37" x14ac:dyDescent="0.2">
      <c r="B1702" s="27" t="str">
        <f t="shared" si="282"/>
        <v>-</v>
      </c>
      <c r="C1702" s="123" t="str">
        <f t="shared" si="283"/>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8"/>
        <v>nepildyti</v>
      </c>
      <c r="T1702" s="126" t="str">
        <f t="shared" si="288"/>
        <v>nepildyti</v>
      </c>
      <c r="U1702" s="127"/>
      <c r="V1702" s="127"/>
      <c r="W1702" s="128"/>
      <c r="X1702" s="169"/>
      <c r="Y1702" s="169"/>
      <c r="Z1702" s="169"/>
      <c r="AA1702" s="127"/>
      <c r="AB1702" s="127"/>
      <c r="AC1702" s="127"/>
      <c r="AD1702" s="127"/>
      <c r="AE1702" s="124">
        <f t="shared" si="284"/>
        <v>0</v>
      </c>
      <c r="AF1702" s="124">
        <f t="shared" si="285"/>
        <v>0</v>
      </c>
      <c r="AG1702" s="124">
        <f t="shared" si="286"/>
        <v>0</v>
      </c>
      <c r="AH1702" s="124">
        <f t="shared" si="287"/>
        <v>0</v>
      </c>
      <c r="AI1702" s="27" t="str">
        <f t="shared" si="279"/>
        <v>ne</v>
      </c>
      <c r="AJ1702" s="27" t="str">
        <f t="shared" si="280"/>
        <v>ne</v>
      </c>
      <c r="AK1702" s="27" t="str">
        <f t="shared" si="281"/>
        <v>ne</v>
      </c>
    </row>
    <row r="1703" spans="2:37" x14ac:dyDescent="0.2">
      <c r="B1703" s="27" t="str">
        <f t="shared" si="282"/>
        <v>-</v>
      </c>
      <c r="C1703" s="123" t="str">
        <f t="shared" si="283"/>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8"/>
        <v>nepildyti</v>
      </c>
      <c r="T1703" s="126" t="str">
        <f t="shared" si="288"/>
        <v>nepildyti</v>
      </c>
      <c r="U1703" s="127"/>
      <c r="V1703" s="127"/>
      <c r="W1703" s="128"/>
      <c r="X1703" s="169"/>
      <c r="Y1703" s="169"/>
      <c r="Z1703" s="169"/>
      <c r="AA1703" s="127"/>
      <c r="AB1703" s="127"/>
      <c r="AC1703" s="127"/>
      <c r="AD1703" s="127"/>
      <c r="AE1703" s="124">
        <f t="shared" si="284"/>
        <v>0</v>
      </c>
      <c r="AF1703" s="124">
        <f t="shared" si="285"/>
        <v>0</v>
      </c>
      <c r="AG1703" s="124">
        <f t="shared" si="286"/>
        <v>0</v>
      </c>
      <c r="AH1703" s="124">
        <f t="shared" si="287"/>
        <v>0</v>
      </c>
      <c r="AI1703" s="27" t="str">
        <f t="shared" si="279"/>
        <v>ne</v>
      </c>
      <c r="AJ1703" s="27" t="str">
        <f t="shared" si="280"/>
        <v>ne</v>
      </c>
      <c r="AK1703" s="27" t="str">
        <f t="shared" si="281"/>
        <v>ne</v>
      </c>
    </row>
    <row r="1704" spans="2:37" x14ac:dyDescent="0.2">
      <c r="B1704" s="27" t="str">
        <f t="shared" si="282"/>
        <v>-</v>
      </c>
      <c r="C1704" s="123" t="str">
        <f t="shared" si="283"/>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8"/>
        <v>nepildyti</v>
      </c>
      <c r="T1704" s="126" t="str">
        <f t="shared" si="288"/>
        <v>nepildyti</v>
      </c>
      <c r="U1704" s="127"/>
      <c r="V1704" s="127"/>
      <c r="W1704" s="128"/>
      <c r="X1704" s="169"/>
      <c r="Y1704" s="169"/>
      <c r="Z1704" s="169"/>
      <c r="AA1704" s="127"/>
      <c r="AB1704" s="127"/>
      <c r="AC1704" s="127"/>
      <c r="AD1704" s="127"/>
      <c r="AE1704" s="124">
        <f t="shared" si="284"/>
        <v>0</v>
      </c>
      <c r="AF1704" s="124">
        <f t="shared" si="285"/>
        <v>0</v>
      </c>
      <c r="AG1704" s="124">
        <f t="shared" si="286"/>
        <v>0</v>
      </c>
      <c r="AH1704" s="124">
        <f t="shared" si="287"/>
        <v>0</v>
      </c>
      <c r="AI1704" s="27" t="str">
        <f t="shared" si="279"/>
        <v>ne</v>
      </c>
      <c r="AJ1704" s="27" t="str">
        <f t="shared" si="280"/>
        <v>ne</v>
      </c>
      <c r="AK1704" s="27" t="str">
        <f t="shared" si="281"/>
        <v>ne</v>
      </c>
    </row>
    <row r="1705" spans="2:37" x14ac:dyDescent="0.2">
      <c r="B1705" s="27" t="str">
        <f t="shared" si="282"/>
        <v>-</v>
      </c>
      <c r="C1705" s="123" t="str">
        <f t="shared" si="283"/>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8"/>
        <v>nepildyti</v>
      </c>
      <c r="T1705" s="126" t="str">
        <f t="shared" si="288"/>
        <v>nepildyti</v>
      </c>
      <c r="U1705" s="127"/>
      <c r="V1705" s="127"/>
      <c r="W1705" s="128"/>
      <c r="X1705" s="169"/>
      <c r="Y1705" s="169"/>
      <c r="Z1705" s="169"/>
      <c r="AA1705" s="127"/>
      <c r="AB1705" s="127"/>
      <c r="AC1705" s="127"/>
      <c r="AD1705" s="127"/>
      <c r="AE1705" s="124">
        <f t="shared" si="284"/>
        <v>0</v>
      </c>
      <c r="AF1705" s="124">
        <f t="shared" si="285"/>
        <v>0</v>
      </c>
      <c r="AG1705" s="124">
        <f t="shared" si="286"/>
        <v>0</v>
      </c>
      <c r="AH1705" s="124">
        <f t="shared" si="287"/>
        <v>0</v>
      </c>
      <c r="AI1705" s="27" t="str">
        <f t="shared" si="279"/>
        <v>ne</v>
      </c>
      <c r="AJ1705" s="27" t="str">
        <f t="shared" si="280"/>
        <v>ne</v>
      </c>
      <c r="AK1705" s="27" t="str">
        <f t="shared" si="281"/>
        <v>ne</v>
      </c>
    </row>
    <row r="1706" spans="2:37" x14ac:dyDescent="0.2">
      <c r="B1706" s="27" t="str">
        <f t="shared" si="282"/>
        <v>-</v>
      </c>
      <c r="C1706" s="123" t="str">
        <f t="shared" si="283"/>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8"/>
        <v>nepildyti</v>
      </c>
      <c r="T1706" s="126" t="str">
        <f t="shared" si="288"/>
        <v>nepildyti</v>
      </c>
      <c r="U1706" s="127"/>
      <c r="V1706" s="127"/>
      <c r="W1706" s="128"/>
      <c r="X1706" s="169"/>
      <c r="Y1706" s="169"/>
      <c r="Z1706" s="169"/>
      <c r="AA1706" s="127"/>
      <c r="AB1706" s="127"/>
      <c r="AC1706" s="127"/>
      <c r="AD1706" s="127"/>
      <c r="AE1706" s="124">
        <f t="shared" si="284"/>
        <v>0</v>
      </c>
      <c r="AF1706" s="124">
        <f t="shared" si="285"/>
        <v>0</v>
      </c>
      <c r="AG1706" s="124">
        <f t="shared" si="286"/>
        <v>0</v>
      </c>
      <c r="AH1706" s="124">
        <f t="shared" si="287"/>
        <v>0</v>
      </c>
      <c r="AI1706" s="27" t="str">
        <f t="shared" si="279"/>
        <v>ne</v>
      </c>
      <c r="AJ1706" s="27" t="str">
        <f t="shared" si="280"/>
        <v>ne</v>
      </c>
      <c r="AK1706" s="27" t="str">
        <f t="shared" si="281"/>
        <v>ne</v>
      </c>
    </row>
    <row r="1707" spans="2:37" x14ac:dyDescent="0.2">
      <c r="B1707" s="27" t="str">
        <f t="shared" si="282"/>
        <v>-</v>
      </c>
      <c r="C1707" s="123" t="str">
        <f t="shared" si="283"/>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8"/>
        <v>nepildyti</v>
      </c>
      <c r="T1707" s="126" t="str">
        <f t="shared" si="288"/>
        <v>nepildyti</v>
      </c>
      <c r="U1707" s="127"/>
      <c r="V1707" s="127"/>
      <c r="W1707" s="128"/>
      <c r="X1707" s="169"/>
      <c r="Y1707" s="169"/>
      <c r="Z1707" s="169"/>
      <c r="AA1707" s="127"/>
      <c r="AB1707" s="127"/>
      <c r="AC1707" s="127"/>
      <c r="AD1707" s="127"/>
      <c r="AE1707" s="124">
        <f t="shared" si="284"/>
        <v>0</v>
      </c>
      <c r="AF1707" s="124">
        <f t="shared" si="285"/>
        <v>0</v>
      </c>
      <c r="AG1707" s="124">
        <f t="shared" si="286"/>
        <v>0</v>
      </c>
      <c r="AH1707" s="124">
        <f t="shared" si="287"/>
        <v>0</v>
      </c>
      <c r="AI1707" s="27" t="str">
        <f t="shared" si="279"/>
        <v>ne</v>
      </c>
      <c r="AJ1707" s="27" t="str">
        <f t="shared" si="280"/>
        <v>ne</v>
      </c>
      <c r="AK1707" s="27" t="str">
        <f t="shared" si="281"/>
        <v>ne</v>
      </c>
    </row>
    <row r="1708" spans="2:37" x14ac:dyDescent="0.2">
      <c r="B1708" s="27" t="str">
        <f t="shared" si="282"/>
        <v>-</v>
      </c>
      <c r="C1708" s="123" t="str">
        <f t="shared" si="283"/>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8"/>
        <v>nepildyti</v>
      </c>
      <c r="T1708" s="126" t="str">
        <f t="shared" si="288"/>
        <v>nepildyti</v>
      </c>
      <c r="U1708" s="127"/>
      <c r="V1708" s="127"/>
      <c r="W1708" s="128"/>
      <c r="X1708" s="169"/>
      <c r="Y1708" s="169"/>
      <c r="Z1708" s="169"/>
      <c r="AA1708" s="127"/>
      <c r="AB1708" s="127"/>
      <c r="AC1708" s="127"/>
      <c r="AD1708" s="127"/>
      <c r="AE1708" s="124">
        <f t="shared" si="284"/>
        <v>0</v>
      </c>
      <c r="AF1708" s="124">
        <f t="shared" si="285"/>
        <v>0</v>
      </c>
      <c r="AG1708" s="124">
        <f t="shared" si="286"/>
        <v>0</v>
      </c>
      <c r="AH1708" s="124">
        <f t="shared" si="287"/>
        <v>0</v>
      </c>
      <c r="AI1708" s="27" t="str">
        <f t="shared" si="279"/>
        <v>ne</v>
      </c>
      <c r="AJ1708" s="27" t="str">
        <f t="shared" si="280"/>
        <v>ne</v>
      </c>
      <c r="AK1708" s="27" t="str">
        <f t="shared" si="281"/>
        <v>ne</v>
      </c>
    </row>
    <row r="1709" spans="2:37" x14ac:dyDescent="0.2">
      <c r="B1709" s="27" t="str">
        <f t="shared" si="282"/>
        <v>-</v>
      </c>
      <c r="C1709" s="123" t="str">
        <f t="shared" si="283"/>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8"/>
        <v>nepildyti</v>
      </c>
      <c r="T1709" s="126" t="str">
        <f t="shared" si="288"/>
        <v>nepildyti</v>
      </c>
      <c r="U1709" s="127"/>
      <c r="V1709" s="127"/>
      <c r="W1709" s="128"/>
      <c r="X1709" s="169"/>
      <c r="Y1709" s="169"/>
      <c r="Z1709" s="169"/>
      <c r="AA1709" s="127"/>
      <c r="AB1709" s="127"/>
      <c r="AC1709" s="127"/>
      <c r="AD1709" s="127"/>
      <c r="AE1709" s="124">
        <f t="shared" si="284"/>
        <v>0</v>
      </c>
      <c r="AF1709" s="124">
        <f t="shared" si="285"/>
        <v>0</v>
      </c>
      <c r="AG1709" s="124">
        <f t="shared" si="286"/>
        <v>0</v>
      </c>
      <c r="AH1709" s="124">
        <f t="shared" si="287"/>
        <v>0</v>
      </c>
      <c r="AI1709" s="27" t="str">
        <f t="shared" si="279"/>
        <v>ne</v>
      </c>
      <c r="AJ1709" s="27" t="str">
        <f t="shared" si="280"/>
        <v>ne</v>
      </c>
      <c r="AK1709" s="27" t="str">
        <f t="shared" si="281"/>
        <v>ne</v>
      </c>
    </row>
    <row r="1710" spans="2:37" x14ac:dyDescent="0.2">
      <c r="B1710" s="27" t="str">
        <f t="shared" si="282"/>
        <v>-</v>
      </c>
      <c r="C1710" s="123" t="str">
        <f t="shared" si="283"/>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8"/>
        <v>nepildyti</v>
      </c>
      <c r="T1710" s="126" t="str">
        <f t="shared" si="288"/>
        <v>nepildyti</v>
      </c>
      <c r="U1710" s="127"/>
      <c r="V1710" s="127"/>
      <c r="W1710" s="128"/>
      <c r="X1710" s="169"/>
      <c r="Y1710" s="169"/>
      <c r="Z1710" s="169"/>
      <c r="AA1710" s="127"/>
      <c r="AB1710" s="127"/>
      <c r="AC1710" s="127"/>
      <c r="AD1710" s="127"/>
      <c r="AE1710" s="124">
        <f t="shared" si="284"/>
        <v>0</v>
      </c>
      <c r="AF1710" s="124">
        <f t="shared" si="285"/>
        <v>0</v>
      </c>
      <c r="AG1710" s="124">
        <f t="shared" si="286"/>
        <v>0</v>
      </c>
      <c r="AH1710" s="124">
        <f t="shared" si="287"/>
        <v>0</v>
      </c>
      <c r="AI1710" s="27" t="str">
        <f t="shared" si="279"/>
        <v>ne</v>
      </c>
      <c r="AJ1710" s="27" t="str">
        <f t="shared" si="280"/>
        <v>ne</v>
      </c>
      <c r="AK1710" s="27" t="str">
        <f t="shared" si="281"/>
        <v>ne</v>
      </c>
    </row>
    <row r="1711" spans="2:37" x14ac:dyDescent="0.2">
      <c r="B1711" s="27" t="str">
        <f t="shared" si="282"/>
        <v>-</v>
      </c>
      <c r="C1711" s="123" t="str">
        <f t="shared" si="283"/>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8"/>
        <v>nepildyti</v>
      </c>
      <c r="T1711" s="126" t="str">
        <f t="shared" si="288"/>
        <v>nepildyti</v>
      </c>
      <c r="U1711" s="127"/>
      <c r="V1711" s="127"/>
      <c r="W1711" s="128"/>
      <c r="X1711" s="169"/>
      <c r="Y1711" s="169"/>
      <c r="Z1711" s="169"/>
      <c r="AA1711" s="127"/>
      <c r="AB1711" s="127"/>
      <c r="AC1711" s="127"/>
      <c r="AD1711" s="127"/>
      <c r="AE1711" s="124">
        <f t="shared" si="284"/>
        <v>0</v>
      </c>
      <c r="AF1711" s="124">
        <f t="shared" si="285"/>
        <v>0</v>
      </c>
      <c r="AG1711" s="124">
        <f t="shared" si="286"/>
        <v>0</v>
      </c>
      <c r="AH1711" s="124">
        <f t="shared" si="287"/>
        <v>0</v>
      </c>
      <c r="AI1711" s="27" t="str">
        <f t="shared" si="279"/>
        <v>ne</v>
      </c>
      <c r="AJ1711" s="27" t="str">
        <f t="shared" si="280"/>
        <v>ne</v>
      </c>
      <c r="AK1711" s="27" t="str">
        <f t="shared" si="281"/>
        <v>ne</v>
      </c>
    </row>
    <row r="1712" spans="2:37" x14ac:dyDescent="0.2">
      <c r="B1712" s="27" t="str">
        <f t="shared" si="282"/>
        <v>-</v>
      </c>
      <c r="C1712" s="123" t="str">
        <f t="shared" si="283"/>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8"/>
        <v>nepildyti</v>
      </c>
      <c r="T1712" s="126" t="str">
        <f t="shared" si="288"/>
        <v>nepildyti</v>
      </c>
      <c r="U1712" s="127"/>
      <c r="V1712" s="127"/>
      <c r="W1712" s="128"/>
      <c r="X1712" s="169"/>
      <c r="Y1712" s="169"/>
      <c r="Z1712" s="169"/>
      <c r="AA1712" s="127"/>
      <c r="AB1712" s="127"/>
      <c r="AC1712" s="127"/>
      <c r="AD1712" s="127"/>
      <c r="AE1712" s="124">
        <f t="shared" si="284"/>
        <v>0</v>
      </c>
      <c r="AF1712" s="124">
        <f t="shared" si="285"/>
        <v>0</v>
      </c>
      <c r="AG1712" s="124">
        <f t="shared" si="286"/>
        <v>0</v>
      </c>
      <c r="AH1712" s="124">
        <f t="shared" si="287"/>
        <v>0</v>
      </c>
      <c r="AI1712" s="27" t="str">
        <f t="shared" si="279"/>
        <v>ne</v>
      </c>
      <c r="AJ1712" s="27" t="str">
        <f t="shared" si="280"/>
        <v>ne</v>
      </c>
      <c r="AK1712" s="27" t="str">
        <f t="shared" si="281"/>
        <v>ne</v>
      </c>
    </row>
    <row r="1713" spans="2:37" x14ac:dyDescent="0.2">
      <c r="B1713" s="27" t="str">
        <f t="shared" si="282"/>
        <v>-</v>
      </c>
      <c r="C1713" s="123" t="str">
        <f t="shared" si="283"/>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8"/>
        <v>nepildyti</v>
      </c>
      <c r="T1713" s="126" t="str">
        <f t="shared" si="288"/>
        <v>nepildyti</v>
      </c>
      <c r="U1713" s="127"/>
      <c r="V1713" s="127"/>
      <c r="W1713" s="128"/>
      <c r="X1713" s="169"/>
      <c r="Y1713" s="169"/>
      <c r="Z1713" s="169"/>
      <c r="AA1713" s="127"/>
      <c r="AB1713" s="127"/>
      <c r="AC1713" s="127"/>
      <c r="AD1713" s="127"/>
      <c r="AE1713" s="124">
        <f t="shared" si="284"/>
        <v>0</v>
      </c>
      <c r="AF1713" s="124">
        <f t="shared" si="285"/>
        <v>0</v>
      </c>
      <c r="AG1713" s="124">
        <f t="shared" si="286"/>
        <v>0</v>
      </c>
      <c r="AH1713" s="124">
        <f t="shared" si="287"/>
        <v>0</v>
      </c>
      <c r="AI1713" s="27" t="str">
        <f t="shared" si="279"/>
        <v>ne</v>
      </c>
      <c r="AJ1713" s="27" t="str">
        <f t="shared" si="280"/>
        <v>ne</v>
      </c>
      <c r="AK1713" s="27" t="str">
        <f t="shared" si="281"/>
        <v>ne</v>
      </c>
    </row>
    <row r="1714" spans="2:37" x14ac:dyDescent="0.2">
      <c r="B1714" s="27" t="str">
        <f t="shared" si="282"/>
        <v>-</v>
      </c>
      <c r="C1714" s="123" t="str">
        <f t="shared" si="283"/>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8"/>
        <v>nepildyti</v>
      </c>
      <c r="T1714" s="126" t="str">
        <f t="shared" si="288"/>
        <v>nepildyti</v>
      </c>
      <c r="U1714" s="127"/>
      <c r="V1714" s="127"/>
      <c r="W1714" s="128"/>
      <c r="X1714" s="169"/>
      <c r="Y1714" s="169"/>
      <c r="Z1714" s="169"/>
      <c r="AA1714" s="127"/>
      <c r="AB1714" s="127"/>
      <c r="AC1714" s="127"/>
      <c r="AD1714" s="127"/>
      <c r="AE1714" s="124">
        <f t="shared" si="284"/>
        <v>0</v>
      </c>
      <c r="AF1714" s="124">
        <f t="shared" si="285"/>
        <v>0</v>
      </c>
      <c r="AG1714" s="124">
        <f t="shared" si="286"/>
        <v>0</v>
      </c>
      <c r="AH1714" s="124">
        <f t="shared" si="287"/>
        <v>0</v>
      </c>
      <c r="AI1714" s="27" t="str">
        <f t="shared" si="279"/>
        <v>ne</v>
      </c>
      <c r="AJ1714" s="27" t="str">
        <f t="shared" si="280"/>
        <v>ne</v>
      </c>
      <c r="AK1714" s="27" t="str">
        <f t="shared" si="281"/>
        <v>ne</v>
      </c>
    </row>
    <row r="1715" spans="2:37" x14ac:dyDescent="0.2">
      <c r="B1715" s="27" t="str">
        <f t="shared" si="282"/>
        <v>-</v>
      </c>
      <c r="C1715" s="123" t="str">
        <f t="shared" si="283"/>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8"/>
        <v>nepildyti</v>
      </c>
      <c r="T1715" s="126" t="str">
        <f t="shared" si="288"/>
        <v>nepildyti</v>
      </c>
      <c r="U1715" s="127"/>
      <c r="V1715" s="127"/>
      <c r="W1715" s="128"/>
      <c r="X1715" s="169"/>
      <c r="Y1715" s="169"/>
      <c r="Z1715" s="169"/>
      <c r="AA1715" s="127"/>
      <c r="AB1715" s="127"/>
      <c r="AC1715" s="127"/>
      <c r="AD1715" s="127"/>
      <c r="AE1715" s="124">
        <f t="shared" si="284"/>
        <v>0</v>
      </c>
      <c r="AF1715" s="124">
        <f t="shared" si="285"/>
        <v>0</v>
      </c>
      <c r="AG1715" s="124">
        <f t="shared" si="286"/>
        <v>0</v>
      </c>
      <c r="AH1715" s="124">
        <f t="shared" si="287"/>
        <v>0</v>
      </c>
      <c r="AI1715" s="27" t="str">
        <f t="shared" si="279"/>
        <v>ne</v>
      </c>
      <c r="AJ1715" s="27" t="str">
        <f t="shared" si="280"/>
        <v>ne</v>
      </c>
      <c r="AK1715" s="27" t="str">
        <f t="shared" si="281"/>
        <v>ne</v>
      </c>
    </row>
    <row r="1716" spans="2:37" x14ac:dyDescent="0.2">
      <c r="B1716" s="27" t="str">
        <f t="shared" si="282"/>
        <v>-</v>
      </c>
      <c r="C1716" s="123" t="str">
        <f t="shared" si="283"/>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8"/>
        <v>nepildyti</v>
      </c>
      <c r="T1716" s="126" t="str">
        <f t="shared" si="288"/>
        <v>nepildyti</v>
      </c>
      <c r="U1716" s="127"/>
      <c r="V1716" s="127"/>
      <c r="W1716" s="128"/>
      <c r="X1716" s="169"/>
      <c r="Y1716" s="169"/>
      <c r="Z1716" s="169"/>
      <c r="AA1716" s="127"/>
      <c r="AB1716" s="127"/>
      <c r="AC1716" s="127"/>
      <c r="AD1716" s="127"/>
      <c r="AE1716" s="124">
        <f t="shared" si="284"/>
        <v>0</v>
      </c>
      <c r="AF1716" s="124">
        <f t="shared" si="285"/>
        <v>0</v>
      </c>
      <c r="AG1716" s="124">
        <f t="shared" si="286"/>
        <v>0</v>
      </c>
      <c r="AH1716" s="124">
        <f t="shared" si="287"/>
        <v>0</v>
      </c>
      <c r="AI1716" s="27" t="str">
        <f t="shared" si="279"/>
        <v>ne</v>
      </c>
      <c r="AJ1716" s="27" t="str">
        <f t="shared" si="280"/>
        <v>ne</v>
      </c>
      <c r="AK1716" s="27" t="str">
        <f t="shared" si="281"/>
        <v>ne</v>
      </c>
    </row>
    <row r="1717" spans="2:37" x14ac:dyDescent="0.2">
      <c r="B1717" s="27" t="str">
        <f t="shared" si="282"/>
        <v>-</v>
      </c>
      <c r="C1717" s="123" t="str">
        <f t="shared" si="283"/>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8"/>
        <v>nepildyti</v>
      </c>
      <c r="T1717" s="126" t="str">
        <f t="shared" si="288"/>
        <v>nepildyti</v>
      </c>
      <c r="U1717" s="127"/>
      <c r="V1717" s="127"/>
      <c r="W1717" s="128"/>
      <c r="X1717" s="169"/>
      <c r="Y1717" s="169"/>
      <c r="Z1717" s="169"/>
      <c r="AA1717" s="127"/>
      <c r="AB1717" s="127"/>
      <c r="AC1717" s="127"/>
      <c r="AD1717" s="127"/>
      <c r="AE1717" s="124">
        <f t="shared" si="284"/>
        <v>0</v>
      </c>
      <c r="AF1717" s="124">
        <f t="shared" si="285"/>
        <v>0</v>
      </c>
      <c r="AG1717" s="124">
        <f t="shared" si="286"/>
        <v>0</v>
      </c>
      <c r="AH1717" s="124">
        <f t="shared" si="287"/>
        <v>0</v>
      </c>
      <c r="AI1717" s="27" t="str">
        <f t="shared" si="279"/>
        <v>ne</v>
      </c>
      <c r="AJ1717" s="27" t="str">
        <f t="shared" si="280"/>
        <v>ne</v>
      </c>
      <c r="AK1717" s="27" t="str">
        <f t="shared" si="281"/>
        <v>ne</v>
      </c>
    </row>
    <row r="1718" spans="2:37" x14ac:dyDescent="0.2">
      <c r="B1718" s="27" t="str">
        <f t="shared" si="282"/>
        <v>-</v>
      </c>
      <c r="C1718" s="123" t="str">
        <f t="shared" si="283"/>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8"/>
        <v>nepildyti</v>
      </c>
      <c r="T1718" s="126" t="str">
        <f t="shared" si="288"/>
        <v>nepildyti</v>
      </c>
      <c r="U1718" s="127"/>
      <c r="V1718" s="127"/>
      <c r="W1718" s="128"/>
      <c r="X1718" s="169"/>
      <c r="Y1718" s="169"/>
      <c r="Z1718" s="169"/>
      <c r="AA1718" s="127"/>
      <c r="AB1718" s="127"/>
      <c r="AC1718" s="127"/>
      <c r="AD1718" s="127"/>
      <c r="AE1718" s="124">
        <f t="shared" si="284"/>
        <v>0</v>
      </c>
      <c r="AF1718" s="124">
        <f t="shared" si="285"/>
        <v>0</v>
      </c>
      <c r="AG1718" s="124">
        <f t="shared" si="286"/>
        <v>0</v>
      </c>
      <c r="AH1718" s="124">
        <f t="shared" si="287"/>
        <v>0</v>
      </c>
      <c r="AI1718" s="27" t="str">
        <f t="shared" si="279"/>
        <v>ne</v>
      </c>
      <c r="AJ1718" s="27" t="str">
        <f t="shared" si="280"/>
        <v>ne</v>
      </c>
      <c r="AK1718" s="27" t="str">
        <f t="shared" si="281"/>
        <v>ne</v>
      </c>
    </row>
    <row r="1719" spans="2:37" x14ac:dyDescent="0.2">
      <c r="B1719" s="27" t="str">
        <f t="shared" si="282"/>
        <v>-</v>
      </c>
      <c r="C1719" s="123" t="str">
        <f t="shared" si="283"/>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8"/>
        <v>nepildyti</v>
      </c>
      <c r="T1719" s="126" t="str">
        <f t="shared" si="288"/>
        <v>nepildyti</v>
      </c>
      <c r="U1719" s="127"/>
      <c r="V1719" s="127"/>
      <c r="W1719" s="128"/>
      <c r="X1719" s="169"/>
      <c r="Y1719" s="169"/>
      <c r="Z1719" s="169"/>
      <c r="AA1719" s="127"/>
      <c r="AB1719" s="127"/>
      <c r="AC1719" s="127"/>
      <c r="AD1719" s="127"/>
      <c r="AE1719" s="124">
        <f t="shared" si="284"/>
        <v>0</v>
      </c>
      <c r="AF1719" s="124">
        <f t="shared" si="285"/>
        <v>0</v>
      </c>
      <c r="AG1719" s="124">
        <f t="shared" si="286"/>
        <v>0</v>
      </c>
      <c r="AH1719" s="124">
        <f t="shared" si="287"/>
        <v>0</v>
      </c>
      <c r="AI1719" s="27" t="str">
        <f t="shared" si="279"/>
        <v>ne</v>
      </c>
      <c r="AJ1719" s="27" t="str">
        <f t="shared" si="280"/>
        <v>ne</v>
      </c>
      <c r="AK1719" s="27" t="str">
        <f t="shared" si="281"/>
        <v>ne</v>
      </c>
    </row>
    <row r="1720" spans="2:37" x14ac:dyDescent="0.2">
      <c r="B1720" s="27" t="str">
        <f t="shared" si="282"/>
        <v>-</v>
      </c>
      <c r="C1720" s="123" t="str">
        <f t="shared" si="283"/>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8"/>
        <v>nepildyti</v>
      </c>
      <c r="T1720" s="126" t="str">
        <f t="shared" si="288"/>
        <v>nepildyti</v>
      </c>
      <c r="U1720" s="127"/>
      <c r="V1720" s="127"/>
      <c r="W1720" s="128"/>
      <c r="X1720" s="169"/>
      <c r="Y1720" s="169"/>
      <c r="Z1720" s="169"/>
      <c r="AA1720" s="127"/>
      <c r="AB1720" s="127"/>
      <c r="AC1720" s="127"/>
      <c r="AD1720" s="127"/>
      <c r="AE1720" s="124">
        <f t="shared" si="284"/>
        <v>0</v>
      </c>
      <c r="AF1720" s="124">
        <f t="shared" si="285"/>
        <v>0</v>
      </c>
      <c r="AG1720" s="124">
        <f t="shared" si="286"/>
        <v>0</v>
      </c>
      <c r="AH1720" s="124">
        <f t="shared" si="287"/>
        <v>0</v>
      </c>
      <c r="AI1720" s="27" t="str">
        <f t="shared" si="279"/>
        <v>ne</v>
      </c>
      <c r="AJ1720" s="27" t="str">
        <f t="shared" si="280"/>
        <v>ne</v>
      </c>
      <c r="AK1720" s="27" t="str">
        <f t="shared" si="281"/>
        <v>ne</v>
      </c>
    </row>
    <row r="1721" spans="2:37" x14ac:dyDescent="0.2">
      <c r="B1721" s="27" t="str">
        <f t="shared" si="282"/>
        <v>-</v>
      </c>
      <c r="C1721" s="123" t="str">
        <f t="shared" si="283"/>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8"/>
        <v>nepildyti</v>
      </c>
      <c r="T1721" s="126" t="str">
        <f t="shared" si="288"/>
        <v>nepildyti</v>
      </c>
      <c r="U1721" s="127"/>
      <c r="V1721" s="127"/>
      <c r="W1721" s="128"/>
      <c r="X1721" s="169"/>
      <c r="Y1721" s="169"/>
      <c r="Z1721" s="169"/>
      <c r="AA1721" s="127"/>
      <c r="AB1721" s="127"/>
      <c r="AC1721" s="127"/>
      <c r="AD1721" s="127"/>
      <c r="AE1721" s="124">
        <f t="shared" si="284"/>
        <v>0</v>
      </c>
      <c r="AF1721" s="124">
        <f t="shared" si="285"/>
        <v>0</v>
      </c>
      <c r="AG1721" s="124">
        <f t="shared" si="286"/>
        <v>0</v>
      </c>
      <c r="AH1721" s="124">
        <f t="shared" si="287"/>
        <v>0</v>
      </c>
      <c r="AI1721" s="27" t="str">
        <f t="shared" si="279"/>
        <v>ne</v>
      </c>
      <c r="AJ1721" s="27" t="str">
        <f t="shared" si="280"/>
        <v>ne</v>
      </c>
      <c r="AK1721" s="27" t="str">
        <f t="shared" si="281"/>
        <v>ne</v>
      </c>
    </row>
    <row r="1722" spans="2:37" x14ac:dyDescent="0.2">
      <c r="B1722" s="27" t="str">
        <f t="shared" si="282"/>
        <v>-</v>
      </c>
      <c r="C1722" s="123" t="str">
        <f t="shared" si="283"/>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8"/>
        <v>nepildyti</v>
      </c>
      <c r="T1722" s="126" t="str">
        <f t="shared" si="288"/>
        <v>nepildyti</v>
      </c>
      <c r="U1722" s="127"/>
      <c r="V1722" s="127"/>
      <c r="W1722" s="128"/>
      <c r="X1722" s="169"/>
      <c r="Y1722" s="169"/>
      <c r="Z1722" s="169"/>
      <c r="AA1722" s="127"/>
      <c r="AB1722" s="127"/>
      <c r="AC1722" s="127"/>
      <c r="AD1722" s="127"/>
      <c r="AE1722" s="124">
        <f t="shared" si="284"/>
        <v>0</v>
      </c>
      <c r="AF1722" s="124">
        <f t="shared" si="285"/>
        <v>0</v>
      </c>
      <c r="AG1722" s="124">
        <f t="shared" si="286"/>
        <v>0</v>
      </c>
      <c r="AH1722" s="124">
        <f t="shared" si="287"/>
        <v>0</v>
      </c>
      <c r="AI1722" s="27" t="str">
        <f t="shared" si="279"/>
        <v>ne</v>
      </c>
      <c r="AJ1722" s="27" t="str">
        <f t="shared" si="280"/>
        <v>ne</v>
      </c>
      <c r="AK1722" s="27" t="str">
        <f t="shared" si="281"/>
        <v>ne</v>
      </c>
    </row>
    <row r="1723" spans="2:37" x14ac:dyDescent="0.2">
      <c r="B1723" s="27" t="str">
        <f t="shared" si="282"/>
        <v>-</v>
      </c>
      <c r="C1723" s="123" t="str">
        <f t="shared" si="283"/>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8"/>
        <v>nepildyti</v>
      </c>
      <c r="T1723" s="126" t="str">
        <f t="shared" si="288"/>
        <v>nepildyti</v>
      </c>
      <c r="U1723" s="127"/>
      <c r="V1723" s="127"/>
      <c r="W1723" s="128"/>
      <c r="X1723" s="169"/>
      <c r="Y1723" s="169"/>
      <c r="Z1723" s="169"/>
      <c r="AA1723" s="127"/>
      <c r="AB1723" s="127"/>
      <c r="AC1723" s="127"/>
      <c r="AD1723" s="127"/>
      <c r="AE1723" s="124">
        <f t="shared" si="284"/>
        <v>0</v>
      </c>
      <c r="AF1723" s="124">
        <f t="shared" si="285"/>
        <v>0</v>
      </c>
      <c r="AG1723" s="124">
        <f t="shared" si="286"/>
        <v>0</v>
      </c>
      <c r="AH1723" s="124">
        <f t="shared" si="287"/>
        <v>0</v>
      </c>
      <c r="AI1723" s="27" t="str">
        <f t="shared" si="279"/>
        <v>ne</v>
      </c>
      <c r="AJ1723" s="27" t="str">
        <f t="shared" si="280"/>
        <v>ne</v>
      </c>
      <c r="AK1723" s="27" t="str">
        <f t="shared" si="281"/>
        <v>ne</v>
      </c>
    </row>
    <row r="1724" spans="2:37" x14ac:dyDescent="0.2">
      <c r="B1724" s="27" t="str">
        <f t="shared" si="282"/>
        <v>-</v>
      </c>
      <c r="C1724" s="123" t="str">
        <f t="shared" si="283"/>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8"/>
        <v>nepildyti</v>
      </c>
      <c r="T1724" s="126" t="str">
        <f t="shared" si="288"/>
        <v>nepildyti</v>
      </c>
      <c r="U1724" s="127"/>
      <c r="V1724" s="127"/>
      <c r="W1724" s="128"/>
      <c r="X1724" s="169"/>
      <c r="Y1724" s="169"/>
      <c r="Z1724" s="169"/>
      <c r="AA1724" s="127"/>
      <c r="AB1724" s="127"/>
      <c r="AC1724" s="127"/>
      <c r="AD1724" s="127"/>
      <c r="AE1724" s="124">
        <f t="shared" si="284"/>
        <v>0</v>
      </c>
      <c r="AF1724" s="124">
        <f t="shared" si="285"/>
        <v>0</v>
      </c>
      <c r="AG1724" s="124">
        <f t="shared" si="286"/>
        <v>0</v>
      </c>
      <c r="AH1724" s="124">
        <f t="shared" si="287"/>
        <v>0</v>
      </c>
      <c r="AI1724" s="27" t="str">
        <f t="shared" si="279"/>
        <v>ne</v>
      </c>
      <c r="AJ1724" s="27" t="str">
        <f t="shared" si="280"/>
        <v>ne</v>
      </c>
      <c r="AK1724" s="27" t="str">
        <f t="shared" si="281"/>
        <v>ne</v>
      </c>
    </row>
    <row r="1725" spans="2:37" x14ac:dyDescent="0.2">
      <c r="B1725" s="27" t="str">
        <f t="shared" si="282"/>
        <v>-</v>
      </c>
      <c r="C1725" s="123" t="str">
        <f t="shared" si="283"/>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8"/>
        <v>nepildyti</v>
      </c>
      <c r="T1725" s="126" t="str">
        <f t="shared" si="288"/>
        <v>nepildyti</v>
      </c>
      <c r="U1725" s="127"/>
      <c r="V1725" s="127"/>
      <c r="W1725" s="128"/>
      <c r="X1725" s="169"/>
      <c r="Y1725" s="169"/>
      <c r="Z1725" s="169"/>
      <c r="AA1725" s="127"/>
      <c r="AB1725" s="127"/>
      <c r="AC1725" s="127"/>
      <c r="AD1725" s="127"/>
      <c r="AE1725" s="124">
        <f t="shared" si="284"/>
        <v>0</v>
      </c>
      <c r="AF1725" s="124">
        <f t="shared" si="285"/>
        <v>0</v>
      </c>
      <c r="AG1725" s="124">
        <f t="shared" si="286"/>
        <v>0</v>
      </c>
      <c r="AH1725" s="124">
        <f t="shared" si="287"/>
        <v>0</v>
      </c>
      <c r="AI1725" s="27" t="str">
        <f t="shared" si="279"/>
        <v>ne</v>
      </c>
      <c r="AJ1725" s="27" t="str">
        <f t="shared" si="280"/>
        <v>ne</v>
      </c>
      <c r="AK1725" s="27" t="str">
        <f t="shared" si="281"/>
        <v>ne</v>
      </c>
    </row>
    <row r="1726" spans="2:37" x14ac:dyDescent="0.2">
      <c r="B1726" s="27" t="str">
        <f t="shared" si="282"/>
        <v>-</v>
      </c>
      <c r="C1726" s="123" t="str">
        <f t="shared" si="283"/>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8"/>
        <v>nepildyti</v>
      </c>
      <c r="T1726" s="126" t="str">
        <f t="shared" si="288"/>
        <v>nepildyti</v>
      </c>
      <c r="U1726" s="127"/>
      <c r="V1726" s="127"/>
      <c r="W1726" s="128"/>
      <c r="X1726" s="169"/>
      <c r="Y1726" s="169"/>
      <c r="Z1726" s="169"/>
      <c r="AA1726" s="127"/>
      <c r="AB1726" s="127"/>
      <c r="AC1726" s="127"/>
      <c r="AD1726" s="127"/>
      <c r="AE1726" s="124">
        <f t="shared" si="284"/>
        <v>0</v>
      </c>
      <c r="AF1726" s="124">
        <f t="shared" si="285"/>
        <v>0</v>
      </c>
      <c r="AG1726" s="124">
        <f t="shared" si="286"/>
        <v>0</v>
      </c>
      <c r="AH1726" s="124">
        <f t="shared" si="287"/>
        <v>0</v>
      </c>
      <c r="AI1726" s="27" t="str">
        <f t="shared" si="279"/>
        <v>ne</v>
      </c>
      <c r="AJ1726" s="27" t="str">
        <f t="shared" si="280"/>
        <v>ne</v>
      </c>
      <c r="AK1726" s="27" t="str">
        <f t="shared" si="281"/>
        <v>ne</v>
      </c>
    </row>
    <row r="1727" spans="2:37" x14ac:dyDescent="0.2">
      <c r="B1727" s="27" t="str">
        <f t="shared" si="282"/>
        <v>-</v>
      </c>
      <c r="C1727" s="123" t="str">
        <f t="shared" si="283"/>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8"/>
        <v>nepildyti</v>
      </c>
      <c r="T1727" s="126" t="str">
        <f t="shared" si="288"/>
        <v>nepildyti</v>
      </c>
      <c r="U1727" s="127"/>
      <c r="V1727" s="127"/>
      <c r="W1727" s="128"/>
      <c r="X1727" s="169"/>
      <c r="Y1727" s="169"/>
      <c r="Z1727" s="169"/>
      <c r="AA1727" s="127"/>
      <c r="AB1727" s="127"/>
      <c r="AC1727" s="127"/>
      <c r="AD1727" s="127"/>
      <c r="AE1727" s="124">
        <f t="shared" si="284"/>
        <v>0</v>
      </c>
      <c r="AF1727" s="124">
        <f t="shared" si="285"/>
        <v>0</v>
      </c>
      <c r="AG1727" s="124">
        <f t="shared" si="286"/>
        <v>0</v>
      </c>
      <c r="AH1727" s="124">
        <f t="shared" si="287"/>
        <v>0</v>
      </c>
      <c r="AI1727" s="27" t="str">
        <f t="shared" si="279"/>
        <v>ne</v>
      </c>
      <c r="AJ1727" s="27" t="str">
        <f t="shared" si="280"/>
        <v>ne</v>
      </c>
      <c r="AK1727" s="27" t="str">
        <f t="shared" si="281"/>
        <v>ne</v>
      </c>
    </row>
    <row r="1728" spans="2:37" x14ac:dyDescent="0.2">
      <c r="B1728" s="27" t="str">
        <f t="shared" si="282"/>
        <v>-</v>
      </c>
      <c r="C1728" s="123" t="str">
        <f t="shared" si="283"/>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8"/>
        <v>nepildyti</v>
      </c>
      <c r="T1728" s="126" t="str">
        <f t="shared" si="288"/>
        <v>nepildyti</v>
      </c>
      <c r="U1728" s="127"/>
      <c r="V1728" s="127"/>
      <c r="W1728" s="128"/>
      <c r="X1728" s="169"/>
      <c r="Y1728" s="169"/>
      <c r="Z1728" s="169"/>
      <c r="AA1728" s="127"/>
      <c r="AB1728" s="127"/>
      <c r="AC1728" s="127"/>
      <c r="AD1728" s="127"/>
      <c r="AE1728" s="124">
        <f t="shared" si="284"/>
        <v>0</v>
      </c>
      <c r="AF1728" s="124">
        <f t="shared" si="285"/>
        <v>0</v>
      </c>
      <c r="AG1728" s="124">
        <f t="shared" si="286"/>
        <v>0</v>
      </c>
      <c r="AH1728" s="124">
        <f t="shared" si="287"/>
        <v>0</v>
      </c>
      <c r="AI1728" s="27" t="str">
        <f t="shared" si="279"/>
        <v>ne</v>
      </c>
      <c r="AJ1728" s="27" t="str">
        <f t="shared" si="280"/>
        <v>ne</v>
      </c>
      <c r="AK1728" s="27" t="str">
        <f t="shared" si="281"/>
        <v>ne</v>
      </c>
    </row>
    <row r="1729" spans="2:37" x14ac:dyDescent="0.2">
      <c r="B1729" s="27" t="str">
        <f t="shared" si="282"/>
        <v>-</v>
      </c>
      <c r="C1729" s="123" t="str">
        <f t="shared" si="283"/>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8"/>
        <v>nepildyti</v>
      </c>
      <c r="T1729" s="126" t="str">
        <f t="shared" si="288"/>
        <v>nepildyti</v>
      </c>
      <c r="U1729" s="127"/>
      <c r="V1729" s="127"/>
      <c r="W1729" s="128"/>
      <c r="X1729" s="169"/>
      <c r="Y1729" s="169"/>
      <c r="Z1729" s="169"/>
      <c r="AA1729" s="127"/>
      <c r="AB1729" s="127"/>
      <c r="AC1729" s="127"/>
      <c r="AD1729" s="127"/>
      <c r="AE1729" s="124">
        <f t="shared" si="284"/>
        <v>0</v>
      </c>
      <c r="AF1729" s="124">
        <f t="shared" si="285"/>
        <v>0</v>
      </c>
      <c r="AG1729" s="124">
        <f t="shared" si="286"/>
        <v>0</v>
      </c>
      <c r="AH1729" s="124">
        <f t="shared" si="287"/>
        <v>0</v>
      </c>
      <c r="AI1729" s="27" t="str">
        <f t="shared" si="279"/>
        <v>ne</v>
      </c>
      <c r="AJ1729" s="27" t="str">
        <f t="shared" si="280"/>
        <v>ne</v>
      </c>
      <c r="AK1729" s="27" t="str">
        <f t="shared" si="281"/>
        <v>ne</v>
      </c>
    </row>
    <row r="1730" spans="2:37" x14ac:dyDescent="0.2">
      <c r="B1730" s="27" t="str">
        <f t="shared" si="282"/>
        <v>-</v>
      </c>
      <c r="C1730" s="123" t="str">
        <f t="shared" si="283"/>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8"/>
        <v>nepildyti</v>
      </c>
      <c r="T1730" s="126" t="str">
        <f t="shared" si="288"/>
        <v>nepildyti</v>
      </c>
      <c r="U1730" s="127"/>
      <c r="V1730" s="127"/>
      <c r="W1730" s="128"/>
      <c r="X1730" s="169"/>
      <c r="Y1730" s="169"/>
      <c r="Z1730" s="169"/>
      <c r="AA1730" s="127"/>
      <c r="AB1730" s="127"/>
      <c r="AC1730" s="127"/>
      <c r="AD1730" s="127"/>
      <c r="AE1730" s="124">
        <f t="shared" si="284"/>
        <v>0</v>
      </c>
      <c r="AF1730" s="124">
        <f t="shared" si="285"/>
        <v>0</v>
      </c>
      <c r="AG1730" s="124">
        <f t="shared" si="286"/>
        <v>0</v>
      </c>
      <c r="AH1730" s="124">
        <f t="shared" si="287"/>
        <v>0</v>
      </c>
      <c r="AI1730" s="27" t="str">
        <f t="shared" si="279"/>
        <v>ne</v>
      </c>
      <c r="AJ1730" s="27" t="str">
        <f t="shared" si="280"/>
        <v>ne</v>
      </c>
      <c r="AK1730" s="27" t="str">
        <f t="shared" si="281"/>
        <v>ne</v>
      </c>
    </row>
    <row r="1731" spans="2:37" x14ac:dyDescent="0.2">
      <c r="B1731" s="27" t="str">
        <f t="shared" si="282"/>
        <v>-</v>
      </c>
      <c r="C1731" s="123" t="str">
        <f t="shared" si="283"/>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8"/>
        <v>nepildyti</v>
      </c>
      <c r="T1731" s="126" t="str">
        <f t="shared" si="288"/>
        <v>nepildyti</v>
      </c>
      <c r="U1731" s="127"/>
      <c r="V1731" s="127"/>
      <c r="W1731" s="128"/>
      <c r="X1731" s="169"/>
      <c r="Y1731" s="169"/>
      <c r="Z1731" s="169"/>
      <c r="AA1731" s="127"/>
      <c r="AB1731" s="127"/>
      <c r="AC1731" s="127"/>
      <c r="AD1731" s="127"/>
      <c r="AE1731" s="124">
        <f t="shared" si="284"/>
        <v>0</v>
      </c>
      <c r="AF1731" s="124">
        <f t="shared" si="285"/>
        <v>0</v>
      </c>
      <c r="AG1731" s="124">
        <f t="shared" si="286"/>
        <v>0</v>
      </c>
      <c r="AH1731" s="124">
        <f t="shared" si="287"/>
        <v>0</v>
      </c>
      <c r="AI1731" s="27" t="str">
        <f t="shared" si="279"/>
        <v>ne</v>
      </c>
      <c r="AJ1731" s="27" t="str">
        <f t="shared" si="280"/>
        <v>ne</v>
      </c>
      <c r="AK1731" s="27" t="str">
        <f t="shared" si="281"/>
        <v>ne</v>
      </c>
    </row>
    <row r="1732" spans="2:37" x14ac:dyDescent="0.2">
      <c r="B1732" s="27" t="str">
        <f t="shared" si="282"/>
        <v>-</v>
      </c>
      <c r="C1732" s="123" t="str">
        <f t="shared" si="283"/>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8"/>
        <v>nepildyti</v>
      </c>
      <c r="T1732" s="126" t="str">
        <f t="shared" si="288"/>
        <v>nepildyti</v>
      </c>
      <c r="U1732" s="127"/>
      <c r="V1732" s="127"/>
      <c r="W1732" s="128"/>
      <c r="X1732" s="169"/>
      <c r="Y1732" s="169"/>
      <c r="Z1732" s="169"/>
      <c r="AA1732" s="127"/>
      <c r="AB1732" s="127"/>
      <c r="AC1732" s="127"/>
      <c r="AD1732" s="127"/>
      <c r="AE1732" s="124">
        <f t="shared" si="284"/>
        <v>0</v>
      </c>
      <c r="AF1732" s="124">
        <f t="shared" si="285"/>
        <v>0</v>
      </c>
      <c r="AG1732" s="124">
        <f t="shared" si="286"/>
        <v>0</v>
      </c>
      <c r="AH1732" s="124">
        <f t="shared" si="287"/>
        <v>0</v>
      </c>
      <c r="AI1732" s="27" t="str">
        <f t="shared" si="279"/>
        <v>ne</v>
      </c>
      <c r="AJ1732" s="27" t="str">
        <f t="shared" si="280"/>
        <v>ne</v>
      </c>
      <c r="AK1732" s="27" t="str">
        <f t="shared" si="281"/>
        <v>ne</v>
      </c>
    </row>
    <row r="1733" spans="2:37" x14ac:dyDescent="0.2">
      <c r="B1733" s="27" t="str">
        <f t="shared" si="282"/>
        <v>-</v>
      </c>
      <c r="C1733" s="123" t="str">
        <f t="shared" si="283"/>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8"/>
        <v>nepildyti</v>
      </c>
      <c r="T1733" s="126" t="str">
        <f t="shared" si="288"/>
        <v>nepildyti</v>
      </c>
      <c r="U1733" s="127"/>
      <c r="V1733" s="127"/>
      <c r="W1733" s="128"/>
      <c r="X1733" s="169"/>
      <c r="Y1733" s="169"/>
      <c r="Z1733" s="169"/>
      <c r="AA1733" s="127"/>
      <c r="AB1733" s="127"/>
      <c r="AC1733" s="127"/>
      <c r="AD1733" s="127"/>
      <c r="AE1733" s="124">
        <f t="shared" si="284"/>
        <v>0</v>
      </c>
      <c r="AF1733" s="124">
        <f t="shared" si="285"/>
        <v>0</v>
      </c>
      <c r="AG1733" s="124">
        <f t="shared" si="286"/>
        <v>0</v>
      </c>
      <c r="AH1733" s="124">
        <f t="shared" si="287"/>
        <v>0</v>
      </c>
      <c r="AI1733" s="27" t="str">
        <f t="shared" si="279"/>
        <v>ne</v>
      </c>
      <c r="AJ1733" s="27" t="str">
        <f t="shared" si="280"/>
        <v>ne</v>
      </c>
      <c r="AK1733" s="27" t="str">
        <f t="shared" si="281"/>
        <v>ne</v>
      </c>
    </row>
    <row r="1734" spans="2:37" x14ac:dyDescent="0.2">
      <c r="B1734" s="27" t="str">
        <f t="shared" si="282"/>
        <v>-</v>
      </c>
      <c r="C1734" s="123" t="str">
        <f t="shared" si="283"/>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8"/>
        <v>nepildyti</v>
      </c>
      <c r="T1734" s="126" t="str">
        <f t="shared" si="288"/>
        <v>nepildyti</v>
      </c>
      <c r="U1734" s="127"/>
      <c r="V1734" s="127"/>
      <c r="W1734" s="128"/>
      <c r="X1734" s="169"/>
      <c r="Y1734" s="169"/>
      <c r="Z1734" s="169"/>
      <c r="AA1734" s="127"/>
      <c r="AB1734" s="127"/>
      <c r="AC1734" s="127"/>
      <c r="AD1734" s="127"/>
      <c r="AE1734" s="124">
        <f t="shared" si="284"/>
        <v>0</v>
      </c>
      <c r="AF1734" s="124">
        <f t="shared" si="285"/>
        <v>0</v>
      </c>
      <c r="AG1734" s="124">
        <f t="shared" si="286"/>
        <v>0</v>
      </c>
      <c r="AH1734" s="124">
        <f t="shared" si="287"/>
        <v>0</v>
      </c>
      <c r="AI1734" s="27" t="str">
        <f t="shared" si="279"/>
        <v>ne</v>
      </c>
      <c r="AJ1734" s="27" t="str">
        <f t="shared" si="280"/>
        <v>ne</v>
      </c>
      <c r="AK1734" s="27" t="str">
        <f t="shared" si="281"/>
        <v>ne</v>
      </c>
    </row>
    <row r="1735" spans="2:37" x14ac:dyDescent="0.2">
      <c r="B1735" s="27" t="str">
        <f t="shared" si="282"/>
        <v>-</v>
      </c>
      <c r="C1735" s="123" t="str">
        <f t="shared" si="283"/>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8"/>
        <v>nepildyti</v>
      </c>
      <c r="T1735" s="126" t="str">
        <f t="shared" si="288"/>
        <v>nepildyti</v>
      </c>
      <c r="U1735" s="127"/>
      <c r="V1735" s="127"/>
      <c r="W1735" s="128"/>
      <c r="X1735" s="169"/>
      <c r="Y1735" s="169"/>
      <c r="Z1735" s="169"/>
      <c r="AA1735" s="127"/>
      <c r="AB1735" s="127"/>
      <c r="AC1735" s="127"/>
      <c r="AD1735" s="127"/>
      <c r="AE1735" s="124">
        <f t="shared" si="284"/>
        <v>0</v>
      </c>
      <c r="AF1735" s="124">
        <f t="shared" si="285"/>
        <v>0</v>
      </c>
      <c r="AG1735" s="124">
        <f t="shared" si="286"/>
        <v>0</v>
      </c>
      <c r="AH1735" s="124">
        <f t="shared" si="287"/>
        <v>0</v>
      </c>
      <c r="AI1735" s="27" t="str">
        <f t="shared" si="279"/>
        <v>ne</v>
      </c>
      <c r="AJ1735" s="27" t="str">
        <f t="shared" si="280"/>
        <v>ne</v>
      </c>
      <c r="AK1735" s="27" t="str">
        <f t="shared" si="281"/>
        <v>ne</v>
      </c>
    </row>
    <row r="1736" spans="2:37" x14ac:dyDescent="0.2">
      <c r="B1736" s="27" t="str">
        <f t="shared" si="282"/>
        <v>-</v>
      </c>
      <c r="C1736" s="123" t="str">
        <f t="shared" si="283"/>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8"/>
        <v>nepildyti</v>
      </c>
      <c r="T1736" s="126" t="str">
        <f t="shared" si="288"/>
        <v>nepildyti</v>
      </c>
      <c r="U1736" s="127"/>
      <c r="V1736" s="127"/>
      <c r="W1736" s="128"/>
      <c r="X1736" s="169"/>
      <c r="Y1736" s="169"/>
      <c r="Z1736" s="169"/>
      <c r="AA1736" s="127"/>
      <c r="AB1736" s="127"/>
      <c r="AC1736" s="127"/>
      <c r="AD1736" s="127"/>
      <c r="AE1736" s="124">
        <f t="shared" si="284"/>
        <v>0</v>
      </c>
      <c r="AF1736" s="124">
        <f t="shared" si="285"/>
        <v>0</v>
      </c>
      <c r="AG1736" s="124">
        <f t="shared" si="286"/>
        <v>0</v>
      </c>
      <c r="AH1736" s="124">
        <f t="shared" si="287"/>
        <v>0</v>
      </c>
      <c r="AI1736" s="27" t="str">
        <f t="shared" si="279"/>
        <v>ne</v>
      </c>
      <c r="AJ1736" s="27" t="str">
        <f t="shared" si="280"/>
        <v>ne</v>
      </c>
      <c r="AK1736" s="27" t="str">
        <f t="shared" si="281"/>
        <v>ne</v>
      </c>
    </row>
    <row r="1737" spans="2:37" x14ac:dyDescent="0.2">
      <c r="B1737" s="27" t="str">
        <f t="shared" si="282"/>
        <v>-</v>
      </c>
      <c r="C1737" s="123" t="str">
        <f t="shared" si="283"/>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8"/>
        <v>nepildyti</v>
      </c>
      <c r="T1737" s="126" t="str">
        <f t="shared" si="288"/>
        <v>nepildyti</v>
      </c>
      <c r="U1737" s="127"/>
      <c r="V1737" s="127"/>
      <c r="W1737" s="128"/>
      <c r="X1737" s="169"/>
      <c r="Y1737" s="169"/>
      <c r="Z1737" s="169"/>
      <c r="AA1737" s="127"/>
      <c r="AB1737" s="127"/>
      <c r="AC1737" s="127"/>
      <c r="AD1737" s="127"/>
      <c r="AE1737" s="124">
        <f t="shared" si="284"/>
        <v>0</v>
      </c>
      <c r="AF1737" s="124">
        <f t="shared" si="285"/>
        <v>0</v>
      </c>
      <c r="AG1737" s="124">
        <f t="shared" si="286"/>
        <v>0</v>
      </c>
      <c r="AH1737" s="124">
        <f t="shared" si="287"/>
        <v>0</v>
      </c>
      <c r="AI1737" s="27" t="str">
        <f t="shared" si="279"/>
        <v>ne</v>
      </c>
      <c r="AJ1737" s="27" t="str">
        <f t="shared" si="280"/>
        <v>ne</v>
      </c>
      <c r="AK1737" s="27" t="str">
        <f t="shared" si="281"/>
        <v>ne</v>
      </c>
    </row>
    <row r="1738" spans="2:37" x14ac:dyDescent="0.2">
      <c r="B1738" s="27" t="str">
        <f t="shared" si="282"/>
        <v>-</v>
      </c>
      <c r="C1738" s="123" t="str">
        <f t="shared" si="283"/>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8"/>
        <v>nepildyti</v>
      </c>
      <c r="T1738" s="126" t="str">
        <f t="shared" si="288"/>
        <v>nepildyti</v>
      </c>
      <c r="U1738" s="127"/>
      <c r="V1738" s="127"/>
      <c r="W1738" s="128"/>
      <c r="X1738" s="169"/>
      <c r="Y1738" s="169"/>
      <c r="Z1738" s="169"/>
      <c r="AA1738" s="127"/>
      <c r="AB1738" s="127"/>
      <c r="AC1738" s="127"/>
      <c r="AD1738" s="127"/>
      <c r="AE1738" s="124">
        <f t="shared" si="284"/>
        <v>0</v>
      </c>
      <c r="AF1738" s="124">
        <f t="shared" si="285"/>
        <v>0</v>
      </c>
      <c r="AG1738" s="124">
        <f t="shared" si="286"/>
        <v>0</v>
      </c>
      <c r="AH1738" s="124">
        <f t="shared" si="287"/>
        <v>0</v>
      </c>
      <c r="AI1738" s="27" t="str">
        <f t="shared" si="279"/>
        <v>ne</v>
      </c>
      <c r="AJ1738" s="27" t="str">
        <f t="shared" si="280"/>
        <v>ne</v>
      </c>
      <c r="AK1738" s="27" t="str">
        <f t="shared" si="281"/>
        <v>ne</v>
      </c>
    </row>
    <row r="1739" spans="2:37" x14ac:dyDescent="0.2">
      <c r="B1739" s="27" t="str">
        <f t="shared" si="282"/>
        <v>-</v>
      </c>
      <c r="C1739" s="123" t="str">
        <f t="shared" si="283"/>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8"/>
        <v>nepildyti</v>
      </c>
      <c r="T1739" s="126" t="str">
        <f t="shared" si="288"/>
        <v>nepildyti</v>
      </c>
      <c r="U1739" s="127"/>
      <c r="V1739" s="127"/>
      <c r="W1739" s="128"/>
      <c r="X1739" s="169"/>
      <c r="Y1739" s="169"/>
      <c r="Z1739" s="169"/>
      <c r="AA1739" s="127"/>
      <c r="AB1739" s="127"/>
      <c r="AC1739" s="127"/>
      <c r="AD1739" s="127"/>
      <c r="AE1739" s="124">
        <f t="shared" si="284"/>
        <v>0</v>
      </c>
      <c r="AF1739" s="124">
        <f t="shared" si="285"/>
        <v>0</v>
      </c>
      <c r="AG1739" s="124">
        <f t="shared" si="286"/>
        <v>0</v>
      </c>
      <c r="AH1739" s="124">
        <f t="shared" si="287"/>
        <v>0</v>
      </c>
      <c r="AI1739" s="27" t="str">
        <f t="shared" si="279"/>
        <v>ne</v>
      </c>
      <c r="AJ1739" s="27" t="str">
        <f t="shared" si="280"/>
        <v>ne</v>
      </c>
      <c r="AK1739" s="27" t="str">
        <f t="shared" si="281"/>
        <v>ne</v>
      </c>
    </row>
    <row r="1740" spans="2:37" x14ac:dyDescent="0.2">
      <c r="B1740" s="27" t="str">
        <f t="shared" si="282"/>
        <v>-</v>
      </c>
      <c r="C1740" s="123" t="str">
        <f t="shared" si="283"/>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8"/>
        <v>nepildyti</v>
      </c>
      <c r="T1740" s="126" t="str">
        <f t="shared" si="288"/>
        <v>nepildyti</v>
      </c>
      <c r="U1740" s="127"/>
      <c r="V1740" s="127"/>
      <c r="W1740" s="128"/>
      <c r="X1740" s="169"/>
      <c r="Y1740" s="169"/>
      <c r="Z1740" s="169"/>
      <c r="AA1740" s="127"/>
      <c r="AB1740" s="127"/>
      <c r="AC1740" s="127"/>
      <c r="AD1740" s="127"/>
      <c r="AE1740" s="124">
        <f t="shared" si="284"/>
        <v>0</v>
      </c>
      <c r="AF1740" s="124">
        <f t="shared" si="285"/>
        <v>0</v>
      </c>
      <c r="AG1740" s="124">
        <f t="shared" si="286"/>
        <v>0</v>
      </c>
      <c r="AH1740" s="124">
        <f t="shared" si="287"/>
        <v>0</v>
      </c>
      <c r="AI1740" s="27" t="str">
        <f t="shared" si="279"/>
        <v>ne</v>
      </c>
      <c r="AJ1740" s="27" t="str">
        <f t="shared" si="280"/>
        <v>ne</v>
      </c>
      <c r="AK1740" s="27" t="str">
        <f t="shared" si="281"/>
        <v>ne</v>
      </c>
    </row>
    <row r="1741" spans="2:37" x14ac:dyDescent="0.2">
      <c r="B1741" s="27" t="str">
        <f t="shared" si="282"/>
        <v>-</v>
      </c>
      <c r="C1741" s="123" t="str">
        <f t="shared" si="283"/>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8"/>
        <v>nepildyti</v>
      </c>
      <c r="T1741" s="126" t="str">
        <f t="shared" si="288"/>
        <v>nepildyti</v>
      </c>
      <c r="U1741" s="127"/>
      <c r="V1741" s="127"/>
      <c r="W1741" s="128"/>
      <c r="X1741" s="169"/>
      <c r="Y1741" s="169"/>
      <c r="Z1741" s="169"/>
      <c r="AA1741" s="127"/>
      <c r="AB1741" s="127"/>
      <c r="AC1741" s="127"/>
      <c r="AD1741" s="127"/>
      <c r="AE1741" s="124">
        <f t="shared" si="284"/>
        <v>0</v>
      </c>
      <c r="AF1741" s="124">
        <f t="shared" si="285"/>
        <v>0</v>
      </c>
      <c r="AG1741" s="124">
        <f t="shared" si="286"/>
        <v>0</v>
      </c>
      <c r="AH1741" s="124">
        <f t="shared" si="287"/>
        <v>0</v>
      </c>
      <c r="AI1741" s="27" t="str">
        <f t="shared" ref="AI1741:AI1804" si="289">IF(AF1741&gt;0,"taip","ne")</f>
        <v>ne</v>
      </c>
      <c r="AJ1741" s="27" t="str">
        <f t="shared" ref="AJ1741:AJ1804" si="290">IF(AG1741&gt;0,"taip","ne")</f>
        <v>ne</v>
      </c>
      <c r="AK1741" s="27" t="str">
        <f t="shared" ref="AK1741:AK1804" si="291">IF(AH1741&gt;0,"taip","ne")</f>
        <v>ne</v>
      </c>
    </row>
    <row r="1742" spans="2:37" x14ac:dyDescent="0.2">
      <c r="B1742" s="27" t="str">
        <f t="shared" si="282"/>
        <v>-</v>
      </c>
      <c r="C1742" s="123" t="str">
        <f t="shared" si="283"/>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8"/>
        <v>nepildyti</v>
      </c>
      <c r="T1742" s="126" t="str">
        <f t="shared" si="288"/>
        <v>nepildyti</v>
      </c>
      <c r="U1742" s="127"/>
      <c r="V1742" s="127"/>
      <c r="W1742" s="128"/>
      <c r="X1742" s="169"/>
      <c r="Y1742" s="169"/>
      <c r="Z1742" s="169"/>
      <c r="AA1742" s="127"/>
      <c r="AB1742" s="127"/>
      <c r="AC1742" s="127"/>
      <c r="AD1742" s="127"/>
      <c r="AE1742" s="124">
        <f t="shared" si="284"/>
        <v>0</v>
      </c>
      <c r="AF1742" s="124">
        <f t="shared" si="285"/>
        <v>0</v>
      </c>
      <c r="AG1742" s="124">
        <f t="shared" si="286"/>
        <v>0</v>
      </c>
      <c r="AH1742" s="124">
        <f t="shared" si="287"/>
        <v>0</v>
      </c>
      <c r="AI1742" s="27" t="str">
        <f t="shared" si="289"/>
        <v>ne</v>
      </c>
      <c r="AJ1742" s="27" t="str">
        <f t="shared" si="290"/>
        <v>ne</v>
      </c>
      <c r="AK1742" s="27" t="str">
        <f t="shared" si="291"/>
        <v>ne</v>
      </c>
    </row>
    <row r="1743" spans="2:37" x14ac:dyDescent="0.2">
      <c r="B1743" s="27" t="str">
        <f t="shared" si="282"/>
        <v>-</v>
      </c>
      <c r="C1743" s="123" t="str">
        <f t="shared" si="283"/>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8"/>
        <v>nepildyti</v>
      </c>
      <c r="T1743" s="126" t="str">
        <f t="shared" si="288"/>
        <v>nepildyti</v>
      </c>
      <c r="U1743" s="127"/>
      <c r="V1743" s="127"/>
      <c r="W1743" s="128"/>
      <c r="X1743" s="169"/>
      <c r="Y1743" s="169"/>
      <c r="Z1743" s="169"/>
      <c r="AA1743" s="127"/>
      <c r="AB1743" s="127"/>
      <c r="AC1743" s="127"/>
      <c r="AD1743" s="127"/>
      <c r="AE1743" s="124">
        <f t="shared" si="284"/>
        <v>0</v>
      </c>
      <c r="AF1743" s="124">
        <f t="shared" si="285"/>
        <v>0</v>
      </c>
      <c r="AG1743" s="124">
        <f t="shared" si="286"/>
        <v>0</v>
      </c>
      <c r="AH1743" s="124">
        <f t="shared" si="287"/>
        <v>0</v>
      </c>
      <c r="AI1743" s="27" t="str">
        <f t="shared" si="289"/>
        <v>ne</v>
      </c>
      <c r="AJ1743" s="27" t="str">
        <f t="shared" si="290"/>
        <v>ne</v>
      </c>
      <c r="AK1743" s="27" t="str">
        <f t="shared" si="291"/>
        <v>ne</v>
      </c>
    </row>
    <row r="1744" spans="2:37" x14ac:dyDescent="0.2">
      <c r="B1744" s="27" t="str">
        <f t="shared" si="282"/>
        <v>-</v>
      </c>
      <c r="C1744" s="123" t="str">
        <f t="shared" si="283"/>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8"/>
        <v>nepildyti</v>
      </c>
      <c r="T1744" s="126" t="str">
        <f t="shared" si="288"/>
        <v>nepildyti</v>
      </c>
      <c r="U1744" s="127"/>
      <c r="V1744" s="127"/>
      <c r="W1744" s="128"/>
      <c r="X1744" s="169"/>
      <c r="Y1744" s="169"/>
      <c r="Z1744" s="169"/>
      <c r="AA1744" s="127"/>
      <c r="AB1744" s="127"/>
      <c r="AC1744" s="127"/>
      <c r="AD1744" s="127"/>
      <c r="AE1744" s="124">
        <f t="shared" si="284"/>
        <v>0</v>
      </c>
      <c r="AF1744" s="124">
        <f t="shared" si="285"/>
        <v>0</v>
      </c>
      <c r="AG1744" s="124">
        <f t="shared" si="286"/>
        <v>0</v>
      </c>
      <c r="AH1744" s="124">
        <f t="shared" si="287"/>
        <v>0</v>
      </c>
      <c r="AI1744" s="27" t="str">
        <f t="shared" si="289"/>
        <v>ne</v>
      </c>
      <c r="AJ1744" s="27" t="str">
        <f t="shared" si="290"/>
        <v>ne</v>
      </c>
      <c r="AK1744" s="27" t="str">
        <f t="shared" si="291"/>
        <v>ne</v>
      </c>
    </row>
    <row r="1745" spans="2:37" x14ac:dyDescent="0.2">
      <c r="B1745" s="27" t="str">
        <f t="shared" si="282"/>
        <v>-</v>
      </c>
      <c r="C1745" s="123" t="str">
        <f t="shared" si="283"/>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8"/>
        <v>nepildyti</v>
      </c>
      <c r="T1745" s="126" t="str">
        <f t="shared" si="288"/>
        <v>nepildyti</v>
      </c>
      <c r="U1745" s="127"/>
      <c r="V1745" s="127"/>
      <c r="W1745" s="128"/>
      <c r="X1745" s="169"/>
      <c r="Y1745" s="169"/>
      <c r="Z1745" s="169"/>
      <c r="AA1745" s="127"/>
      <c r="AB1745" s="127"/>
      <c r="AC1745" s="127"/>
      <c r="AD1745" s="127"/>
      <c r="AE1745" s="124">
        <f t="shared" si="284"/>
        <v>0</v>
      </c>
      <c r="AF1745" s="124">
        <f t="shared" si="285"/>
        <v>0</v>
      </c>
      <c r="AG1745" s="124">
        <f t="shared" si="286"/>
        <v>0</v>
      </c>
      <c r="AH1745" s="124">
        <f t="shared" si="287"/>
        <v>0</v>
      </c>
      <c r="AI1745" s="27" t="str">
        <f t="shared" si="289"/>
        <v>ne</v>
      </c>
      <c r="AJ1745" s="27" t="str">
        <f t="shared" si="290"/>
        <v>ne</v>
      </c>
      <c r="AK1745" s="27" t="str">
        <f t="shared" si="291"/>
        <v>ne</v>
      </c>
    </row>
    <row r="1746" spans="2:37" x14ac:dyDescent="0.2">
      <c r="B1746" s="27" t="str">
        <f t="shared" si="282"/>
        <v>-</v>
      </c>
      <c r="C1746" s="123" t="str">
        <f t="shared" si="283"/>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8"/>
        <v>nepildyti</v>
      </c>
      <c r="T1746" s="126" t="str">
        <f t="shared" si="288"/>
        <v>nepildyti</v>
      </c>
      <c r="U1746" s="127"/>
      <c r="V1746" s="127"/>
      <c r="W1746" s="128"/>
      <c r="X1746" s="169"/>
      <c r="Y1746" s="169"/>
      <c r="Z1746" s="169"/>
      <c r="AA1746" s="127"/>
      <c r="AB1746" s="127"/>
      <c r="AC1746" s="127"/>
      <c r="AD1746" s="127"/>
      <c r="AE1746" s="124">
        <f t="shared" si="284"/>
        <v>0</v>
      </c>
      <c r="AF1746" s="124">
        <f t="shared" si="285"/>
        <v>0</v>
      </c>
      <c r="AG1746" s="124">
        <f t="shared" si="286"/>
        <v>0</v>
      </c>
      <c r="AH1746" s="124">
        <f t="shared" si="287"/>
        <v>0</v>
      </c>
      <c r="AI1746" s="27" t="str">
        <f t="shared" si="289"/>
        <v>ne</v>
      </c>
      <c r="AJ1746" s="27" t="str">
        <f t="shared" si="290"/>
        <v>ne</v>
      </c>
      <c r="AK1746" s="27" t="str">
        <f t="shared" si="291"/>
        <v>ne</v>
      </c>
    </row>
    <row r="1747" spans="2:37" x14ac:dyDescent="0.2">
      <c r="B1747" s="27" t="str">
        <f t="shared" si="282"/>
        <v>-</v>
      </c>
      <c r="C1747" s="123" t="str">
        <f t="shared" si="283"/>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8"/>
        <v>nepildyti</v>
      </c>
      <c r="T1747" s="126" t="str">
        <f t="shared" si="288"/>
        <v>nepildyti</v>
      </c>
      <c r="U1747" s="127"/>
      <c r="V1747" s="127"/>
      <c r="W1747" s="128"/>
      <c r="X1747" s="169"/>
      <c r="Y1747" s="169"/>
      <c r="Z1747" s="169"/>
      <c r="AA1747" s="127"/>
      <c r="AB1747" s="127"/>
      <c r="AC1747" s="127"/>
      <c r="AD1747" s="127"/>
      <c r="AE1747" s="124">
        <f t="shared" si="284"/>
        <v>0</v>
      </c>
      <c r="AF1747" s="124">
        <f t="shared" si="285"/>
        <v>0</v>
      </c>
      <c r="AG1747" s="124">
        <f t="shared" si="286"/>
        <v>0</v>
      </c>
      <c r="AH1747" s="124">
        <f t="shared" si="287"/>
        <v>0</v>
      </c>
      <c r="AI1747" s="27" t="str">
        <f t="shared" si="289"/>
        <v>ne</v>
      </c>
      <c r="AJ1747" s="27" t="str">
        <f t="shared" si="290"/>
        <v>ne</v>
      </c>
      <c r="AK1747" s="27" t="str">
        <f t="shared" si="291"/>
        <v>ne</v>
      </c>
    </row>
    <row r="1748" spans="2:37" x14ac:dyDescent="0.2">
      <c r="B1748" s="27" t="str">
        <f t="shared" si="282"/>
        <v>-</v>
      </c>
      <c r="C1748" s="123" t="str">
        <f t="shared" si="283"/>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8"/>
        <v>nepildyti</v>
      </c>
      <c r="T1748" s="126" t="str">
        <f t="shared" si="288"/>
        <v>nepildyti</v>
      </c>
      <c r="U1748" s="127"/>
      <c r="V1748" s="127"/>
      <c r="W1748" s="128"/>
      <c r="X1748" s="169"/>
      <c r="Y1748" s="169"/>
      <c r="Z1748" s="169"/>
      <c r="AA1748" s="127"/>
      <c r="AB1748" s="127"/>
      <c r="AC1748" s="127"/>
      <c r="AD1748" s="127"/>
      <c r="AE1748" s="124">
        <f t="shared" si="284"/>
        <v>0</v>
      </c>
      <c r="AF1748" s="124">
        <f t="shared" si="285"/>
        <v>0</v>
      </c>
      <c r="AG1748" s="124">
        <f t="shared" si="286"/>
        <v>0</v>
      </c>
      <c r="AH1748" s="124">
        <f t="shared" si="287"/>
        <v>0</v>
      </c>
      <c r="AI1748" s="27" t="str">
        <f t="shared" si="289"/>
        <v>ne</v>
      </c>
      <c r="AJ1748" s="27" t="str">
        <f t="shared" si="290"/>
        <v>ne</v>
      </c>
      <c r="AK1748" s="27" t="str">
        <f t="shared" si="291"/>
        <v>ne</v>
      </c>
    </row>
    <row r="1749" spans="2:37" x14ac:dyDescent="0.2">
      <c r="B1749" s="27" t="str">
        <f t="shared" si="282"/>
        <v>-</v>
      </c>
      <c r="C1749" s="123" t="str">
        <f t="shared" si="283"/>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si="288"/>
        <v>nepildyti</v>
      </c>
      <c r="T1749" s="126" t="str">
        <f t="shared" si="288"/>
        <v>nepildyti</v>
      </c>
      <c r="U1749" s="127"/>
      <c r="V1749" s="127"/>
      <c r="W1749" s="128"/>
      <c r="X1749" s="169"/>
      <c r="Y1749" s="169"/>
      <c r="Z1749" s="169"/>
      <c r="AA1749" s="127"/>
      <c r="AB1749" s="127"/>
      <c r="AC1749" s="127"/>
      <c r="AD1749" s="127"/>
      <c r="AE1749" s="124">
        <f t="shared" si="284"/>
        <v>0</v>
      </c>
      <c r="AF1749" s="124">
        <f t="shared" si="285"/>
        <v>0</v>
      </c>
      <c r="AG1749" s="124">
        <f t="shared" si="286"/>
        <v>0</v>
      </c>
      <c r="AH1749" s="124">
        <f t="shared" si="287"/>
        <v>0</v>
      </c>
      <c r="AI1749" s="27" t="str">
        <f t="shared" si="289"/>
        <v>ne</v>
      </c>
      <c r="AJ1749" s="27" t="str">
        <f t="shared" si="290"/>
        <v>ne</v>
      </c>
      <c r="AK1749" s="27" t="str">
        <f t="shared" si="291"/>
        <v>ne</v>
      </c>
    </row>
    <row r="1750" spans="2:37" x14ac:dyDescent="0.2">
      <c r="B1750" s="27" t="str">
        <f t="shared" si="282"/>
        <v>-</v>
      </c>
      <c r="C1750" s="123" t="str">
        <f t="shared" si="283"/>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88"/>
        <v>nepildyti</v>
      </c>
      <c r="T1750" s="126" t="str">
        <f t="shared" si="288"/>
        <v>nepildyti</v>
      </c>
      <c r="U1750" s="127"/>
      <c r="V1750" s="127"/>
      <c r="W1750" s="128"/>
      <c r="X1750" s="169"/>
      <c r="Y1750" s="169"/>
      <c r="Z1750" s="169"/>
      <c r="AA1750" s="127"/>
      <c r="AB1750" s="127"/>
      <c r="AC1750" s="127"/>
      <c r="AD1750" s="127"/>
      <c r="AE1750" s="124">
        <f t="shared" si="284"/>
        <v>0</v>
      </c>
      <c r="AF1750" s="124">
        <f t="shared" si="285"/>
        <v>0</v>
      </c>
      <c r="AG1750" s="124">
        <f t="shared" si="286"/>
        <v>0</v>
      </c>
      <c r="AH1750" s="124">
        <f t="shared" si="287"/>
        <v>0</v>
      </c>
      <c r="AI1750" s="27" t="str">
        <f t="shared" si="289"/>
        <v>ne</v>
      </c>
      <c r="AJ1750" s="27" t="str">
        <f t="shared" si="290"/>
        <v>ne</v>
      </c>
      <c r="AK1750" s="27" t="str">
        <f t="shared" si="291"/>
        <v>ne</v>
      </c>
    </row>
    <row r="1751" spans="2:37" x14ac:dyDescent="0.2">
      <c r="B1751" s="27" t="str">
        <f t="shared" si="282"/>
        <v>-</v>
      </c>
      <c r="C1751" s="123" t="str">
        <f t="shared" si="283"/>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88"/>
        <v>nepildyti</v>
      </c>
      <c r="T1751" s="126" t="str">
        <f t="shared" si="288"/>
        <v>nepildyti</v>
      </c>
      <c r="U1751" s="127"/>
      <c r="V1751" s="127"/>
      <c r="W1751" s="128"/>
      <c r="X1751" s="169"/>
      <c r="Y1751" s="169"/>
      <c r="Z1751" s="169"/>
      <c r="AA1751" s="127"/>
      <c r="AB1751" s="127"/>
      <c r="AC1751" s="127"/>
      <c r="AD1751" s="127"/>
      <c r="AE1751" s="124">
        <f t="shared" si="284"/>
        <v>0</v>
      </c>
      <c r="AF1751" s="124">
        <f t="shared" si="285"/>
        <v>0</v>
      </c>
      <c r="AG1751" s="124">
        <f t="shared" si="286"/>
        <v>0</v>
      </c>
      <c r="AH1751" s="124">
        <f t="shared" si="287"/>
        <v>0</v>
      </c>
      <c r="AI1751" s="27" t="str">
        <f t="shared" si="289"/>
        <v>ne</v>
      </c>
      <c r="AJ1751" s="27" t="str">
        <f t="shared" si="290"/>
        <v>ne</v>
      </c>
      <c r="AK1751" s="27" t="str">
        <f t="shared" si="291"/>
        <v>ne</v>
      </c>
    </row>
    <row r="1752" spans="2:37" x14ac:dyDescent="0.2">
      <c r="B1752" s="27" t="str">
        <f t="shared" ref="B1752:B1815" si="292">CONCATENATE(C1752,"-",G1752)</f>
        <v>-</v>
      </c>
      <c r="C1752" s="123" t="str">
        <f t="shared" ref="C1752:C1815" si="293">LEFT(K1752,4)</f>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88"/>
        <v>nepildyti</v>
      </c>
      <c r="T1752" s="126" t="str">
        <f t="shared" si="288"/>
        <v>nepildyti</v>
      </c>
      <c r="U1752" s="127"/>
      <c r="V1752" s="127"/>
      <c r="W1752" s="128"/>
      <c r="X1752" s="169"/>
      <c r="Y1752" s="169"/>
      <c r="Z1752" s="169"/>
      <c r="AA1752" s="127"/>
      <c r="AB1752" s="127"/>
      <c r="AC1752" s="127"/>
      <c r="AD1752" s="127"/>
      <c r="AE1752" s="124">
        <f t="shared" ref="AE1752:AE1815" si="294">IF($H1752&gt;0,YEAR($H1752),)</f>
        <v>0</v>
      </c>
      <c r="AF1752" s="124">
        <f t="shared" ref="AF1752:AF1815" si="295">IF($X1752&gt;0,YEAR($X1752),)</f>
        <v>0</v>
      </c>
      <c r="AG1752" s="124">
        <f t="shared" ref="AG1752:AG1815" si="296">IF($Y1752&gt;0,YEAR($Y1752),)</f>
        <v>0</v>
      </c>
      <c r="AH1752" s="124">
        <f t="shared" ref="AH1752:AH1815" si="297">IF($Z1752&gt;0,YEAR($Z1752),)</f>
        <v>0</v>
      </c>
      <c r="AI1752" s="27" t="str">
        <f t="shared" si="289"/>
        <v>ne</v>
      </c>
      <c r="AJ1752" s="27" t="str">
        <f t="shared" si="290"/>
        <v>ne</v>
      </c>
      <c r="AK1752" s="27" t="str">
        <f t="shared" si="291"/>
        <v>ne</v>
      </c>
    </row>
    <row r="1753" spans="2:37" x14ac:dyDescent="0.2">
      <c r="B1753" s="27" t="str">
        <f t="shared" si="292"/>
        <v>-</v>
      </c>
      <c r="C1753" s="123" t="str">
        <f t="shared" si="293"/>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ref="S1753:T1816" si="298">IF($R1753="fizinis asmuo","užpildykite","nepildyti")</f>
        <v>nepildyti</v>
      </c>
      <c r="T1753" s="126" t="str">
        <f t="shared" si="298"/>
        <v>nepildyti</v>
      </c>
      <c r="U1753" s="127"/>
      <c r="V1753" s="127"/>
      <c r="W1753" s="128"/>
      <c r="X1753" s="169"/>
      <c r="Y1753" s="169"/>
      <c r="Z1753" s="169"/>
      <c r="AA1753" s="127"/>
      <c r="AB1753" s="127"/>
      <c r="AC1753" s="127"/>
      <c r="AD1753" s="127"/>
      <c r="AE1753" s="124">
        <f t="shared" si="294"/>
        <v>0</v>
      </c>
      <c r="AF1753" s="124">
        <f t="shared" si="295"/>
        <v>0</v>
      </c>
      <c r="AG1753" s="124">
        <f t="shared" si="296"/>
        <v>0</v>
      </c>
      <c r="AH1753" s="124">
        <f t="shared" si="297"/>
        <v>0</v>
      </c>
      <c r="AI1753" s="27" t="str">
        <f t="shared" si="289"/>
        <v>ne</v>
      </c>
      <c r="AJ1753" s="27" t="str">
        <f t="shared" si="290"/>
        <v>ne</v>
      </c>
      <c r="AK1753" s="27" t="str">
        <f t="shared" si="291"/>
        <v>ne</v>
      </c>
    </row>
    <row r="1754" spans="2:37" x14ac:dyDescent="0.2">
      <c r="B1754" s="27" t="str">
        <f t="shared" si="292"/>
        <v>-</v>
      </c>
      <c r="C1754" s="123" t="str">
        <f t="shared" si="293"/>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8"/>
        <v>nepildyti</v>
      </c>
      <c r="T1754" s="126" t="str">
        <f t="shared" si="298"/>
        <v>nepildyti</v>
      </c>
      <c r="U1754" s="127"/>
      <c r="V1754" s="127"/>
      <c r="W1754" s="128"/>
      <c r="X1754" s="169"/>
      <c r="Y1754" s="169"/>
      <c r="Z1754" s="169"/>
      <c r="AA1754" s="127"/>
      <c r="AB1754" s="127"/>
      <c r="AC1754" s="127"/>
      <c r="AD1754" s="127"/>
      <c r="AE1754" s="124">
        <f t="shared" si="294"/>
        <v>0</v>
      </c>
      <c r="AF1754" s="124">
        <f t="shared" si="295"/>
        <v>0</v>
      </c>
      <c r="AG1754" s="124">
        <f t="shared" si="296"/>
        <v>0</v>
      </c>
      <c r="AH1754" s="124">
        <f t="shared" si="297"/>
        <v>0</v>
      </c>
      <c r="AI1754" s="27" t="str">
        <f t="shared" si="289"/>
        <v>ne</v>
      </c>
      <c r="AJ1754" s="27" t="str">
        <f t="shared" si="290"/>
        <v>ne</v>
      </c>
      <c r="AK1754" s="27" t="str">
        <f t="shared" si="291"/>
        <v>ne</v>
      </c>
    </row>
    <row r="1755" spans="2:37" x14ac:dyDescent="0.2">
      <c r="B1755" s="27" t="str">
        <f t="shared" si="292"/>
        <v>-</v>
      </c>
      <c r="C1755" s="123" t="str">
        <f t="shared" si="293"/>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8"/>
        <v>nepildyti</v>
      </c>
      <c r="T1755" s="126" t="str">
        <f t="shared" si="298"/>
        <v>nepildyti</v>
      </c>
      <c r="U1755" s="127"/>
      <c r="V1755" s="127"/>
      <c r="W1755" s="128"/>
      <c r="X1755" s="169"/>
      <c r="Y1755" s="169"/>
      <c r="Z1755" s="169"/>
      <c r="AA1755" s="127"/>
      <c r="AB1755" s="127"/>
      <c r="AC1755" s="127"/>
      <c r="AD1755" s="127"/>
      <c r="AE1755" s="124">
        <f t="shared" si="294"/>
        <v>0</v>
      </c>
      <c r="AF1755" s="124">
        <f t="shared" si="295"/>
        <v>0</v>
      </c>
      <c r="AG1755" s="124">
        <f t="shared" si="296"/>
        <v>0</v>
      </c>
      <c r="AH1755" s="124">
        <f t="shared" si="297"/>
        <v>0</v>
      </c>
      <c r="AI1755" s="27" t="str">
        <f t="shared" si="289"/>
        <v>ne</v>
      </c>
      <c r="AJ1755" s="27" t="str">
        <f t="shared" si="290"/>
        <v>ne</v>
      </c>
      <c r="AK1755" s="27" t="str">
        <f t="shared" si="291"/>
        <v>ne</v>
      </c>
    </row>
    <row r="1756" spans="2:37" x14ac:dyDescent="0.2">
      <c r="B1756" s="27" t="str">
        <f t="shared" si="292"/>
        <v>-</v>
      </c>
      <c r="C1756" s="123" t="str">
        <f t="shared" si="293"/>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8"/>
        <v>nepildyti</v>
      </c>
      <c r="T1756" s="126" t="str">
        <f t="shared" si="298"/>
        <v>nepildyti</v>
      </c>
      <c r="U1756" s="127"/>
      <c r="V1756" s="127"/>
      <c r="W1756" s="128"/>
      <c r="X1756" s="169"/>
      <c r="Y1756" s="169"/>
      <c r="Z1756" s="169"/>
      <c r="AA1756" s="127"/>
      <c r="AB1756" s="127"/>
      <c r="AC1756" s="127"/>
      <c r="AD1756" s="127"/>
      <c r="AE1756" s="124">
        <f t="shared" si="294"/>
        <v>0</v>
      </c>
      <c r="AF1756" s="124">
        <f t="shared" si="295"/>
        <v>0</v>
      </c>
      <c r="AG1756" s="124">
        <f t="shared" si="296"/>
        <v>0</v>
      </c>
      <c r="AH1756" s="124">
        <f t="shared" si="297"/>
        <v>0</v>
      </c>
      <c r="AI1756" s="27" t="str">
        <f t="shared" si="289"/>
        <v>ne</v>
      </c>
      <c r="AJ1756" s="27" t="str">
        <f t="shared" si="290"/>
        <v>ne</v>
      </c>
      <c r="AK1756" s="27" t="str">
        <f t="shared" si="291"/>
        <v>ne</v>
      </c>
    </row>
    <row r="1757" spans="2:37" x14ac:dyDescent="0.2">
      <c r="B1757" s="27" t="str">
        <f t="shared" si="292"/>
        <v>-</v>
      </c>
      <c r="C1757" s="123" t="str">
        <f t="shared" si="293"/>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8"/>
        <v>nepildyti</v>
      </c>
      <c r="T1757" s="126" t="str">
        <f t="shared" si="298"/>
        <v>nepildyti</v>
      </c>
      <c r="U1757" s="127"/>
      <c r="V1757" s="127"/>
      <c r="W1757" s="128"/>
      <c r="X1757" s="169"/>
      <c r="Y1757" s="169"/>
      <c r="Z1757" s="169"/>
      <c r="AA1757" s="127"/>
      <c r="AB1757" s="127"/>
      <c r="AC1757" s="127"/>
      <c r="AD1757" s="127"/>
      <c r="AE1757" s="124">
        <f t="shared" si="294"/>
        <v>0</v>
      </c>
      <c r="AF1757" s="124">
        <f t="shared" si="295"/>
        <v>0</v>
      </c>
      <c r="AG1757" s="124">
        <f t="shared" si="296"/>
        <v>0</v>
      </c>
      <c r="AH1757" s="124">
        <f t="shared" si="297"/>
        <v>0</v>
      </c>
      <c r="AI1757" s="27" t="str">
        <f t="shared" si="289"/>
        <v>ne</v>
      </c>
      <c r="AJ1757" s="27" t="str">
        <f t="shared" si="290"/>
        <v>ne</v>
      </c>
      <c r="AK1757" s="27" t="str">
        <f t="shared" si="291"/>
        <v>ne</v>
      </c>
    </row>
    <row r="1758" spans="2:37" x14ac:dyDescent="0.2">
      <c r="B1758" s="27" t="str">
        <f t="shared" si="292"/>
        <v>-</v>
      </c>
      <c r="C1758" s="123" t="str">
        <f t="shared" si="293"/>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8"/>
        <v>nepildyti</v>
      </c>
      <c r="T1758" s="126" t="str">
        <f t="shared" si="298"/>
        <v>nepildyti</v>
      </c>
      <c r="U1758" s="127"/>
      <c r="V1758" s="127"/>
      <c r="W1758" s="128"/>
      <c r="X1758" s="169"/>
      <c r="Y1758" s="169"/>
      <c r="Z1758" s="169"/>
      <c r="AA1758" s="127"/>
      <c r="AB1758" s="127"/>
      <c r="AC1758" s="127"/>
      <c r="AD1758" s="127"/>
      <c r="AE1758" s="124">
        <f t="shared" si="294"/>
        <v>0</v>
      </c>
      <c r="AF1758" s="124">
        <f t="shared" si="295"/>
        <v>0</v>
      </c>
      <c r="AG1758" s="124">
        <f t="shared" si="296"/>
        <v>0</v>
      </c>
      <c r="AH1758" s="124">
        <f t="shared" si="297"/>
        <v>0</v>
      </c>
      <c r="AI1758" s="27" t="str">
        <f t="shared" si="289"/>
        <v>ne</v>
      </c>
      <c r="AJ1758" s="27" t="str">
        <f t="shared" si="290"/>
        <v>ne</v>
      </c>
      <c r="AK1758" s="27" t="str">
        <f t="shared" si="291"/>
        <v>ne</v>
      </c>
    </row>
    <row r="1759" spans="2:37" x14ac:dyDescent="0.2">
      <c r="B1759" s="27" t="str">
        <f t="shared" si="292"/>
        <v>-</v>
      </c>
      <c r="C1759" s="123" t="str">
        <f t="shared" si="293"/>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8"/>
        <v>nepildyti</v>
      </c>
      <c r="T1759" s="126" t="str">
        <f t="shared" si="298"/>
        <v>nepildyti</v>
      </c>
      <c r="U1759" s="127"/>
      <c r="V1759" s="127"/>
      <c r="W1759" s="128"/>
      <c r="X1759" s="169"/>
      <c r="Y1759" s="169"/>
      <c r="Z1759" s="169"/>
      <c r="AA1759" s="127"/>
      <c r="AB1759" s="127"/>
      <c r="AC1759" s="127"/>
      <c r="AD1759" s="127"/>
      <c r="AE1759" s="124">
        <f t="shared" si="294"/>
        <v>0</v>
      </c>
      <c r="AF1759" s="124">
        <f t="shared" si="295"/>
        <v>0</v>
      </c>
      <c r="AG1759" s="124">
        <f t="shared" si="296"/>
        <v>0</v>
      </c>
      <c r="AH1759" s="124">
        <f t="shared" si="297"/>
        <v>0</v>
      </c>
      <c r="AI1759" s="27" t="str">
        <f t="shared" si="289"/>
        <v>ne</v>
      </c>
      <c r="AJ1759" s="27" t="str">
        <f t="shared" si="290"/>
        <v>ne</v>
      </c>
      <c r="AK1759" s="27" t="str">
        <f t="shared" si="291"/>
        <v>ne</v>
      </c>
    </row>
    <row r="1760" spans="2:37" x14ac:dyDescent="0.2">
      <c r="B1760" s="27" t="str">
        <f t="shared" si="292"/>
        <v>-</v>
      </c>
      <c r="C1760" s="123" t="str">
        <f t="shared" si="293"/>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8"/>
        <v>nepildyti</v>
      </c>
      <c r="T1760" s="126" t="str">
        <f t="shared" si="298"/>
        <v>nepildyti</v>
      </c>
      <c r="U1760" s="127"/>
      <c r="V1760" s="127"/>
      <c r="W1760" s="128"/>
      <c r="X1760" s="169"/>
      <c r="Y1760" s="169"/>
      <c r="Z1760" s="169"/>
      <c r="AA1760" s="127"/>
      <c r="AB1760" s="127"/>
      <c r="AC1760" s="127"/>
      <c r="AD1760" s="127"/>
      <c r="AE1760" s="124">
        <f t="shared" si="294"/>
        <v>0</v>
      </c>
      <c r="AF1760" s="124">
        <f t="shared" si="295"/>
        <v>0</v>
      </c>
      <c r="AG1760" s="124">
        <f t="shared" si="296"/>
        <v>0</v>
      </c>
      <c r="AH1760" s="124">
        <f t="shared" si="297"/>
        <v>0</v>
      </c>
      <c r="AI1760" s="27" t="str">
        <f t="shared" si="289"/>
        <v>ne</v>
      </c>
      <c r="AJ1760" s="27" t="str">
        <f t="shared" si="290"/>
        <v>ne</v>
      </c>
      <c r="AK1760" s="27" t="str">
        <f t="shared" si="291"/>
        <v>ne</v>
      </c>
    </row>
    <row r="1761" spans="2:37" x14ac:dyDescent="0.2">
      <c r="B1761" s="27" t="str">
        <f t="shared" si="292"/>
        <v>-</v>
      </c>
      <c r="C1761" s="123" t="str">
        <f t="shared" si="293"/>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8"/>
        <v>nepildyti</v>
      </c>
      <c r="T1761" s="126" t="str">
        <f t="shared" si="298"/>
        <v>nepildyti</v>
      </c>
      <c r="U1761" s="127"/>
      <c r="V1761" s="127"/>
      <c r="W1761" s="128"/>
      <c r="X1761" s="169"/>
      <c r="Y1761" s="169"/>
      <c r="Z1761" s="169"/>
      <c r="AA1761" s="127"/>
      <c r="AB1761" s="127"/>
      <c r="AC1761" s="127"/>
      <c r="AD1761" s="127"/>
      <c r="AE1761" s="124">
        <f t="shared" si="294"/>
        <v>0</v>
      </c>
      <c r="AF1761" s="124">
        <f t="shared" si="295"/>
        <v>0</v>
      </c>
      <c r="AG1761" s="124">
        <f t="shared" si="296"/>
        <v>0</v>
      </c>
      <c r="AH1761" s="124">
        <f t="shared" si="297"/>
        <v>0</v>
      </c>
      <c r="AI1761" s="27" t="str">
        <f t="shared" si="289"/>
        <v>ne</v>
      </c>
      <c r="AJ1761" s="27" t="str">
        <f t="shared" si="290"/>
        <v>ne</v>
      </c>
      <c r="AK1761" s="27" t="str">
        <f t="shared" si="291"/>
        <v>ne</v>
      </c>
    </row>
    <row r="1762" spans="2:37" x14ac:dyDescent="0.2">
      <c r="B1762" s="27" t="str">
        <f t="shared" si="292"/>
        <v>-</v>
      </c>
      <c r="C1762" s="123" t="str">
        <f t="shared" si="293"/>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8"/>
        <v>nepildyti</v>
      </c>
      <c r="T1762" s="126" t="str">
        <f t="shared" si="298"/>
        <v>nepildyti</v>
      </c>
      <c r="U1762" s="127"/>
      <c r="V1762" s="127"/>
      <c r="W1762" s="128"/>
      <c r="X1762" s="169"/>
      <c r="Y1762" s="169"/>
      <c r="Z1762" s="169"/>
      <c r="AA1762" s="127"/>
      <c r="AB1762" s="127"/>
      <c r="AC1762" s="127"/>
      <c r="AD1762" s="127"/>
      <c r="AE1762" s="124">
        <f t="shared" si="294"/>
        <v>0</v>
      </c>
      <c r="AF1762" s="124">
        <f t="shared" si="295"/>
        <v>0</v>
      </c>
      <c r="AG1762" s="124">
        <f t="shared" si="296"/>
        <v>0</v>
      </c>
      <c r="AH1762" s="124">
        <f t="shared" si="297"/>
        <v>0</v>
      </c>
      <c r="AI1762" s="27" t="str">
        <f t="shared" si="289"/>
        <v>ne</v>
      </c>
      <c r="AJ1762" s="27" t="str">
        <f t="shared" si="290"/>
        <v>ne</v>
      </c>
      <c r="AK1762" s="27" t="str">
        <f t="shared" si="291"/>
        <v>ne</v>
      </c>
    </row>
    <row r="1763" spans="2:37" x14ac:dyDescent="0.2">
      <c r="B1763" s="27" t="str">
        <f t="shared" si="292"/>
        <v>-</v>
      </c>
      <c r="C1763" s="123" t="str">
        <f t="shared" si="293"/>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8"/>
        <v>nepildyti</v>
      </c>
      <c r="T1763" s="126" t="str">
        <f t="shared" si="298"/>
        <v>nepildyti</v>
      </c>
      <c r="U1763" s="127"/>
      <c r="V1763" s="127"/>
      <c r="W1763" s="128"/>
      <c r="X1763" s="169"/>
      <c r="Y1763" s="169"/>
      <c r="Z1763" s="169"/>
      <c r="AA1763" s="127"/>
      <c r="AB1763" s="127"/>
      <c r="AC1763" s="127"/>
      <c r="AD1763" s="127"/>
      <c r="AE1763" s="124">
        <f t="shared" si="294"/>
        <v>0</v>
      </c>
      <c r="AF1763" s="124">
        <f t="shared" si="295"/>
        <v>0</v>
      </c>
      <c r="AG1763" s="124">
        <f t="shared" si="296"/>
        <v>0</v>
      </c>
      <c r="AH1763" s="124">
        <f t="shared" si="297"/>
        <v>0</v>
      </c>
      <c r="AI1763" s="27" t="str">
        <f t="shared" si="289"/>
        <v>ne</v>
      </c>
      <c r="AJ1763" s="27" t="str">
        <f t="shared" si="290"/>
        <v>ne</v>
      </c>
      <c r="AK1763" s="27" t="str">
        <f t="shared" si="291"/>
        <v>ne</v>
      </c>
    </row>
    <row r="1764" spans="2:37" x14ac:dyDescent="0.2">
      <c r="B1764" s="27" t="str">
        <f t="shared" si="292"/>
        <v>-</v>
      </c>
      <c r="C1764" s="123" t="str">
        <f t="shared" si="293"/>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8"/>
        <v>nepildyti</v>
      </c>
      <c r="T1764" s="126" t="str">
        <f t="shared" si="298"/>
        <v>nepildyti</v>
      </c>
      <c r="U1764" s="127"/>
      <c r="V1764" s="127"/>
      <c r="W1764" s="128"/>
      <c r="X1764" s="169"/>
      <c r="Y1764" s="169"/>
      <c r="Z1764" s="169"/>
      <c r="AA1764" s="127"/>
      <c r="AB1764" s="127"/>
      <c r="AC1764" s="127"/>
      <c r="AD1764" s="127"/>
      <c r="AE1764" s="124">
        <f t="shared" si="294"/>
        <v>0</v>
      </c>
      <c r="AF1764" s="124">
        <f t="shared" si="295"/>
        <v>0</v>
      </c>
      <c r="AG1764" s="124">
        <f t="shared" si="296"/>
        <v>0</v>
      </c>
      <c r="AH1764" s="124">
        <f t="shared" si="297"/>
        <v>0</v>
      </c>
      <c r="AI1764" s="27" t="str">
        <f t="shared" si="289"/>
        <v>ne</v>
      </c>
      <c r="AJ1764" s="27" t="str">
        <f t="shared" si="290"/>
        <v>ne</v>
      </c>
      <c r="AK1764" s="27" t="str">
        <f t="shared" si="291"/>
        <v>ne</v>
      </c>
    </row>
    <row r="1765" spans="2:37" x14ac:dyDescent="0.2">
      <c r="B1765" s="27" t="str">
        <f t="shared" si="292"/>
        <v>-</v>
      </c>
      <c r="C1765" s="123" t="str">
        <f t="shared" si="293"/>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8"/>
        <v>nepildyti</v>
      </c>
      <c r="T1765" s="126" t="str">
        <f t="shared" si="298"/>
        <v>nepildyti</v>
      </c>
      <c r="U1765" s="127"/>
      <c r="V1765" s="127"/>
      <c r="W1765" s="128"/>
      <c r="X1765" s="169"/>
      <c r="Y1765" s="169"/>
      <c r="Z1765" s="169"/>
      <c r="AA1765" s="127"/>
      <c r="AB1765" s="127"/>
      <c r="AC1765" s="127"/>
      <c r="AD1765" s="127"/>
      <c r="AE1765" s="124">
        <f t="shared" si="294"/>
        <v>0</v>
      </c>
      <c r="AF1765" s="124">
        <f t="shared" si="295"/>
        <v>0</v>
      </c>
      <c r="AG1765" s="124">
        <f t="shared" si="296"/>
        <v>0</v>
      </c>
      <c r="AH1765" s="124">
        <f t="shared" si="297"/>
        <v>0</v>
      </c>
      <c r="AI1765" s="27" t="str">
        <f t="shared" si="289"/>
        <v>ne</v>
      </c>
      <c r="AJ1765" s="27" t="str">
        <f t="shared" si="290"/>
        <v>ne</v>
      </c>
      <c r="AK1765" s="27" t="str">
        <f t="shared" si="291"/>
        <v>ne</v>
      </c>
    </row>
    <row r="1766" spans="2:37" x14ac:dyDescent="0.2">
      <c r="B1766" s="27" t="str">
        <f t="shared" si="292"/>
        <v>-</v>
      </c>
      <c r="C1766" s="123" t="str">
        <f t="shared" si="293"/>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8"/>
        <v>nepildyti</v>
      </c>
      <c r="T1766" s="126" t="str">
        <f t="shared" si="298"/>
        <v>nepildyti</v>
      </c>
      <c r="U1766" s="127"/>
      <c r="V1766" s="127"/>
      <c r="W1766" s="128"/>
      <c r="X1766" s="169"/>
      <c r="Y1766" s="169"/>
      <c r="Z1766" s="169"/>
      <c r="AA1766" s="127"/>
      <c r="AB1766" s="127"/>
      <c r="AC1766" s="127"/>
      <c r="AD1766" s="127"/>
      <c r="AE1766" s="124">
        <f t="shared" si="294"/>
        <v>0</v>
      </c>
      <c r="AF1766" s="124">
        <f t="shared" si="295"/>
        <v>0</v>
      </c>
      <c r="AG1766" s="124">
        <f t="shared" si="296"/>
        <v>0</v>
      </c>
      <c r="AH1766" s="124">
        <f t="shared" si="297"/>
        <v>0</v>
      </c>
      <c r="AI1766" s="27" t="str">
        <f t="shared" si="289"/>
        <v>ne</v>
      </c>
      <c r="AJ1766" s="27" t="str">
        <f t="shared" si="290"/>
        <v>ne</v>
      </c>
      <c r="AK1766" s="27" t="str">
        <f t="shared" si="291"/>
        <v>ne</v>
      </c>
    </row>
    <row r="1767" spans="2:37" x14ac:dyDescent="0.2">
      <c r="B1767" s="27" t="str">
        <f t="shared" si="292"/>
        <v>-</v>
      </c>
      <c r="C1767" s="123" t="str">
        <f t="shared" si="293"/>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8"/>
        <v>nepildyti</v>
      </c>
      <c r="T1767" s="126" t="str">
        <f t="shared" si="298"/>
        <v>nepildyti</v>
      </c>
      <c r="U1767" s="127"/>
      <c r="V1767" s="127"/>
      <c r="W1767" s="128"/>
      <c r="X1767" s="169"/>
      <c r="Y1767" s="169"/>
      <c r="Z1767" s="169"/>
      <c r="AA1767" s="127"/>
      <c r="AB1767" s="127"/>
      <c r="AC1767" s="127"/>
      <c r="AD1767" s="127"/>
      <c r="AE1767" s="124">
        <f t="shared" si="294"/>
        <v>0</v>
      </c>
      <c r="AF1767" s="124">
        <f t="shared" si="295"/>
        <v>0</v>
      </c>
      <c r="AG1767" s="124">
        <f t="shared" si="296"/>
        <v>0</v>
      </c>
      <c r="AH1767" s="124">
        <f t="shared" si="297"/>
        <v>0</v>
      </c>
      <c r="AI1767" s="27" t="str">
        <f t="shared" si="289"/>
        <v>ne</v>
      </c>
      <c r="AJ1767" s="27" t="str">
        <f t="shared" si="290"/>
        <v>ne</v>
      </c>
      <c r="AK1767" s="27" t="str">
        <f t="shared" si="291"/>
        <v>ne</v>
      </c>
    </row>
    <row r="1768" spans="2:37" x14ac:dyDescent="0.2">
      <c r="B1768" s="27" t="str">
        <f t="shared" si="292"/>
        <v>-</v>
      </c>
      <c r="C1768" s="123" t="str">
        <f t="shared" si="293"/>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8"/>
        <v>nepildyti</v>
      </c>
      <c r="T1768" s="126" t="str">
        <f t="shared" si="298"/>
        <v>nepildyti</v>
      </c>
      <c r="U1768" s="127"/>
      <c r="V1768" s="127"/>
      <c r="W1768" s="128"/>
      <c r="X1768" s="169"/>
      <c r="Y1768" s="169"/>
      <c r="Z1768" s="169"/>
      <c r="AA1768" s="127"/>
      <c r="AB1768" s="127"/>
      <c r="AC1768" s="127"/>
      <c r="AD1768" s="127"/>
      <c r="AE1768" s="124">
        <f t="shared" si="294"/>
        <v>0</v>
      </c>
      <c r="AF1768" s="124">
        <f t="shared" si="295"/>
        <v>0</v>
      </c>
      <c r="AG1768" s="124">
        <f t="shared" si="296"/>
        <v>0</v>
      </c>
      <c r="AH1768" s="124">
        <f t="shared" si="297"/>
        <v>0</v>
      </c>
      <c r="AI1768" s="27" t="str">
        <f t="shared" si="289"/>
        <v>ne</v>
      </c>
      <c r="AJ1768" s="27" t="str">
        <f t="shared" si="290"/>
        <v>ne</v>
      </c>
      <c r="AK1768" s="27" t="str">
        <f t="shared" si="291"/>
        <v>ne</v>
      </c>
    </row>
    <row r="1769" spans="2:37" x14ac:dyDescent="0.2">
      <c r="B1769" s="27" t="str">
        <f t="shared" si="292"/>
        <v>-</v>
      </c>
      <c r="C1769" s="123" t="str">
        <f t="shared" si="293"/>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8"/>
        <v>nepildyti</v>
      </c>
      <c r="T1769" s="126" t="str">
        <f t="shared" si="298"/>
        <v>nepildyti</v>
      </c>
      <c r="U1769" s="127"/>
      <c r="V1769" s="127"/>
      <c r="W1769" s="128"/>
      <c r="X1769" s="169"/>
      <c r="Y1769" s="169"/>
      <c r="Z1769" s="169"/>
      <c r="AA1769" s="127"/>
      <c r="AB1769" s="127"/>
      <c r="AC1769" s="127"/>
      <c r="AD1769" s="127"/>
      <c r="AE1769" s="124">
        <f t="shared" si="294"/>
        <v>0</v>
      </c>
      <c r="AF1769" s="124">
        <f t="shared" si="295"/>
        <v>0</v>
      </c>
      <c r="AG1769" s="124">
        <f t="shared" si="296"/>
        <v>0</v>
      </c>
      <c r="AH1769" s="124">
        <f t="shared" si="297"/>
        <v>0</v>
      </c>
      <c r="AI1769" s="27" t="str">
        <f t="shared" si="289"/>
        <v>ne</v>
      </c>
      <c r="AJ1769" s="27" t="str">
        <f t="shared" si="290"/>
        <v>ne</v>
      </c>
      <c r="AK1769" s="27" t="str">
        <f t="shared" si="291"/>
        <v>ne</v>
      </c>
    </row>
    <row r="1770" spans="2:37" x14ac:dyDescent="0.2">
      <c r="B1770" s="27" t="str">
        <f t="shared" si="292"/>
        <v>-</v>
      </c>
      <c r="C1770" s="123" t="str">
        <f t="shared" si="293"/>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8"/>
        <v>nepildyti</v>
      </c>
      <c r="T1770" s="126" t="str">
        <f t="shared" si="298"/>
        <v>nepildyti</v>
      </c>
      <c r="U1770" s="127"/>
      <c r="V1770" s="127"/>
      <c r="W1770" s="128"/>
      <c r="X1770" s="169"/>
      <c r="Y1770" s="169"/>
      <c r="Z1770" s="169"/>
      <c r="AA1770" s="127"/>
      <c r="AB1770" s="127"/>
      <c r="AC1770" s="127"/>
      <c r="AD1770" s="127"/>
      <c r="AE1770" s="124">
        <f t="shared" si="294"/>
        <v>0</v>
      </c>
      <c r="AF1770" s="124">
        <f t="shared" si="295"/>
        <v>0</v>
      </c>
      <c r="AG1770" s="124">
        <f t="shared" si="296"/>
        <v>0</v>
      </c>
      <c r="AH1770" s="124">
        <f t="shared" si="297"/>
        <v>0</v>
      </c>
      <c r="AI1770" s="27" t="str">
        <f t="shared" si="289"/>
        <v>ne</v>
      </c>
      <c r="AJ1770" s="27" t="str">
        <f t="shared" si="290"/>
        <v>ne</v>
      </c>
      <c r="AK1770" s="27" t="str">
        <f t="shared" si="291"/>
        <v>ne</v>
      </c>
    </row>
    <row r="1771" spans="2:37" x14ac:dyDescent="0.2">
      <c r="B1771" s="27" t="str">
        <f t="shared" si="292"/>
        <v>-</v>
      </c>
      <c r="C1771" s="123" t="str">
        <f t="shared" si="293"/>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8"/>
        <v>nepildyti</v>
      </c>
      <c r="T1771" s="126" t="str">
        <f t="shared" si="298"/>
        <v>nepildyti</v>
      </c>
      <c r="U1771" s="127"/>
      <c r="V1771" s="127"/>
      <c r="W1771" s="128"/>
      <c r="X1771" s="169"/>
      <c r="Y1771" s="169"/>
      <c r="Z1771" s="169"/>
      <c r="AA1771" s="127"/>
      <c r="AB1771" s="127"/>
      <c r="AC1771" s="127"/>
      <c r="AD1771" s="127"/>
      <c r="AE1771" s="124">
        <f t="shared" si="294"/>
        <v>0</v>
      </c>
      <c r="AF1771" s="124">
        <f t="shared" si="295"/>
        <v>0</v>
      </c>
      <c r="AG1771" s="124">
        <f t="shared" si="296"/>
        <v>0</v>
      </c>
      <c r="AH1771" s="124">
        <f t="shared" si="297"/>
        <v>0</v>
      </c>
      <c r="AI1771" s="27" t="str">
        <f t="shared" si="289"/>
        <v>ne</v>
      </c>
      <c r="AJ1771" s="27" t="str">
        <f t="shared" si="290"/>
        <v>ne</v>
      </c>
      <c r="AK1771" s="27" t="str">
        <f t="shared" si="291"/>
        <v>ne</v>
      </c>
    </row>
    <row r="1772" spans="2:37" x14ac:dyDescent="0.2">
      <c r="B1772" s="27" t="str">
        <f t="shared" si="292"/>
        <v>-</v>
      </c>
      <c r="C1772" s="123" t="str">
        <f t="shared" si="293"/>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8"/>
        <v>nepildyti</v>
      </c>
      <c r="T1772" s="126" t="str">
        <f t="shared" si="298"/>
        <v>nepildyti</v>
      </c>
      <c r="U1772" s="127"/>
      <c r="V1772" s="127"/>
      <c r="W1772" s="128"/>
      <c r="X1772" s="169"/>
      <c r="Y1772" s="169"/>
      <c r="Z1772" s="169"/>
      <c r="AA1772" s="127"/>
      <c r="AB1772" s="127"/>
      <c r="AC1772" s="127"/>
      <c r="AD1772" s="127"/>
      <c r="AE1772" s="124">
        <f t="shared" si="294"/>
        <v>0</v>
      </c>
      <c r="AF1772" s="124">
        <f t="shared" si="295"/>
        <v>0</v>
      </c>
      <c r="AG1772" s="124">
        <f t="shared" si="296"/>
        <v>0</v>
      </c>
      <c r="AH1772" s="124">
        <f t="shared" si="297"/>
        <v>0</v>
      </c>
      <c r="AI1772" s="27" t="str">
        <f t="shared" si="289"/>
        <v>ne</v>
      </c>
      <c r="AJ1772" s="27" t="str">
        <f t="shared" si="290"/>
        <v>ne</v>
      </c>
      <c r="AK1772" s="27" t="str">
        <f t="shared" si="291"/>
        <v>ne</v>
      </c>
    </row>
    <row r="1773" spans="2:37" x14ac:dyDescent="0.2">
      <c r="B1773" s="27" t="str">
        <f t="shared" si="292"/>
        <v>-</v>
      </c>
      <c r="C1773" s="123" t="str">
        <f t="shared" si="293"/>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8"/>
        <v>nepildyti</v>
      </c>
      <c r="T1773" s="126" t="str">
        <f t="shared" si="298"/>
        <v>nepildyti</v>
      </c>
      <c r="U1773" s="127"/>
      <c r="V1773" s="127"/>
      <c r="W1773" s="128"/>
      <c r="X1773" s="169"/>
      <c r="Y1773" s="169"/>
      <c r="Z1773" s="169"/>
      <c r="AA1773" s="127"/>
      <c r="AB1773" s="127"/>
      <c r="AC1773" s="127"/>
      <c r="AD1773" s="127"/>
      <c r="AE1773" s="124">
        <f t="shared" si="294"/>
        <v>0</v>
      </c>
      <c r="AF1773" s="124">
        <f t="shared" si="295"/>
        <v>0</v>
      </c>
      <c r="AG1773" s="124">
        <f t="shared" si="296"/>
        <v>0</v>
      </c>
      <c r="AH1773" s="124">
        <f t="shared" si="297"/>
        <v>0</v>
      </c>
      <c r="AI1773" s="27" t="str">
        <f t="shared" si="289"/>
        <v>ne</v>
      </c>
      <c r="AJ1773" s="27" t="str">
        <f t="shared" si="290"/>
        <v>ne</v>
      </c>
      <c r="AK1773" s="27" t="str">
        <f t="shared" si="291"/>
        <v>ne</v>
      </c>
    </row>
    <row r="1774" spans="2:37" x14ac:dyDescent="0.2">
      <c r="B1774" s="27" t="str">
        <f t="shared" si="292"/>
        <v>-</v>
      </c>
      <c r="C1774" s="123" t="str">
        <f t="shared" si="293"/>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8"/>
        <v>nepildyti</v>
      </c>
      <c r="T1774" s="126" t="str">
        <f t="shared" si="298"/>
        <v>nepildyti</v>
      </c>
      <c r="U1774" s="127"/>
      <c r="V1774" s="127"/>
      <c r="W1774" s="128"/>
      <c r="X1774" s="169"/>
      <c r="Y1774" s="169"/>
      <c r="Z1774" s="169"/>
      <c r="AA1774" s="127"/>
      <c r="AB1774" s="127"/>
      <c r="AC1774" s="127"/>
      <c r="AD1774" s="127"/>
      <c r="AE1774" s="124">
        <f t="shared" si="294"/>
        <v>0</v>
      </c>
      <c r="AF1774" s="124">
        <f t="shared" si="295"/>
        <v>0</v>
      </c>
      <c r="AG1774" s="124">
        <f t="shared" si="296"/>
        <v>0</v>
      </c>
      <c r="AH1774" s="124">
        <f t="shared" si="297"/>
        <v>0</v>
      </c>
      <c r="AI1774" s="27" t="str">
        <f t="shared" si="289"/>
        <v>ne</v>
      </c>
      <c r="AJ1774" s="27" t="str">
        <f t="shared" si="290"/>
        <v>ne</v>
      </c>
      <c r="AK1774" s="27" t="str">
        <f t="shared" si="291"/>
        <v>ne</v>
      </c>
    </row>
    <row r="1775" spans="2:37" x14ac:dyDescent="0.2">
      <c r="B1775" s="27" t="str">
        <f t="shared" si="292"/>
        <v>-</v>
      </c>
      <c r="C1775" s="123" t="str">
        <f t="shared" si="293"/>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8"/>
        <v>nepildyti</v>
      </c>
      <c r="T1775" s="126" t="str">
        <f t="shared" si="298"/>
        <v>nepildyti</v>
      </c>
      <c r="U1775" s="127"/>
      <c r="V1775" s="127"/>
      <c r="W1775" s="128"/>
      <c r="X1775" s="169"/>
      <c r="Y1775" s="169"/>
      <c r="Z1775" s="169"/>
      <c r="AA1775" s="127"/>
      <c r="AB1775" s="127"/>
      <c r="AC1775" s="127"/>
      <c r="AD1775" s="127"/>
      <c r="AE1775" s="124">
        <f t="shared" si="294"/>
        <v>0</v>
      </c>
      <c r="AF1775" s="124">
        <f t="shared" si="295"/>
        <v>0</v>
      </c>
      <c r="AG1775" s="124">
        <f t="shared" si="296"/>
        <v>0</v>
      </c>
      <c r="AH1775" s="124">
        <f t="shared" si="297"/>
        <v>0</v>
      </c>
      <c r="AI1775" s="27" t="str">
        <f t="shared" si="289"/>
        <v>ne</v>
      </c>
      <c r="AJ1775" s="27" t="str">
        <f t="shared" si="290"/>
        <v>ne</v>
      </c>
      <c r="AK1775" s="27" t="str">
        <f t="shared" si="291"/>
        <v>ne</v>
      </c>
    </row>
    <row r="1776" spans="2:37" x14ac:dyDescent="0.2">
      <c r="B1776" s="27" t="str">
        <f t="shared" si="292"/>
        <v>-</v>
      </c>
      <c r="C1776" s="123" t="str">
        <f t="shared" si="293"/>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8"/>
        <v>nepildyti</v>
      </c>
      <c r="T1776" s="126" t="str">
        <f t="shared" si="298"/>
        <v>nepildyti</v>
      </c>
      <c r="U1776" s="127"/>
      <c r="V1776" s="127"/>
      <c r="W1776" s="128"/>
      <c r="X1776" s="169"/>
      <c r="Y1776" s="169"/>
      <c r="Z1776" s="169"/>
      <c r="AA1776" s="127"/>
      <c r="AB1776" s="127"/>
      <c r="AC1776" s="127"/>
      <c r="AD1776" s="127"/>
      <c r="AE1776" s="124">
        <f t="shared" si="294"/>
        <v>0</v>
      </c>
      <c r="AF1776" s="124">
        <f t="shared" si="295"/>
        <v>0</v>
      </c>
      <c r="AG1776" s="124">
        <f t="shared" si="296"/>
        <v>0</v>
      </c>
      <c r="AH1776" s="124">
        <f t="shared" si="297"/>
        <v>0</v>
      </c>
      <c r="AI1776" s="27" t="str">
        <f t="shared" si="289"/>
        <v>ne</v>
      </c>
      <c r="AJ1776" s="27" t="str">
        <f t="shared" si="290"/>
        <v>ne</v>
      </c>
      <c r="AK1776" s="27" t="str">
        <f t="shared" si="291"/>
        <v>ne</v>
      </c>
    </row>
    <row r="1777" spans="2:37" x14ac:dyDescent="0.2">
      <c r="B1777" s="27" t="str">
        <f t="shared" si="292"/>
        <v>-</v>
      </c>
      <c r="C1777" s="123" t="str">
        <f t="shared" si="293"/>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8"/>
        <v>nepildyti</v>
      </c>
      <c r="T1777" s="126" t="str">
        <f t="shared" si="298"/>
        <v>nepildyti</v>
      </c>
      <c r="U1777" s="127"/>
      <c r="V1777" s="127"/>
      <c r="W1777" s="128"/>
      <c r="X1777" s="169"/>
      <c r="Y1777" s="169"/>
      <c r="Z1777" s="169"/>
      <c r="AA1777" s="127"/>
      <c r="AB1777" s="127"/>
      <c r="AC1777" s="127"/>
      <c r="AD1777" s="127"/>
      <c r="AE1777" s="124">
        <f t="shared" si="294"/>
        <v>0</v>
      </c>
      <c r="AF1777" s="124">
        <f t="shared" si="295"/>
        <v>0</v>
      </c>
      <c r="AG1777" s="124">
        <f t="shared" si="296"/>
        <v>0</v>
      </c>
      <c r="AH1777" s="124">
        <f t="shared" si="297"/>
        <v>0</v>
      </c>
      <c r="AI1777" s="27" t="str">
        <f t="shared" si="289"/>
        <v>ne</v>
      </c>
      <c r="AJ1777" s="27" t="str">
        <f t="shared" si="290"/>
        <v>ne</v>
      </c>
      <c r="AK1777" s="27" t="str">
        <f t="shared" si="291"/>
        <v>ne</v>
      </c>
    </row>
    <row r="1778" spans="2:37" x14ac:dyDescent="0.2">
      <c r="B1778" s="27" t="str">
        <f t="shared" si="292"/>
        <v>-</v>
      </c>
      <c r="C1778" s="123" t="str">
        <f t="shared" si="293"/>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8"/>
        <v>nepildyti</v>
      </c>
      <c r="T1778" s="126" t="str">
        <f t="shared" si="298"/>
        <v>nepildyti</v>
      </c>
      <c r="U1778" s="127"/>
      <c r="V1778" s="127"/>
      <c r="W1778" s="128"/>
      <c r="X1778" s="169"/>
      <c r="Y1778" s="169"/>
      <c r="Z1778" s="169"/>
      <c r="AA1778" s="127"/>
      <c r="AB1778" s="127"/>
      <c r="AC1778" s="127"/>
      <c r="AD1778" s="127"/>
      <c r="AE1778" s="124">
        <f t="shared" si="294"/>
        <v>0</v>
      </c>
      <c r="AF1778" s="124">
        <f t="shared" si="295"/>
        <v>0</v>
      </c>
      <c r="AG1778" s="124">
        <f t="shared" si="296"/>
        <v>0</v>
      </c>
      <c r="AH1778" s="124">
        <f t="shared" si="297"/>
        <v>0</v>
      </c>
      <c r="AI1778" s="27" t="str">
        <f t="shared" si="289"/>
        <v>ne</v>
      </c>
      <c r="AJ1778" s="27" t="str">
        <f t="shared" si="290"/>
        <v>ne</v>
      </c>
      <c r="AK1778" s="27" t="str">
        <f t="shared" si="291"/>
        <v>ne</v>
      </c>
    </row>
    <row r="1779" spans="2:37" x14ac:dyDescent="0.2">
      <c r="B1779" s="27" t="str">
        <f t="shared" si="292"/>
        <v>-</v>
      </c>
      <c r="C1779" s="123" t="str">
        <f t="shared" si="293"/>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8"/>
        <v>nepildyti</v>
      </c>
      <c r="T1779" s="126" t="str">
        <f t="shared" si="298"/>
        <v>nepildyti</v>
      </c>
      <c r="U1779" s="127"/>
      <c r="V1779" s="127"/>
      <c r="W1779" s="128"/>
      <c r="X1779" s="169"/>
      <c r="Y1779" s="169"/>
      <c r="Z1779" s="169"/>
      <c r="AA1779" s="127"/>
      <c r="AB1779" s="127"/>
      <c r="AC1779" s="127"/>
      <c r="AD1779" s="127"/>
      <c r="AE1779" s="124">
        <f t="shared" si="294"/>
        <v>0</v>
      </c>
      <c r="AF1779" s="124">
        <f t="shared" si="295"/>
        <v>0</v>
      </c>
      <c r="AG1779" s="124">
        <f t="shared" si="296"/>
        <v>0</v>
      </c>
      <c r="AH1779" s="124">
        <f t="shared" si="297"/>
        <v>0</v>
      </c>
      <c r="AI1779" s="27" t="str">
        <f t="shared" si="289"/>
        <v>ne</v>
      </c>
      <c r="AJ1779" s="27" t="str">
        <f t="shared" si="290"/>
        <v>ne</v>
      </c>
      <c r="AK1779" s="27" t="str">
        <f t="shared" si="291"/>
        <v>ne</v>
      </c>
    </row>
    <row r="1780" spans="2:37" x14ac:dyDescent="0.2">
      <c r="B1780" s="27" t="str">
        <f t="shared" si="292"/>
        <v>-</v>
      </c>
      <c r="C1780" s="123" t="str">
        <f t="shared" si="293"/>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8"/>
        <v>nepildyti</v>
      </c>
      <c r="T1780" s="126" t="str">
        <f t="shared" si="298"/>
        <v>nepildyti</v>
      </c>
      <c r="U1780" s="127"/>
      <c r="V1780" s="127"/>
      <c r="W1780" s="128"/>
      <c r="X1780" s="169"/>
      <c r="Y1780" s="169"/>
      <c r="Z1780" s="169"/>
      <c r="AA1780" s="127"/>
      <c r="AB1780" s="127"/>
      <c r="AC1780" s="127"/>
      <c r="AD1780" s="127"/>
      <c r="AE1780" s="124">
        <f t="shared" si="294"/>
        <v>0</v>
      </c>
      <c r="AF1780" s="124">
        <f t="shared" si="295"/>
        <v>0</v>
      </c>
      <c r="AG1780" s="124">
        <f t="shared" si="296"/>
        <v>0</v>
      </c>
      <c r="AH1780" s="124">
        <f t="shared" si="297"/>
        <v>0</v>
      </c>
      <c r="AI1780" s="27" t="str">
        <f t="shared" si="289"/>
        <v>ne</v>
      </c>
      <c r="AJ1780" s="27" t="str">
        <f t="shared" si="290"/>
        <v>ne</v>
      </c>
      <c r="AK1780" s="27" t="str">
        <f t="shared" si="291"/>
        <v>ne</v>
      </c>
    </row>
    <row r="1781" spans="2:37" x14ac:dyDescent="0.2">
      <c r="B1781" s="27" t="str">
        <f t="shared" si="292"/>
        <v>-</v>
      </c>
      <c r="C1781" s="123" t="str">
        <f t="shared" si="293"/>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8"/>
        <v>nepildyti</v>
      </c>
      <c r="T1781" s="126" t="str">
        <f t="shared" si="298"/>
        <v>nepildyti</v>
      </c>
      <c r="U1781" s="127"/>
      <c r="V1781" s="127"/>
      <c r="W1781" s="128"/>
      <c r="X1781" s="169"/>
      <c r="Y1781" s="169"/>
      <c r="Z1781" s="169"/>
      <c r="AA1781" s="127"/>
      <c r="AB1781" s="127"/>
      <c r="AC1781" s="127"/>
      <c r="AD1781" s="127"/>
      <c r="AE1781" s="124">
        <f t="shared" si="294"/>
        <v>0</v>
      </c>
      <c r="AF1781" s="124">
        <f t="shared" si="295"/>
        <v>0</v>
      </c>
      <c r="AG1781" s="124">
        <f t="shared" si="296"/>
        <v>0</v>
      </c>
      <c r="AH1781" s="124">
        <f t="shared" si="297"/>
        <v>0</v>
      </c>
      <c r="AI1781" s="27" t="str">
        <f t="shared" si="289"/>
        <v>ne</v>
      </c>
      <c r="AJ1781" s="27" t="str">
        <f t="shared" si="290"/>
        <v>ne</v>
      </c>
      <c r="AK1781" s="27" t="str">
        <f t="shared" si="291"/>
        <v>ne</v>
      </c>
    </row>
    <row r="1782" spans="2:37" x14ac:dyDescent="0.2">
      <c r="B1782" s="27" t="str">
        <f t="shared" si="292"/>
        <v>-</v>
      </c>
      <c r="C1782" s="123" t="str">
        <f t="shared" si="293"/>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8"/>
        <v>nepildyti</v>
      </c>
      <c r="T1782" s="126" t="str">
        <f t="shared" si="298"/>
        <v>nepildyti</v>
      </c>
      <c r="U1782" s="127"/>
      <c r="V1782" s="127"/>
      <c r="W1782" s="128"/>
      <c r="X1782" s="169"/>
      <c r="Y1782" s="169"/>
      <c r="Z1782" s="169"/>
      <c r="AA1782" s="127"/>
      <c r="AB1782" s="127"/>
      <c r="AC1782" s="127"/>
      <c r="AD1782" s="127"/>
      <c r="AE1782" s="124">
        <f t="shared" si="294"/>
        <v>0</v>
      </c>
      <c r="AF1782" s="124">
        <f t="shared" si="295"/>
        <v>0</v>
      </c>
      <c r="AG1782" s="124">
        <f t="shared" si="296"/>
        <v>0</v>
      </c>
      <c r="AH1782" s="124">
        <f t="shared" si="297"/>
        <v>0</v>
      </c>
      <c r="AI1782" s="27" t="str">
        <f t="shared" si="289"/>
        <v>ne</v>
      </c>
      <c r="AJ1782" s="27" t="str">
        <f t="shared" si="290"/>
        <v>ne</v>
      </c>
      <c r="AK1782" s="27" t="str">
        <f t="shared" si="291"/>
        <v>ne</v>
      </c>
    </row>
    <row r="1783" spans="2:37" x14ac:dyDescent="0.2">
      <c r="B1783" s="27" t="str">
        <f t="shared" si="292"/>
        <v>-</v>
      </c>
      <c r="C1783" s="123" t="str">
        <f t="shared" si="293"/>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8"/>
        <v>nepildyti</v>
      </c>
      <c r="T1783" s="126" t="str">
        <f t="shared" si="298"/>
        <v>nepildyti</v>
      </c>
      <c r="U1783" s="127"/>
      <c r="V1783" s="127"/>
      <c r="W1783" s="128"/>
      <c r="X1783" s="169"/>
      <c r="Y1783" s="169"/>
      <c r="Z1783" s="169"/>
      <c r="AA1783" s="127"/>
      <c r="AB1783" s="127"/>
      <c r="AC1783" s="127"/>
      <c r="AD1783" s="127"/>
      <c r="AE1783" s="124">
        <f t="shared" si="294"/>
        <v>0</v>
      </c>
      <c r="AF1783" s="124">
        <f t="shared" si="295"/>
        <v>0</v>
      </c>
      <c r="AG1783" s="124">
        <f t="shared" si="296"/>
        <v>0</v>
      </c>
      <c r="AH1783" s="124">
        <f t="shared" si="297"/>
        <v>0</v>
      </c>
      <c r="AI1783" s="27" t="str">
        <f t="shared" si="289"/>
        <v>ne</v>
      </c>
      <c r="AJ1783" s="27" t="str">
        <f t="shared" si="290"/>
        <v>ne</v>
      </c>
      <c r="AK1783" s="27" t="str">
        <f t="shared" si="291"/>
        <v>ne</v>
      </c>
    </row>
    <row r="1784" spans="2:37" x14ac:dyDescent="0.2">
      <c r="B1784" s="27" t="str">
        <f t="shared" si="292"/>
        <v>-</v>
      </c>
      <c r="C1784" s="123" t="str">
        <f t="shared" si="293"/>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8"/>
        <v>nepildyti</v>
      </c>
      <c r="T1784" s="126" t="str">
        <f t="shared" si="298"/>
        <v>nepildyti</v>
      </c>
      <c r="U1784" s="127"/>
      <c r="V1784" s="127"/>
      <c r="W1784" s="128"/>
      <c r="X1784" s="169"/>
      <c r="Y1784" s="169"/>
      <c r="Z1784" s="169"/>
      <c r="AA1784" s="127"/>
      <c r="AB1784" s="127"/>
      <c r="AC1784" s="127"/>
      <c r="AD1784" s="127"/>
      <c r="AE1784" s="124">
        <f t="shared" si="294"/>
        <v>0</v>
      </c>
      <c r="AF1784" s="124">
        <f t="shared" si="295"/>
        <v>0</v>
      </c>
      <c r="AG1784" s="124">
        <f t="shared" si="296"/>
        <v>0</v>
      </c>
      <c r="AH1784" s="124">
        <f t="shared" si="297"/>
        <v>0</v>
      </c>
      <c r="AI1784" s="27" t="str">
        <f t="shared" si="289"/>
        <v>ne</v>
      </c>
      <c r="AJ1784" s="27" t="str">
        <f t="shared" si="290"/>
        <v>ne</v>
      </c>
      <c r="AK1784" s="27" t="str">
        <f t="shared" si="291"/>
        <v>ne</v>
      </c>
    </row>
    <row r="1785" spans="2:37" x14ac:dyDescent="0.2">
      <c r="B1785" s="27" t="str">
        <f t="shared" si="292"/>
        <v>-</v>
      </c>
      <c r="C1785" s="123" t="str">
        <f t="shared" si="293"/>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8"/>
        <v>nepildyti</v>
      </c>
      <c r="T1785" s="126" t="str">
        <f t="shared" si="298"/>
        <v>nepildyti</v>
      </c>
      <c r="U1785" s="127"/>
      <c r="V1785" s="127"/>
      <c r="W1785" s="128"/>
      <c r="X1785" s="169"/>
      <c r="Y1785" s="169"/>
      <c r="Z1785" s="169"/>
      <c r="AA1785" s="127"/>
      <c r="AB1785" s="127"/>
      <c r="AC1785" s="127"/>
      <c r="AD1785" s="127"/>
      <c r="AE1785" s="124">
        <f t="shared" si="294"/>
        <v>0</v>
      </c>
      <c r="AF1785" s="124">
        <f t="shared" si="295"/>
        <v>0</v>
      </c>
      <c r="AG1785" s="124">
        <f t="shared" si="296"/>
        <v>0</v>
      </c>
      <c r="AH1785" s="124">
        <f t="shared" si="297"/>
        <v>0</v>
      </c>
      <c r="AI1785" s="27" t="str">
        <f t="shared" si="289"/>
        <v>ne</v>
      </c>
      <c r="AJ1785" s="27" t="str">
        <f t="shared" si="290"/>
        <v>ne</v>
      </c>
      <c r="AK1785" s="27" t="str">
        <f t="shared" si="291"/>
        <v>ne</v>
      </c>
    </row>
    <row r="1786" spans="2:37" x14ac:dyDescent="0.2">
      <c r="B1786" s="27" t="str">
        <f t="shared" si="292"/>
        <v>-</v>
      </c>
      <c r="C1786" s="123" t="str">
        <f t="shared" si="293"/>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8"/>
        <v>nepildyti</v>
      </c>
      <c r="T1786" s="126" t="str">
        <f t="shared" si="298"/>
        <v>nepildyti</v>
      </c>
      <c r="U1786" s="127"/>
      <c r="V1786" s="127"/>
      <c r="W1786" s="128"/>
      <c r="X1786" s="169"/>
      <c r="Y1786" s="169"/>
      <c r="Z1786" s="169"/>
      <c r="AA1786" s="127"/>
      <c r="AB1786" s="127"/>
      <c r="AC1786" s="127"/>
      <c r="AD1786" s="127"/>
      <c r="AE1786" s="124">
        <f t="shared" si="294"/>
        <v>0</v>
      </c>
      <c r="AF1786" s="124">
        <f t="shared" si="295"/>
        <v>0</v>
      </c>
      <c r="AG1786" s="124">
        <f t="shared" si="296"/>
        <v>0</v>
      </c>
      <c r="AH1786" s="124">
        <f t="shared" si="297"/>
        <v>0</v>
      </c>
      <c r="AI1786" s="27" t="str">
        <f t="shared" si="289"/>
        <v>ne</v>
      </c>
      <c r="AJ1786" s="27" t="str">
        <f t="shared" si="290"/>
        <v>ne</v>
      </c>
      <c r="AK1786" s="27" t="str">
        <f t="shared" si="291"/>
        <v>ne</v>
      </c>
    </row>
    <row r="1787" spans="2:37" x14ac:dyDescent="0.2">
      <c r="B1787" s="27" t="str">
        <f t="shared" si="292"/>
        <v>-</v>
      </c>
      <c r="C1787" s="123" t="str">
        <f t="shared" si="293"/>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8"/>
        <v>nepildyti</v>
      </c>
      <c r="T1787" s="126" t="str">
        <f t="shared" si="298"/>
        <v>nepildyti</v>
      </c>
      <c r="U1787" s="127"/>
      <c r="V1787" s="127"/>
      <c r="W1787" s="128"/>
      <c r="X1787" s="169"/>
      <c r="Y1787" s="169"/>
      <c r="Z1787" s="169"/>
      <c r="AA1787" s="127"/>
      <c r="AB1787" s="127"/>
      <c r="AC1787" s="127"/>
      <c r="AD1787" s="127"/>
      <c r="AE1787" s="124">
        <f t="shared" si="294"/>
        <v>0</v>
      </c>
      <c r="AF1787" s="124">
        <f t="shared" si="295"/>
        <v>0</v>
      </c>
      <c r="AG1787" s="124">
        <f t="shared" si="296"/>
        <v>0</v>
      </c>
      <c r="AH1787" s="124">
        <f t="shared" si="297"/>
        <v>0</v>
      </c>
      <c r="AI1787" s="27" t="str">
        <f t="shared" si="289"/>
        <v>ne</v>
      </c>
      <c r="AJ1787" s="27" t="str">
        <f t="shared" si="290"/>
        <v>ne</v>
      </c>
      <c r="AK1787" s="27" t="str">
        <f t="shared" si="291"/>
        <v>ne</v>
      </c>
    </row>
    <row r="1788" spans="2:37" x14ac:dyDescent="0.2">
      <c r="B1788" s="27" t="str">
        <f t="shared" si="292"/>
        <v>-</v>
      </c>
      <c r="C1788" s="123" t="str">
        <f t="shared" si="293"/>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8"/>
        <v>nepildyti</v>
      </c>
      <c r="T1788" s="126" t="str">
        <f t="shared" si="298"/>
        <v>nepildyti</v>
      </c>
      <c r="U1788" s="127"/>
      <c r="V1788" s="127"/>
      <c r="W1788" s="128"/>
      <c r="X1788" s="169"/>
      <c r="Y1788" s="169"/>
      <c r="Z1788" s="169"/>
      <c r="AA1788" s="127"/>
      <c r="AB1788" s="127"/>
      <c r="AC1788" s="127"/>
      <c r="AD1788" s="127"/>
      <c r="AE1788" s="124">
        <f t="shared" si="294"/>
        <v>0</v>
      </c>
      <c r="AF1788" s="124">
        <f t="shared" si="295"/>
        <v>0</v>
      </c>
      <c r="AG1788" s="124">
        <f t="shared" si="296"/>
        <v>0</v>
      </c>
      <c r="AH1788" s="124">
        <f t="shared" si="297"/>
        <v>0</v>
      </c>
      <c r="AI1788" s="27" t="str">
        <f t="shared" si="289"/>
        <v>ne</v>
      </c>
      <c r="AJ1788" s="27" t="str">
        <f t="shared" si="290"/>
        <v>ne</v>
      </c>
      <c r="AK1788" s="27" t="str">
        <f t="shared" si="291"/>
        <v>ne</v>
      </c>
    </row>
    <row r="1789" spans="2:37" x14ac:dyDescent="0.2">
      <c r="B1789" s="27" t="str">
        <f t="shared" si="292"/>
        <v>-</v>
      </c>
      <c r="C1789" s="123" t="str">
        <f t="shared" si="293"/>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8"/>
        <v>nepildyti</v>
      </c>
      <c r="T1789" s="126" t="str">
        <f t="shared" si="298"/>
        <v>nepildyti</v>
      </c>
      <c r="U1789" s="127"/>
      <c r="V1789" s="127"/>
      <c r="W1789" s="128"/>
      <c r="X1789" s="169"/>
      <c r="Y1789" s="169"/>
      <c r="Z1789" s="169"/>
      <c r="AA1789" s="127"/>
      <c r="AB1789" s="127"/>
      <c r="AC1789" s="127"/>
      <c r="AD1789" s="127"/>
      <c r="AE1789" s="124">
        <f t="shared" si="294"/>
        <v>0</v>
      </c>
      <c r="AF1789" s="124">
        <f t="shared" si="295"/>
        <v>0</v>
      </c>
      <c r="AG1789" s="124">
        <f t="shared" si="296"/>
        <v>0</v>
      </c>
      <c r="AH1789" s="124">
        <f t="shared" si="297"/>
        <v>0</v>
      </c>
      <c r="AI1789" s="27" t="str">
        <f t="shared" si="289"/>
        <v>ne</v>
      </c>
      <c r="AJ1789" s="27" t="str">
        <f t="shared" si="290"/>
        <v>ne</v>
      </c>
      <c r="AK1789" s="27" t="str">
        <f t="shared" si="291"/>
        <v>ne</v>
      </c>
    </row>
    <row r="1790" spans="2:37" x14ac:dyDescent="0.2">
      <c r="B1790" s="27" t="str">
        <f t="shared" si="292"/>
        <v>-</v>
      </c>
      <c r="C1790" s="123" t="str">
        <f t="shared" si="293"/>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8"/>
        <v>nepildyti</v>
      </c>
      <c r="T1790" s="126" t="str">
        <f t="shared" si="298"/>
        <v>nepildyti</v>
      </c>
      <c r="U1790" s="127"/>
      <c r="V1790" s="127"/>
      <c r="W1790" s="128"/>
      <c r="X1790" s="169"/>
      <c r="Y1790" s="169"/>
      <c r="Z1790" s="169"/>
      <c r="AA1790" s="127"/>
      <c r="AB1790" s="127"/>
      <c r="AC1790" s="127"/>
      <c r="AD1790" s="127"/>
      <c r="AE1790" s="124">
        <f t="shared" si="294"/>
        <v>0</v>
      </c>
      <c r="AF1790" s="124">
        <f t="shared" si="295"/>
        <v>0</v>
      </c>
      <c r="AG1790" s="124">
        <f t="shared" si="296"/>
        <v>0</v>
      </c>
      <c r="AH1790" s="124">
        <f t="shared" si="297"/>
        <v>0</v>
      </c>
      <c r="AI1790" s="27" t="str">
        <f t="shared" si="289"/>
        <v>ne</v>
      </c>
      <c r="AJ1790" s="27" t="str">
        <f t="shared" si="290"/>
        <v>ne</v>
      </c>
      <c r="AK1790" s="27" t="str">
        <f t="shared" si="291"/>
        <v>ne</v>
      </c>
    </row>
    <row r="1791" spans="2:37" x14ac:dyDescent="0.2">
      <c r="B1791" s="27" t="str">
        <f t="shared" si="292"/>
        <v>-</v>
      </c>
      <c r="C1791" s="123" t="str">
        <f t="shared" si="293"/>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8"/>
        <v>nepildyti</v>
      </c>
      <c r="T1791" s="126" t="str">
        <f t="shared" si="298"/>
        <v>nepildyti</v>
      </c>
      <c r="U1791" s="127"/>
      <c r="V1791" s="127"/>
      <c r="W1791" s="128"/>
      <c r="X1791" s="169"/>
      <c r="Y1791" s="169"/>
      <c r="Z1791" s="169"/>
      <c r="AA1791" s="127"/>
      <c r="AB1791" s="127"/>
      <c r="AC1791" s="127"/>
      <c r="AD1791" s="127"/>
      <c r="AE1791" s="124">
        <f t="shared" si="294"/>
        <v>0</v>
      </c>
      <c r="AF1791" s="124">
        <f t="shared" si="295"/>
        <v>0</v>
      </c>
      <c r="AG1791" s="124">
        <f t="shared" si="296"/>
        <v>0</v>
      </c>
      <c r="AH1791" s="124">
        <f t="shared" si="297"/>
        <v>0</v>
      </c>
      <c r="AI1791" s="27" t="str">
        <f t="shared" si="289"/>
        <v>ne</v>
      </c>
      <c r="AJ1791" s="27" t="str">
        <f t="shared" si="290"/>
        <v>ne</v>
      </c>
      <c r="AK1791" s="27" t="str">
        <f t="shared" si="291"/>
        <v>ne</v>
      </c>
    </row>
    <row r="1792" spans="2:37" x14ac:dyDescent="0.2">
      <c r="B1792" s="27" t="str">
        <f t="shared" si="292"/>
        <v>-</v>
      </c>
      <c r="C1792" s="123" t="str">
        <f t="shared" si="293"/>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8"/>
        <v>nepildyti</v>
      </c>
      <c r="T1792" s="126" t="str">
        <f t="shared" si="298"/>
        <v>nepildyti</v>
      </c>
      <c r="U1792" s="127"/>
      <c r="V1792" s="127"/>
      <c r="W1792" s="128"/>
      <c r="X1792" s="169"/>
      <c r="Y1792" s="169"/>
      <c r="Z1792" s="169"/>
      <c r="AA1792" s="127"/>
      <c r="AB1792" s="127"/>
      <c r="AC1792" s="127"/>
      <c r="AD1792" s="127"/>
      <c r="AE1792" s="124">
        <f t="shared" si="294"/>
        <v>0</v>
      </c>
      <c r="AF1792" s="124">
        <f t="shared" si="295"/>
        <v>0</v>
      </c>
      <c r="AG1792" s="124">
        <f t="shared" si="296"/>
        <v>0</v>
      </c>
      <c r="AH1792" s="124">
        <f t="shared" si="297"/>
        <v>0</v>
      </c>
      <c r="AI1792" s="27" t="str">
        <f t="shared" si="289"/>
        <v>ne</v>
      </c>
      <c r="AJ1792" s="27" t="str">
        <f t="shared" si="290"/>
        <v>ne</v>
      </c>
      <c r="AK1792" s="27" t="str">
        <f t="shared" si="291"/>
        <v>ne</v>
      </c>
    </row>
    <row r="1793" spans="2:37" x14ac:dyDescent="0.2">
      <c r="B1793" s="27" t="str">
        <f t="shared" si="292"/>
        <v>-</v>
      </c>
      <c r="C1793" s="123" t="str">
        <f t="shared" si="293"/>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8"/>
        <v>nepildyti</v>
      </c>
      <c r="T1793" s="126" t="str">
        <f t="shared" si="298"/>
        <v>nepildyti</v>
      </c>
      <c r="U1793" s="127"/>
      <c r="V1793" s="127"/>
      <c r="W1793" s="128"/>
      <c r="X1793" s="169"/>
      <c r="Y1793" s="169"/>
      <c r="Z1793" s="169"/>
      <c r="AA1793" s="127"/>
      <c r="AB1793" s="127"/>
      <c r="AC1793" s="127"/>
      <c r="AD1793" s="127"/>
      <c r="AE1793" s="124">
        <f t="shared" si="294"/>
        <v>0</v>
      </c>
      <c r="AF1793" s="124">
        <f t="shared" si="295"/>
        <v>0</v>
      </c>
      <c r="AG1793" s="124">
        <f t="shared" si="296"/>
        <v>0</v>
      </c>
      <c r="AH1793" s="124">
        <f t="shared" si="297"/>
        <v>0</v>
      </c>
      <c r="AI1793" s="27" t="str">
        <f t="shared" si="289"/>
        <v>ne</v>
      </c>
      <c r="AJ1793" s="27" t="str">
        <f t="shared" si="290"/>
        <v>ne</v>
      </c>
      <c r="AK1793" s="27" t="str">
        <f t="shared" si="291"/>
        <v>ne</v>
      </c>
    </row>
    <row r="1794" spans="2:37" x14ac:dyDescent="0.2">
      <c r="B1794" s="27" t="str">
        <f t="shared" si="292"/>
        <v>-</v>
      </c>
      <c r="C1794" s="123" t="str">
        <f t="shared" si="293"/>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8"/>
        <v>nepildyti</v>
      </c>
      <c r="T1794" s="126" t="str">
        <f t="shared" si="298"/>
        <v>nepildyti</v>
      </c>
      <c r="U1794" s="127"/>
      <c r="V1794" s="127"/>
      <c r="W1794" s="128"/>
      <c r="X1794" s="169"/>
      <c r="Y1794" s="169"/>
      <c r="Z1794" s="169"/>
      <c r="AA1794" s="127"/>
      <c r="AB1794" s="127"/>
      <c r="AC1794" s="127"/>
      <c r="AD1794" s="127"/>
      <c r="AE1794" s="124">
        <f t="shared" si="294"/>
        <v>0</v>
      </c>
      <c r="AF1794" s="124">
        <f t="shared" si="295"/>
        <v>0</v>
      </c>
      <c r="AG1794" s="124">
        <f t="shared" si="296"/>
        <v>0</v>
      </c>
      <c r="AH1794" s="124">
        <f t="shared" si="297"/>
        <v>0</v>
      </c>
      <c r="AI1794" s="27" t="str">
        <f t="shared" si="289"/>
        <v>ne</v>
      </c>
      <c r="AJ1794" s="27" t="str">
        <f t="shared" si="290"/>
        <v>ne</v>
      </c>
      <c r="AK1794" s="27" t="str">
        <f t="shared" si="291"/>
        <v>ne</v>
      </c>
    </row>
    <row r="1795" spans="2:37" x14ac:dyDescent="0.2">
      <c r="B1795" s="27" t="str">
        <f t="shared" si="292"/>
        <v>-</v>
      </c>
      <c r="C1795" s="123" t="str">
        <f t="shared" si="293"/>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8"/>
        <v>nepildyti</v>
      </c>
      <c r="T1795" s="126" t="str">
        <f t="shared" si="298"/>
        <v>nepildyti</v>
      </c>
      <c r="U1795" s="127"/>
      <c r="V1795" s="127"/>
      <c r="W1795" s="128"/>
      <c r="X1795" s="169"/>
      <c r="Y1795" s="169"/>
      <c r="Z1795" s="169"/>
      <c r="AA1795" s="127"/>
      <c r="AB1795" s="127"/>
      <c r="AC1795" s="127"/>
      <c r="AD1795" s="127"/>
      <c r="AE1795" s="124">
        <f t="shared" si="294"/>
        <v>0</v>
      </c>
      <c r="AF1795" s="124">
        <f t="shared" si="295"/>
        <v>0</v>
      </c>
      <c r="AG1795" s="124">
        <f t="shared" si="296"/>
        <v>0</v>
      </c>
      <c r="AH1795" s="124">
        <f t="shared" si="297"/>
        <v>0</v>
      </c>
      <c r="AI1795" s="27" t="str">
        <f t="shared" si="289"/>
        <v>ne</v>
      </c>
      <c r="AJ1795" s="27" t="str">
        <f t="shared" si="290"/>
        <v>ne</v>
      </c>
      <c r="AK1795" s="27" t="str">
        <f t="shared" si="291"/>
        <v>ne</v>
      </c>
    </row>
    <row r="1796" spans="2:37" x14ac:dyDescent="0.2">
      <c r="B1796" s="27" t="str">
        <f t="shared" si="292"/>
        <v>-</v>
      </c>
      <c r="C1796" s="123" t="str">
        <f t="shared" si="293"/>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8"/>
        <v>nepildyti</v>
      </c>
      <c r="T1796" s="126" t="str">
        <f t="shared" si="298"/>
        <v>nepildyti</v>
      </c>
      <c r="U1796" s="127"/>
      <c r="V1796" s="127"/>
      <c r="W1796" s="128"/>
      <c r="X1796" s="169"/>
      <c r="Y1796" s="169"/>
      <c r="Z1796" s="169"/>
      <c r="AA1796" s="127"/>
      <c r="AB1796" s="127"/>
      <c r="AC1796" s="127"/>
      <c r="AD1796" s="127"/>
      <c r="AE1796" s="124">
        <f t="shared" si="294"/>
        <v>0</v>
      </c>
      <c r="AF1796" s="124">
        <f t="shared" si="295"/>
        <v>0</v>
      </c>
      <c r="AG1796" s="124">
        <f t="shared" si="296"/>
        <v>0</v>
      </c>
      <c r="AH1796" s="124">
        <f t="shared" si="297"/>
        <v>0</v>
      </c>
      <c r="AI1796" s="27" t="str">
        <f t="shared" si="289"/>
        <v>ne</v>
      </c>
      <c r="AJ1796" s="27" t="str">
        <f t="shared" si="290"/>
        <v>ne</v>
      </c>
      <c r="AK1796" s="27" t="str">
        <f t="shared" si="291"/>
        <v>ne</v>
      </c>
    </row>
    <row r="1797" spans="2:37" x14ac:dyDescent="0.2">
      <c r="B1797" s="27" t="str">
        <f t="shared" si="292"/>
        <v>-</v>
      </c>
      <c r="C1797" s="123" t="str">
        <f t="shared" si="293"/>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8"/>
        <v>nepildyti</v>
      </c>
      <c r="T1797" s="126" t="str">
        <f t="shared" si="298"/>
        <v>nepildyti</v>
      </c>
      <c r="U1797" s="127"/>
      <c r="V1797" s="127"/>
      <c r="W1797" s="128"/>
      <c r="X1797" s="169"/>
      <c r="Y1797" s="169"/>
      <c r="Z1797" s="169"/>
      <c r="AA1797" s="127"/>
      <c r="AB1797" s="127"/>
      <c r="AC1797" s="127"/>
      <c r="AD1797" s="127"/>
      <c r="AE1797" s="124">
        <f t="shared" si="294"/>
        <v>0</v>
      </c>
      <c r="AF1797" s="124">
        <f t="shared" si="295"/>
        <v>0</v>
      </c>
      <c r="AG1797" s="124">
        <f t="shared" si="296"/>
        <v>0</v>
      </c>
      <c r="AH1797" s="124">
        <f t="shared" si="297"/>
        <v>0</v>
      </c>
      <c r="AI1797" s="27" t="str">
        <f t="shared" si="289"/>
        <v>ne</v>
      </c>
      <c r="AJ1797" s="27" t="str">
        <f t="shared" si="290"/>
        <v>ne</v>
      </c>
      <c r="AK1797" s="27" t="str">
        <f t="shared" si="291"/>
        <v>ne</v>
      </c>
    </row>
    <row r="1798" spans="2:37" x14ac:dyDescent="0.2">
      <c r="B1798" s="27" t="str">
        <f t="shared" si="292"/>
        <v>-</v>
      </c>
      <c r="C1798" s="123" t="str">
        <f t="shared" si="293"/>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8"/>
        <v>nepildyti</v>
      </c>
      <c r="T1798" s="126" t="str">
        <f t="shared" si="298"/>
        <v>nepildyti</v>
      </c>
      <c r="U1798" s="127"/>
      <c r="V1798" s="127"/>
      <c r="W1798" s="128"/>
      <c r="X1798" s="169"/>
      <c r="Y1798" s="169"/>
      <c r="Z1798" s="169"/>
      <c r="AA1798" s="127"/>
      <c r="AB1798" s="127"/>
      <c r="AC1798" s="127"/>
      <c r="AD1798" s="127"/>
      <c r="AE1798" s="124">
        <f t="shared" si="294"/>
        <v>0</v>
      </c>
      <c r="AF1798" s="124">
        <f t="shared" si="295"/>
        <v>0</v>
      </c>
      <c r="AG1798" s="124">
        <f t="shared" si="296"/>
        <v>0</v>
      </c>
      <c r="AH1798" s="124">
        <f t="shared" si="297"/>
        <v>0</v>
      </c>
      <c r="AI1798" s="27" t="str">
        <f t="shared" si="289"/>
        <v>ne</v>
      </c>
      <c r="AJ1798" s="27" t="str">
        <f t="shared" si="290"/>
        <v>ne</v>
      </c>
      <c r="AK1798" s="27" t="str">
        <f t="shared" si="291"/>
        <v>ne</v>
      </c>
    </row>
    <row r="1799" spans="2:37" x14ac:dyDescent="0.2">
      <c r="B1799" s="27" t="str">
        <f t="shared" si="292"/>
        <v>-</v>
      </c>
      <c r="C1799" s="123" t="str">
        <f t="shared" si="293"/>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8"/>
        <v>nepildyti</v>
      </c>
      <c r="T1799" s="126" t="str">
        <f t="shared" si="298"/>
        <v>nepildyti</v>
      </c>
      <c r="U1799" s="127"/>
      <c r="V1799" s="127"/>
      <c r="W1799" s="128"/>
      <c r="X1799" s="169"/>
      <c r="Y1799" s="169"/>
      <c r="Z1799" s="169"/>
      <c r="AA1799" s="127"/>
      <c r="AB1799" s="127"/>
      <c r="AC1799" s="127"/>
      <c r="AD1799" s="127"/>
      <c r="AE1799" s="124">
        <f t="shared" si="294"/>
        <v>0</v>
      </c>
      <c r="AF1799" s="124">
        <f t="shared" si="295"/>
        <v>0</v>
      </c>
      <c r="AG1799" s="124">
        <f t="shared" si="296"/>
        <v>0</v>
      </c>
      <c r="AH1799" s="124">
        <f t="shared" si="297"/>
        <v>0</v>
      </c>
      <c r="AI1799" s="27" t="str">
        <f t="shared" si="289"/>
        <v>ne</v>
      </c>
      <c r="AJ1799" s="27" t="str">
        <f t="shared" si="290"/>
        <v>ne</v>
      </c>
      <c r="AK1799" s="27" t="str">
        <f t="shared" si="291"/>
        <v>ne</v>
      </c>
    </row>
    <row r="1800" spans="2:37" x14ac:dyDescent="0.2">
      <c r="B1800" s="27" t="str">
        <f t="shared" si="292"/>
        <v>-</v>
      </c>
      <c r="C1800" s="123" t="str">
        <f t="shared" si="293"/>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8"/>
        <v>nepildyti</v>
      </c>
      <c r="T1800" s="126" t="str">
        <f t="shared" si="298"/>
        <v>nepildyti</v>
      </c>
      <c r="U1800" s="127"/>
      <c r="V1800" s="127"/>
      <c r="W1800" s="128"/>
      <c r="X1800" s="169"/>
      <c r="Y1800" s="169"/>
      <c r="Z1800" s="169"/>
      <c r="AA1800" s="127"/>
      <c r="AB1800" s="127"/>
      <c r="AC1800" s="127"/>
      <c r="AD1800" s="127"/>
      <c r="AE1800" s="124">
        <f t="shared" si="294"/>
        <v>0</v>
      </c>
      <c r="AF1800" s="124">
        <f t="shared" si="295"/>
        <v>0</v>
      </c>
      <c r="AG1800" s="124">
        <f t="shared" si="296"/>
        <v>0</v>
      </c>
      <c r="AH1800" s="124">
        <f t="shared" si="297"/>
        <v>0</v>
      </c>
      <c r="AI1800" s="27" t="str">
        <f t="shared" si="289"/>
        <v>ne</v>
      </c>
      <c r="AJ1800" s="27" t="str">
        <f t="shared" si="290"/>
        <v>ne</v>
      </c>
      <c r="AK1800" s="27" t="str">
        <f t="shared" si="291"/>
        <v>ne</v>
      </c>
    </row>
    <row r="1801" spans="2:37" x14ac:dyDescent="0.2">
      <c r="B1801" s="27" t="str">
        <f t="shared" si="292"/>
        <v>-</v>
      </c>
      <c r="C1801" s="123" t="str">
        <f t="shared" si="293"/>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8"/>
        <v>nepildyti</v>
      </c>
      <c r="T1801" s="126" t="str">
        <f t="shared" si="298"/>
        <v>nepildyti</v>
      </c>
      <c r="U1801" s="127"/>
      <c r="V1801" s="127"/>
      <c r="W1801" s="128"/>
      <c r="X1801" s="169"/>
      <c r="Y1801" s="169"/>
      <c r="Z1801" s="169"/>
      <c r="AA1801" s="127"/>
      <c r="AB1801" s="127"/>
      <c r="AC1801" s="127"/>
      <c r="AD1801" s="127"/>
      <c r="AE1801" s="124">
        <f t="shared" si="294"/>
        <v>0</v>
      </c>
      <c r="AF1801" s="124">
        <f t="shared" si="295"/>
        <v>0</v>
      </c>
      <c r="AG1801" s="124">
        <f t="shared" si="296"/>
        <v>0</v>
      </c>
      <c r="AH1801" s="124">
        <f t="shared" si="297"/>
        <v>0</v>
      </c>
      <c r="AI1801" s="27" t="str">
        <f t="shared" si="289"/>
        <v>ne</v>
      </c>
      <c r="AJ1801" s="27" t="str">
        <f t="shared" si="290"/>
        <v>ne</v>
      </c>
      <c r="AK1801" s="27" t="str">
        <f t="shared" si="291"/>
        <v>ne</v>
      </c>
    </row>
    <row r="1802" spans="2:37" x14ac:dyDescent="0.2">
      <c r="B1802" s="27" t="str">
        <f t="shared" si="292"/>
        <v>-</v>
      </c>
      <c r="C1802" s="123" t="str">
        <f t="shared" si="293"/>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8"/>
        <v>nepildyti</v>
      </c>
      <c r="T1802" s="126" t="str">
        <f t="shared" si="298"/>
        <v>nepildyti</v>
      </c>
      <c r="U1802" s="127"/>
      <c r="V1802" s="127"/>
      <c r="W1802" s="128"/>
      <c r="X1802" s="169"/>
      <c r="Y1802" s="169"/>
      <c r="Z1802" s="169"/>
      <c r="AA1802" s="127"/>
      <c r="AB1802" s="127"/>
      <c r="AC1802" s="127"/>
      <c r="AD1802" s="127"/>
      <c r="AE1802" s="124">
        <f t="shared" si="294"/>
        <v>0</v>
      </c>
      <c r="AF1802" s="124">
        <f t="shared" si="295"/>
        <v>0</v>
      </c>
      <c r="AG1802" s="124">
        <f t="shared" si="296"/>
        <v>0</v>
      </c>
      <c r="AH1802" s="124">
        <f t="shared" si="297"/>
        <v>0</v>
      </c>
      <c r="AI1802" s="27" t="str">
        <f t="shared" si="289"/>
        <v>ne</v>
      </c>
      <c r="AJ1802" s="27" t="str">
        <f t="shared" si="290"/>
        <v>ne</v>
      </c>
      <c r="AK1802" s="27" t="str">
        <f t="shared" si="291"/>
        <v>ne</v>
      </c>
    </row>
    <row r="1803" spans="2:37" x14ac:dyDescent="0.2">
      <c r="B1803" s="27" t="str">
        <f t="shared" si="292"/>
        <v>-</v>
      </c>
      <c r="C1803" s="123" t="str">
        <f t="shared" si="293"/>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8"/>
        <v>nepildyti</v>
      </c>
      <c r="T1803" s="126" t="str">
        <f t="shared" si="298"/>
        <v>nepildyti</v>
      </c>
      <c r="U1803" s="127"/>
      <c r="V1803" s="127"/>
      <c r="W1803" s="128"/>
      <c r="X1803" s="169"/>
      <c r="Y1803" s="169"/>
      <c r="Z1803" s="169"/>
      <c r="AA1803" s="127"/>
      <c r="AB1803" s="127"/>
      <c r="AC1803" s="127"/>
      <c r="AD1803" s="127"/>
      <c r="AE1803" s="124">
        <f t="shared" si="294"/>
        <v>0</v>
      </c>
      <c r="AF1803" s="124">
        <f t="shared" si="295"/>
        <v>0</v>
      </c>
      <c r="AG1803" s="124">
        <f t="shared" si="296"/>
        <v>0</v>
      </c>
      <c r="AH1803" s="124">
        <f t="shared" si="297"/>
        <v>0</v>
      </c>
      <c r="AI1803" s="27" t="str">
        <f t="shared" si="289"/>
        <v>ne</v>
      </c>
      <c r="AJ1803" s="27" t="str">
        <f t="shared" si="290"/>
        <v>ne</v>
      </c>
      <c r="AK1803" s="27" t="str">
        <f t="shared" si="291"/>
        <v>ne</v>
      </c>
    </row>
    <row r="1804" spans="2:37" x14ac:dyDescent="0.2">
      <c r="B1804" s="27" t="str">
        <f t="shared" si="292"/>
        <v>-</v>
      </c>
      <c r="C1804" s="123" t="str">
        <f t="shared" si="293"/>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8"/>
        <v>nepildyti</v>
      </c>
      <c r="T1804" s="126" t="str">
        <f t="shared" si="298"/>
        <v>nepildyti</v>
      </c>
      <c r="U1804" s="127"/>
      <c r="V1804" s="127"/>
      <c r="W1804" s="128"/>
      <c r="X1804" s="169"/>
      <c r="Y1804" s="169"/>
      <c r="Z1804" s="169"/>
      <c r="AA1804" s="127"/>
      <c r="AB1804" s="127"/>
      <c r="AC1804" s="127"/>
      <c r="AD1804" s="127"/>
      <c r="AE1804" s="124">
        <f t="shared" si="294"/>
        <v>0</v>
      </c>
      <c r="AF1804" s="124">
        <f t="shared" si="295"/>
        <v>0</v>
      </c>
      <c r="AG1804" s="124">
        <f t="shared" si="296"/>
        <v>0</v>
      </c>
      <c r="AH1804" s="124">
        <f t="shared" si="297"/>
        <v>0</v>
      </c>
      <c r="AI1804" s="27" t="str">
        <f t="shared" si="289"/>
        <v>ne</v>
      </c>
      <c r="AJ1804" s="27" t="str">
        <f t="shared" si="290"/>
        <v>ne</v>
      </c>
      <c r="AK1804" s="27" t="str">
        <f t="shared" si="291"/>
        <v>ne</v>
      </c>
    </row>
    <row r="1805" spans="2:37" x14ac:dyDescent="0.2">
      <c r="B1805" s="27" t="str">
        <f t="shared" si="292"/>
        <v>-</v>
      </c>
      <c r="C1805" s="123" t="str">
        <f t="shared" si="293"/>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8"/>
        <v>nepildyti</v>
      </c>
      <c r="T1805" s="126" t="str">
        <f t="shared" si="298"/>
        <v>nepildyti</v>
      </c>
      <c r="U1805" s="127"/>
      <c r="V1805" s="127"/>
      <c r="W1805" s="128"/>
      <c r="X1805" s="169"/>
      <c r="Y1805" s="169"/>
      <c r="Z1805" s="169"/>
      <c r="AA1805" s="127"/>
      <c r="AB1805" s="127"/>
      <c r="AC1805" s="127"/>
      <c r="AD1805" s="127"/>
      <c r="AE1805" s="124">
        <f t="shared" si="294"/>
        <v>0</v>
      </c>
      <c r="AF1805" s="124">
        <f t="shared" si="295"/>
        <v>0</v>
      </c>
      <c r="AG1805" s="124">
        <f t="shared" si="296"/>
        <v>0</v>
      </c>
      <c r="AH1805" s="124">
        <f t="shared" si="297"/>
        <v>0</v>
      </c>
      <c r="AI1805" s="27" t="str">
        <f t="shared" ref="AI1805:AI1868" si="299">IF(AF1805&gt;0,"taip","ne")</f>
        <v>ne</v>
      </c>
      <c r="AJ1805" s="27" t="str">
        <f t="shared" ref="AJ1805:AJ1868" si="300">IF(AG1805&gt;0,"taip","ne")</f>
        <v>ne</v>
      </c>
      <c r="AK1805" s="27" t="str">
        <f t="shared" ref="AK1805:AK1868" si="301">IF(AH1805&gt;0,"taip","ne")</f>
        <v>ne</v>
      </c>
    </row>
    <row r="1806" spans="2:37" x14ac:dyDescent="0.2">
      <c r="B1806" s="27" t="str">
        <f t="shared" si="292"/>
        <v>-</v>
      </c>
      <c r="C1806" s="123" t="str">
        <f t="shared" si="293"/>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8"/>
        <v>nepildyti</v>
      </c>
      <c r="T1806" s="126" t="str">
        <f t="shared" si="298"/>
        <v>nepildyti</v>
      </c>
      <c r="U1806" s="127"/>
      <c r="V1806" s="127"/>
      <c r="W1806" s="128"/>
      <c r="X1806" s="169"/>
      <c r="Y1806" s="169"/>
      <c r="Z1806" s="169"/>
      <c r="AA1806" s="127"/>
      <c r="AB1806" s="127"/>
      <c r="AC1806" s="127"/>
      <c r="AD1806" s="127"/>
      <c r="AE1806" s="124">
        <f t="shared" si="294"/>
        <v>0</v>
      </c>
      <c r="AF1806" s="124">
        <f t="shared" si="295"/>
        <v>0</v>
      </c>
      <c r="AG1806" s="124">
        <f t="shared" si="296"/>
        <v>0</v>
      </c>
      <c r="AH1806" s="124">
        <f t="shared" si="297"/>
        <v>0</v>
      </c>
      <c r="AI1806" s="27" t="str">
        <f t="shared" si="299"/>
        <v>ne</v>
      </c>
      <c r="AJ1806" s="27" t="str">
        <f t="shared" si="300"/>
        <v>ne</v>
      </c>
      <c r="AK1806" s="27" t="str">
        <f t="shared" si="301"/>
        <v>ne</v>
      </c>
    </row>
    <row r="1807" spans="2:37" x14ac:dyDescent="0.2">
      <c r="B1807" s="27" t="str">
        <f t="shared" si="292"/>
        <v>-</v>
      </c>
      <c r="C1807" s="123" t="str">
        <f t="shared" si="293"/>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8"/>
        <v>nepildyti</v>
      </c>
      <c r="T1807" s="126" t="str">
        <f t="shared" si="298"/>
        <v>nepildyti</v>
      </c>
      <c r="U1807" s="127"/>
      <c r="V1807" s="127"/>
      <c r="W1807" s="128"/>
      <c r="X1807" s="169"/>
      <c r="Y1807" s="169"/>
      <c r="Z1807" s="169"/>
      <c r="AA1807" s="127"/>
      <c r="AB1807" s="127"/>
      <c r="AC1807" s="127"/>
      <c r="AD1807" s="127"/>
      <c r="AE1807" s="124">
        <f t="shared" si="294"/>
        <v>0</v>
      </c>
      <c r="AF1807" s="124">
        <f t="shared" si="295"/>
        <v>0</v>
      </c>
      <c r="AG1807" s="124">
        <f t="shared" si="296"/>
        <v>0</v>
      </c>
      <c r="AH1807" s="124">
        <f t="shared" si="297"/>
        <v>0</v>
      </c>
      <c r="AI1807" s="27" t="str">
        <f t="shared" si="299"/>
        <v>ne</v>
      </c>
      <c r="AJ1807" s="27" t="str">
        <f t="shared" si="300"/>
        <v>ne</v>
      </c>
      <c r="AK1807" s="27" t="str">
        <f t="shared" si="301"/>
        <v>ne</v>
      </c>
    </row>
    <row r="1808" spans="2:37" x14ac:dyDescent="0.2">
      <c r="B1808" s="27" t="str">
        <f t="shared" si="292"/>
        <v>-</v>
      </c>
      <c r="C1808" s="123" t="str">
        <f t="shared" si="293"/>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8"/>
        <v>nepildyti</v>
      </c>
      <c r="T1808" s="126" t="str">
        <f t="shared" si="298"/>
        <v>nepildyti</v>
      </c>
      <c r="U1808" s="127"/>
      <c r="V1808" s="127"/>
      <c r="W1808" s="128"/>
      <c r="X1808" s="169"/>
      <c r="Y1808" s="169"/>
      <c r="Z1808" s="169"/>
      <c r="AA1808" s="127"/>
      <c r="AB1808" s="127"/>
      <c r="AC1808" s="127"/>
      <c r="AD1808" s="127"/>
      <c r="AE1808" s="124">
        <f t="shared" si="294"/>
        <v>0</v>
      </c>
      <c r="AF1808" s="124">
        <f t="shared" si="295"/>
        <v>0</v>
      </c>
      <c r="AG1808" s="124">
        <f t="shared" si="296"/>
        <v>0</v>
      </c>
      <c r="AH1808" s="124">
        <f t="shared" si="297"/>
        <v>0</v>
      </c>
      <c r="AI1808" s="27" t="str">
        <f t="shared" si="299"/>
        <v>ne</v>
      </c>
      <c r="AJ1808" s="27" t="str">
        <f t="shared" si="300"/>
        <v>ne</v>
      </c>
      <c r="AK1808" s="27" t="str">
        <f t="shared" si="301"/>
        <v>ne</v>
      </c>
    </row>
    <row r="1809" spans="2:37" x14ac:dyDescent="0.2">
      <c r="B1809" s="27" t="str">
        <f t="shared" si="292"/>
        <v>-</v>
      </c>
      <c r="C1809" s="123" t="str">
        <f t="shared" si="293"/>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8"/>
        <v>nepildyti</v>
      </c>
      <c r="T1809" s="126" t="str">
        <f t="shared" si="298"/>
        <v>nepildyti</v>
      </c>
      <c r="U1809" s="127"/>
      <c r="V1809" s="127"/>
      <c r="W1809" s="128"/>
      <c r="X1809" s="169"/>
      <c r="Y1809" s="169"/>
      <c r="Z1809" s="169"/>
      <c r="AA1809" s="127"/>
      <c r="AB1809" s="127"/>
      <c r="AC1809" s="127"/>
      <c r="AD1809" s="127"/>
      <c r="AE1809" s="124">
        <f t="shared" si="294"/>
        <v>0</v>
      </c>
      <c r="AF1809" s="124">
        <f t="shared" si="295"/>
        <v>0</v>
      </c>
      <c r="AG1809" s="124">
        <f t="shared" si="296"/>
        <v>0</v>
      </c>
      <c r="AH1809" s="124">
        <f t="shared" si="297"/>
        <v>0</v>
      </c>
      <c r="AI1809" s="27" t="str">
        <f t="shared" si="299"/>
        <v>ne</v>
      </c>
      <c r="AJ1809" s="27" t="str">
        <f t="shared" si="300"/>
        <v>ne</v>
      </c>
      <c r="AK1809" s="27" t="str">
        <f t="shared" si="301"/>
        <v>ne</v>
      </c>
    </row>
    <row r="1810" spans="2:37" x14ac:dyDescent="0.2">
      <c r="B1810" s="27" t="str">
        <f t="shared" si="292"/>
        <v>-</v>
      </c>
      <c r="C1810" s="123" t="str">
        <f t="shared" si="293"/>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8"/>
        <v>nepildyti</v>
      </c>
      <c r="T1810" s="126" t="str">
        <f t="shared" si="298"/>
        <v>nepildyti</v>
      </c>
      <c r="U1810" s="127"/>
      <c r="V1810" s="127"/>
      <c r="W1810" s="128"/>
      <c r="X1810" s="169"/>
      <c r="Y1810" s="169"/>
      <c r="Z1810" s="169"/>
      <c r="AA1810" s="127"/>
      <c r="AB1810" s="127"/>
      <c r="AC1810" s="127"/>
      <c r="AD1810" s="127"/>
      <c r="AE1810" s="124">
        <f t="shared" si="294"/>
        <v>0</v>
      </c>
      <c r="AF1810" s="124">
        <f t="shared" si="295"/>
        <v>0</v>
      </c>
      <c r="AG1810" s="124">
        <f t="shared" si="296"/>
        <v>0</v>
      </c>
      <c r="AH1810" s="124">
        <f t="shared" si="297"/>
        <v>0</v>
      </c>
      <c r="AI1810" s="27" t="str">
        <f t="shared" si="299"/>
        <v>ne</v>
      </c>
      <c r="AJ1810" s="27" t="str">
        <f t="shared" si="300"/>
        <v>ne</v>
      </c>
      <c r="AK1810" s="27" t="str">
        <f t="shared" si="301"/>
        <v>ne</v>
      </c>
    </row>
    <row r="1811" spans="2:37" x14ac:dyDescent="0.2">
      <c r="B1811" s="27" t="str">
        <f t="shared" si="292"/>
        <v>-</v>
      </c>
      <c r="C1811" s="123" t="str">
        <f t="shared" si="293"/>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8"/>
        <v>nepildyti</v>
      </c>
      <c r="T1811" s="126" t="str">
        <f t="shared" si="298"/>
        <v>nepildyti</v>
      </c>
      <c r="U1811" s="127"/>
      <c r="V1811" s="127"/>
      <c r="W1811" s="128"/>
      <c r="X1811" s="169"/>
      <c r="Y1811" s="169"/>
      <c r="Z1811" s="169"/>
      <c r="AA1811" s="127"/>
      <c r="AB1811" s="127"/>
      <c r="AC1811" s="127"/>
      <c r="AD1811" s="127"/>
      <c r="AE1811" s="124">
        <f t="shared" si="294"/>
        <v>0</v>
      </c>
      <c r="AF1811" s="124">
        <f t="shared" si="295"/>
        <v>0</v>
      </c>
      <c r="AG1811" s="124">
        <f t="shared" si="296"/>
        <v>0</v>
      </c>
      <c r="AH1811" s="124">
        <f t="shared" si="297"/>
        <v>0</v>
      </c>
      <c r="AI1811" s="27" t="str">
        <f t="shared" si="299"/>
        <v>ne</v>
      </c>
      <c r="AJ1811" s="27" t="str">
        <f t="shared" si="300"/>
        <v>ne</v>
      </c>
      <c r="AK1811" s="27" t="str">
        <f t="shared" si="301"/>
        <v>ne</v>
      </c>
    </row>
    <row r="1812" spans="2:37" x14ac:dyDescent="0.2">
      <c r="B1812" s="27" t="str">
        <f t="shared" si="292"/>
        <v>-</v>
      </c>
      <c r="C1812" s="123" t="str">
        <f t="shared" si="293"/>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8"/>
        <v>nepildyti</v>
      </c>
      <c r="T1812" s="126" t="str">
        <f t="shared" si="298"/>
        <v>nepildyti</v>
      </c>
      <c r="U1812" s="127"/>
      <c r="V1812" s="127"/>
      <c r="W1812" s="128"/>
      <c r="X1812" s="169"/>
      <c r="Y1812" s="169"/>
      <c r="Z1812" s="169"/>
      <c r="AA1812" s="127"/>
      <c r="AB1812" s="127"/>
      <c r="AC1812" s="127"/>
      <c r="AD1812" s="127"/>
      <c r="AE1812" s="124">
        <f t="shared" si="294"/>
        <v>0</v>
      </c>
      <c r="AF1812" s="124">
        <f t="shared" si="295"/>
        <v>0</v>
      </c>
      <c r="AG1812" s="124">
        <f t="shared" si="296"/>
        <v>0</v>
      </c>
      <c r="AH1812" s="124">
        <f t="shared" si="297"/>
        <v>0</v>
      </c>
      <c r="AI1812" s="27" t="str">
        <f t="shared" si="299"/>
        <v>ne</v>
      </c>
      <c r="AJ1812" s="27" t="str">
        <f t="shared" si="300"/>
        <v>ne</v>
      </c>
      <c r="AK1812" s="27" t="str">
        <f t="shared" si="301"/>
        <v>ne</v>
      </c>
    </row>
    <row r="1813" spans="2:37" x14ac:dyDescent="0.2">
      <c r="B1813" s="27" t="str">
        <f t="shared" si="292"/>
        <v>-</v>
      </c>
      <c r="C1813" s="123" t="str">
        <f t="shared" si="293"/>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si="298"/>
        <v>nepildyti</v>
      </c>
      <c r="T1813" s="126" t="str">
        <f t="shared" si="298"/>
        <v>nepildyti</v>
      </c>
      <c r="U1813" s="127"/>
      <c r="V1813" s="127"/>
      <c r="W1813" s="128"/>
      <c r="X1813" s="169"/>
      <c r="Y1813" s="169"/>
      <c r="Z1813" s="169"/>
      <c r="AA1813" s="127"/>
      <c r="AB1813" s="127"/>
      <c r="AC1813" s="127"/>
      <c r="AD1813" s="127"/>
      <c r="AE1813" s="124">
        <f t="shared" si="294"/>
        <v>0</v>
      </c>
      <c r="AF1813" s="124">
        <f t="shared" si="295"/>
        <v>0</v>
      </c>
      <c r="AG1813" s="124">
        <f t="shared" si="296"/>
        <v>0</v>
      </c>
      <c r="AH1813" s="124">
        <f t="shared" si="297"/>
        <v>0</v>
      </c>
      <c r="AI1813" s="27" t="str">
        <f t="shared" si="299"/>
        <v>ne</v>
      </c>
      <c r="AJ1813" s="27" t="str">
        <f t="shared" si="300"/>
        <v>ne</v>
      </c>
      <c r="AK1813" s="27" t="str">
        <f t="shared" si="301"/>
        <v>ne</v>
      </c>
    </row>
    <row r="1814" spans="2:37" x14ac:dyDescent="0.2">
      <c r="B1814" s="27" t="str">
        <f t="shared" si="292"/>
        <v>-</v>
      </c>
      <c r="C1814" s="123" t="str">
        <f t="shared" si="293"/>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298"/>
        <v>nepildyti</v>
      </c>
      <c r="T1814" s="126" t="str">
        <f t="shared" si="298"/>
        <v>nepildyti</v>
      </c>
      <c r="U1814" s="127"/>
      <c r="V1814" s="127"/>
      <c r="W1814" s="128"/>
      <c r="X1814" s="169"/>
      <c r="Y1814" s="169"/>
      <c r="Z1814" s="169"/>
      <c r="AA1814" s="127"/>
      <c r="AB1814" s="127"/>
      <c r="AC1814" s="127"/>
      <c r="AD1814" s="127"/>
      <c r="AE1814" s="124">
        <f t="shared" si="294"/>
        <v>0</v>
      </c>
      <c r="AF1814" s="124">
        <f t="shared" si="295"/>
        <v>0</v>
      </c>
      <c r="AG1814" s="124">
        <f t="shared" si="296"/>
        <v>0</v>
      </c>
      <c r="AH1814" s="124">
        <f t="shared" si="297"/>
        <v>0</v>
      </c>
      <c r="AI1814" s="27" t="str">
        <f t="shared" si="299"/>
        <v>ne</v>
      </c>
      <c r="AJ1814" s="27" t="str">
        <f t="shared" si="300"/>
        <v>ne</v>
      </c>
      <c r="AK1814" s="27" t="str">
        <f t="shared" si="301"/>
        <v>ne</v>
      </c>
    </row>
    <row r="1815" spans="2:37" x14ac:dyDescent="0.2">
      <c r="B1815" s="27" t="str">
        <f t="shared" si="292"/>
        <v>-</v>
      </c>
      <c r="C1815" s="123" t="str">
        <f t="shared" si="293"/>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298"/>
        <v>nepildyti</v>
      </c>
      <c r="T1815" s="126" t="str">
        <f t="shared" si="298"/>
        <v>nepildyti</v>
      </c>
      <c r="U1815" s="127"/>
      <c r="V1815" s="127"/>
      <c r="W1815" s="128"/>
      <c r="X1815" s="169"/>
      <c r="Y1815" s="169"/>
      <c r="Z1815" s="169"/>
      <c r="AA1815" s="127"/>
      <c r="AB1815" s="127"/>
      <c r="AC1815" s="127"/>
      <c r="AD1815" s="127"/>
      <c r="AE1815" s="124">
        <f t="shared" si="294"/>
        <v>0</v>
      </c>
      <c r="AF1815" s="124">
        <f t="shared" si="295"/>
        <v>0</v>
      </c>
      <c r="AG1815" s="124">
        <f t="shared" si="296"/>
        <v>0</v>
      </c>
      <c r="AH1815" s="124">
        <f t="shared" si="297"/>
        <v>0</v>
      </c>
      <c r="AI1815" s="27" t="str">
        <f t="shared" si="299"/>
        <v>ne</v>
      </c>
      <c r="AJ1815" s="27" t="str">
        <f t="shared" si="300"/>
        <v>ne</v>
      </c>
      <c r="AK1815" s="27" t="str">
        <f t="shared" si="301"/>
        <v>ne</v>
      </c>
    </row>
    <row r="1816" spans="2:37" x14ac:dyDescent="0.2">
      <c r="B1816" s="27" t="str">
        <f t="shared" ref="B1816:B1879" si="302">CONCATENATE(C1816,"-",G1816)</f>
        <v>-</v>
      </c>
      <c r="C1816" s="123" t="str">
        <f t="shared" ref="C1816:C1879" si="303">LEFT(K1816,4)</f>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298"/>
        <v>nepildyti</v>
      </c>
      <c r="T1816" s="126" t="str">
        <f t="shared" si="298"/>
        <v>nepildyti</v>
      </c>
      <c r="U1816" s="127"/>
      <c r="V1816" s="127"/>
      <c r="W1816" s="128"/>
      <c r="X1816" s="169"/>
      <c r="Y1816" s="169"/>
      <c r="Z1816" s="169"/>
      <c r="AA1816" s="127"/>
      <c r="AB1816" s="127"/>
      <c r="AC1816" s="127"/>
      <c r="AD1816" s="127"/>
      <c r="AE1816" s="124">
        <f t="shared" ref="AE1816:AE1879" si="304">IF($H1816&gt;0,YEAR($H1816),)</f>
        <v>0</v>
      </c>
      <c r="AF1816" s="124">
        <f t="shared" ref="AF1816:AF1879" si="305">IF($X1816&gt;0,YEAR($X1816),)</f>
        <v>0</v>
      </c>
      <c r="AG1816" s="124">
        <f t="shared" ref="AG1816:AG1879" si="306">IF($Y1816&gt;0,YEAR($Y1816),)</f>
        <v>0</v>
      </c>
      <c r="AH1816" s="124">
        <f t="shared" ref="AH1816:AH1879" si="307">IF($Z1816&gt;0,YEAR($Z1816),)</f>
        <v>0</v>
      </c>
      <c r="AI1816" s="27" t="str">
        <f t="shared" si="299"/>
        <v>ne</v>
      </c>
      <c r="AJ1816" s="27" t="str">
        <f t="shared" si="300"/>
        <v>ne</v>
      </c>
      <c r="AK1816" s="27" t="str">
        <f t="shared" si="301"/>
        <v>ne</v>
      </c>
    </row>
    <row r="1817" spans="2:37" x14ac:dyDescent="0.2">
      <c r="B1817" s="27" t="str">
        <f t="shared" si="302"/>
        <v>-</v>
      </c>
      <c r="C1817" s="123" t="str">
        <f t="shared" si="303"/>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ref="S1817:T1880" si="308">IF($R1817="fizinis asmuo","užpildykite","nepildyti")</f>
        <v>nepildyti</v>
      </c>
      <c r="T1817" s="126" t="str">
        <f t="shared" si="308"/>
        <v>nepildyti</v>
      </c>
      <c r="U1817" s="127"/>
      <c r="V1817" s="127"/>
      <c r="W1817" s="128"/>
      <c r="X1817" s="169"/>
      <c r="Y1817" s="169"/>
      <c r="Z1817" s="169"/>
      <c r="AA1817" s="127"/>
      <c r="AB1817" s="127"/>
      <c r="AC1817" s="127"/>
      <c r="AD1817" s="127"/>
      <c r="AE1817" s="124">
        <f t="shared" si="304"/>
        <v>0</v>
      </c>
      <c r="AF1817" s="124">
        <f t="shared" si="305"/>
        <v>0</v>
      </c>
      <c r="AG1817" s="124">
        <f t="shared" si="306"/>
        <v>0</v>
      </c>
      <c r="AH1817" s="124">
        <f t="shared" si="307"/>
        <v>0</v>
      </c>
      <c r="AI1817" s="27" t="str">
        <f t="shared" si="299"/>
        <v>ne</v>
      </c>
      <c r="AJ1817" s="27" t="str">
        <f t="shared" si="300"/>
        <v>ne</v>
      </c>
      <c r="AK1817" s="27" t="str">
        <f t="shared" si="301"/>
        <v>ne</v>
      </c>
    </row>
    <row r="1818" spans="2:37" x14ac:dyDescent="0.2">
      <c r="B1818" s="27" t="str">
        <f t="shared" si="302"/>
        <v>-</v>
      </c>
      <c r="C1818" s="123" t="str">
        <f t="shared" si="303"/>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8"/>
        <v>nepildyti</v>
      </c>
      <c r="T1818" s="126" t="str">
        <f t="shared" si="308"/>
        <v>nepildyti</v>
      </c>
      <c r="U1818" s="127"/>
      <c r="V1818" s="127"/>
      <c r="W1818" s="128"/>
      <c r="X1818" s="169"/>
      <c r="Y1818" s="169"/>
      <c r="Z1818" s="169"/>
      <c r="AA1818" s="127"/>
      <c r="AB1818" s="127"/>
      <c r="AC1818" s="127"/>
      <c r="AD1818" s="127"/>
      <c r="AE1818" s="124">
        <f t="shared" si="304"/>
        <v>0</v>
      </c>
      <c r="AF1818" s="124">
        <f t="shared" si="305"/>
        <v>0</v>
      </c>
      <c r="AG1818" s="124">
        <f t="shared" si="306"/>
        <v>0</v>
      </c>
      <c r="AH1818" s="124">
        <f t="shared" si="307"/>
        <v>0</v>
      </c>
      <c r="AI1818" s="27" t="str">
        <f t="shared" si="299"/>
        <v>ne</v>
      </c>
      <c r="AJ1818" s="27" t="str">
        <f t="shared" si="300"/>
        <v>ne</v>
      </c>
      <c r="AK1818" s="27" t="str">
        <f t="shared" si="301"/>
        <v>ne</v>
      </c>
    </row>
    <row r="1819" spans="2:37" x14ac:dyDescent="0.2">
      <c r="B1819" s="27" t="str">
        <f t="shared" si="302"/>
        <v>-</v>
      </c>
      <c r="C1819" s="123" t="str">
        <f t="shared" si="303"/>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8"/>
        <v>nepildyti</v>
      </c>
      <c r="T1819" s="126" t="str">
        <f t="shared" si="308"/>
        <v>nepildyti</v>
      </c>
      <c r="U1819" s="127"/>
      <c r="V1819" s="127"/>
      <c r="W1819" s="128"/>
      <c r="X1819" s="169"/>
      <c r="Y1819" s="169"/>
      <c r="Z1819" s="169"/>
      <c r="AA1819" s="127"/>
      <c r="AB1819" s="127"/>
      <c r="AC1819" s="127"/>
      <c r="AD1819" s="127"/>
      <c r="AE1819" s="124">
        <f t="shared" si="304"/>
        <v>0</v>
      </c>
      <c r="AF1819" s="124">
        <f t="shared" si="305"/>
        <v>0</v>
      </c>
      <c r="AG1819" s="124">
        <f t="shared" si="306"/>
        <v>0</v>
      </c>
      <c r="AH1819" s="124">
        <f t="shared" si="307"/>
        <v>0</v>
      </c>
      <c r="AI1819" s="27" t="str">
        <f t="shared" si="299"/>
        <v>ne</v>
      </c>
      <c r="AJ1819" s="27" t="str">
        <f t="shared" si="300"/>
        <v>ne</v>
      </c>
      <c r="AK1819" s="27" t="str">
        <f t="shared" si="301"/>
        <v>ne</v>
      </c>
    </row>
    <row r="1820" spans="2:37" x14ac:dyDescent="0.2">
      <c r="B1820" s="27" t="str">
        <f t="shared" si="302"/>
        <v>-</v>
      </c>
      <c r="C1820" s="123" t="str">
        <f t="shared" si="303"/>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8"/>
        <v>nepildyti</v>
      </c>
      <c r="T1820" s="126" t="str">
        <f t="shared" si="308"/>
        <v>nepildyti</v>
      </c>
      <c r="U1820" s="127"/>
      <c r="V1820" s="127"/>
      <c r="W1820" s="128"/>
      <c r="X1820" s="169"/>
      <c r="Y1820" s="169"/>
      <c r="Z1820" s="169"/>
      <c r="AA1820" s="127"/>
      <c r="AB1820" s="127"/>
      <c r="AC1820" s="127"/>
      <c r="AD1820" s="127"/>
      <c r="AE1820" s="124">
        <f t="shared" si="304"/>
        <v>0</v>
      </c>
      <c r="AF1820" s="124">
        <f t="shared" si="305"/>
        <v>0</v>
      </c>
      <c r="AG1820" s="124">
        <f t="shared" si="306"/>
        <v>0</v>
      </c>
      <c r="AH1820" s="124">
        <f t="shared" si="307"/>
        <v>0</v>
      </c>
      <c r="AI1820" s="27" t="str">
        <f t="shared" si="299"/>
        <v>ne</v>
      </c>
      <c r="AJ1820" s="27" t="str">
        <f t="shared" si="300"/>
        <v>ne</v>
      </c>
      <c r="AK1820" s="27" t="str">
        <f t="shared" si="301"/>
        <v>ne</v>
      </c>
    </row>
    <row r="1821" spans="2:37" x14ac:dyDescent="0.2">
      <c r="B1821" s="27" t="str">
        <f t="shared" si="302"/>
        <v>-</v>
      </c>
      <c r="C1821" s="123" t="str">
        <f t="shared" si="303"/>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8"/>
        <v>nepildyti</v>
      </c>
      <c r="T1821" s="126" t="str">
        <f t="shared" si="308"/>
        <v>nepildyti</v>
      </c>
      <c r="U1821" s="127"/>
      <c r="V1821" s="127"/>
      <c r="W1821" s="128"/>
      <c r="X1821" s="169"/>
      <c r="Y1821" s="169"/>
      <c r="Z1821" s="169"/>
      <c r="AA1821" s="127"/>
      <c r="AB1821" s="127"/>
      <c r="AC1821" s="127"/>
      <c r="AD1821" s="127"/>
      <c r="AE1821" s="124">
        <f t="shared" si="304"/>
        <v>0</v>
      </c>
      <c r="AF1821" s="124">
        <f t="shared" si="305"/>
        <v>0</v>
      </c>
      <c r="AG1821" s="124">
        <f t="shared" si="306"/>
        <v>0</v>
      </c>
      <c r="AH1821" s="124">
        <f t="shared" si="307"/>
        <v>0</v>
      </c>
      <c r="AI1821" s="27" t="str">
        <f t="shared" si="299"/>
        <v>ne</v>
      </c>
      <c r="AJ1821" s="27" t="str">
        <f t="shared" si="300"/>
        <v>ne</v>
      </c>
      <c r="AK1821" s="27" t="str">
        <f t="shared" si="301"/>
        <v>ne</v>
      </c>
    </row>
    <row r="1822" spans="2:37" x14ac:dyDescent="0.2">
      <c r="B1822" s="27" t="str">
        <f t="shared" si="302"/>
        <v>-</v>
      </c>
      <c r="C1822" s="123" t="str">
        <f t="shared" si="303"/>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8"/>
        <v>nepildyti</v>
      </c>
      <c r="T1822" s="126" t="str">
        <f t="shared" si="308"/>
        <v>nepildyti</v>
      </c>
      <c r="U1822" s="127"/>
      <c r="V1822" s="127"/>
      <c r="W1822" s="128"/>
      <c r="X1822" s="169"/>
      <c r="Y1822" s="169"/>
      <c r="Z1822" s="169"/>
      <c r="AA1822" s="127"/>
      <c r="AB1822" s="127"/>
      <c r="AC1822" s="127"/>
      <c r="AD1822" s="127"/>
      <c r="AE1822" s="124">
        <f t="shared" si="304"/>
        <v>0</v>
      </c>
      <c r="AF1822" s="124">
        <f t="shared" si="305"/>
        <v>0</v>
      </c>
      <c r="AG1822" s="124">
        <f t="shared" si="306"/>
        <v>0</v>
      </c>
      <c r="AH1822" s="124">
        <f t="shared" si="307"/>
        <v>0</v>
      </c>
      <c r="AI1822" s="27" t="str">
        <f t="shared" si="299"/>
        <v>ne</v>
      </c>
      <c r="AJ1822" s="27" t="str">
        <f t="shared" si="300"/>
        <v>ne</v>
      </c>
      <c r="AK1822" s="27" t="str">
        <f t="shared" si="301"/>
        <v>ne</v>
      </c>
    </row>
    <row r="1823" spans="2:37" x14ac:dyDescent="0.2">
      <c r="B1823" s="27" t="str">
        <f t="shared" si="302"/>
        <v>-</v>
      </c>
      <c r="C1823" s="123" t="str">
        <f t="shared" si="303"/>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8"/>
        <v>nepildyti</v>
      </c>
      <c r="T1823" s="126" t="str">
        <f t="shared" si="308"/>
        <v>nepildyti</v>
      </c>
      <c r="U1823" s="127"/>
      <c r="V1823" s="127"/>
      <c r="W1823" s="128"/>
      <c r="X1823" s="169"/>
      <c r="Y1823" s="169"/>
      <c r="Z1823" s="169"/>
      <c r="AA1823" s="127"/>
      <c r="AB1823" s="127"/>
      <c r="AC1823" s="127"/>
      <c r="AD1823" s="127"/>
      <c r="AE1823" s="124">
        <f t="shared" si="304"/>
        <v>0</v>
      </c>
      <c r="AF1823" s="124">
        <f t="shared" si="305"/>
        <v>0</v>
      </c>
      <c r="AG1823" s="124">
        <f t="shared" si="306"/>
        <v>0</v>
      </c>
      <c r="AH1823" s="124">
        <f t="shared" si="307"/>
        <v>0</v>
      </c>
      <c r="AI1823" s="27" t="str">
        <f t="shared" si="299"/>
        <v>ne</v>
      </c>
      <c r="AJ1823" s="27" t="str">
        <f t="shared" si="300"/>
        <v>ne</v>
      </c>
      <c r="AK1823" s="27" t="str">
        <f t="shared" si="301"/>
        <v>ne</v>
      </c>
    </row>
    <row r="1824" spans="2:37" x14ac:dyDescent="0.2">
      <c r="B1824" s="27" t="str">
        <f t="shared" si="302"/>
        <v>-</v>
      </c>
      <c r="C1824" s="123" t="str">
        <f t="shared" si="303"/>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8"/>
        <v>nepildyti</v>
      </c>
      <c r="T1824" s="126" t="str">
        <f t="shared" si="308"/>
        <v>nepildyti</v>
      </c>
      <c r="U1824" s="127"/>
      <c r="V1824" s="127"/>
      <c r="W1824" s="128"/>
      <c r="X1824" s="169"/>
      <c r="Y1824" s="169"/>
      <c r="Z1824" s="169"/>
      <c r="AA1824" s="127"/>
      <c r="AB1824" s="127"/>
      <c r="AC1824" s="127"/>
      <c r="AD1824" s="127"/>
      <c r="AE1824" s="124">
        <f t="shared" si="304"/>
        <v>0</v>
      </c>
      <c r="AF1824" s="124">
        <f t="shared" si="305"/>
        <v>0</v>
      </c>
      <c r="AG1824" s="124">
        <f t="shared" si="306"/>
        <v>0</v>
      </c>
      <c r="AH1824" s="124">
        <f t="shared" si="307"/>
        <v>0</v>
      </c>
      <c r="AI1824" s="27" t="str">
        <f t="shared" si="299"/>
        <v>ne</v>
      </c>
      <c r="AJ1824" s="27" t="str">
        <f t="shared" si="300"/>
        <v>ne</v>
      </c>
      <c r="AK1824" s="27" t="str">
        <f t="shared" si="301"/>
        <v>ne</v>
      </c>
    </row>
    <row r="1825" spans="2:37" x14ac:dyDescent="0.2">
      <c r="B1825" s="27" t="str">
        <f t="shared" si="302"/>
        <v>-</v>
      </c>
      <c r="C1825" s="123" t="str">
        <f t="shared" si="303"/>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8"/>
        <v>nepildyti</v>
      </c>
      <c r="T1825" s="126" t="str">
        <f t="shared" si="308"/>
        <v>nepildyti</v>
      </c>
      <c r="U1825" s="127"/>
      <c r="V1825" s="127"/>
      <c r="W1825" s="128"/>
      <c r="X1825" s="169"/>
      <c r="Y1825" s="169"/>
      <c r="Z1825" s="169"/>
      <c r="AA1825" s="127"/>
      <c r="AB1825" s="127"/>
      <c r="AC1825" s="127"/>
      <c r="AD1825" s="127"/>
      <c r="AE1825" s="124">
        <f t="shared" si="304"/>
        <v>0</v>
      </c>
      <c r="AF1825" s="124">
        <f t="shared" si="305"/>
        <v>0</v>
      </c>
      <c r="AG1825" s="124">
        <f t="shared" si="306"/>
        <v>0</v>
      </c>
      <c r="AH1825" s="124">
        <f t="shared" si="307"/>
        <v>0</v>
      </c>
      <c r="AI1825" s="27" t="str">
        <f t="shared" si="299"/>
        <v>ne</v>
      </c>
      <c r="AJ1825" s="27" t="str">
        <f t="shared" si="300"/>
        <v>ne</v>
      </c>
      <c r="AK1825" s="27" t="str">
        <f t="shared" si="301"/>
        <v>ne</v>
      </c>
    </row>
    <row r="1826" spans="2:37" x14ac:dyDescent="0.2">
      <c r="B1826" s="27" t="str">
        <f t="shared" si="302"/>
        <v>-</v>
      </c>
      <c r="C1826" s="123" t="str">
        <f t="shared" si="303"/>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8"/>
        <v>nepildyti</v>
      </c>
      <c r="T1826" s="126" t="str">
        <f t="shared" si="308"/>
        <v>nepildyti</v>
      </c>
      <c r="U1826" s="127"/>
      <c r="V1826" s="127"/>
      <c r="W1826" s="128"/>
      <c r="X1826" s="169"/>
      <c r="Y1826" s="169"/>
      <c r="Z1826" s="169"/>
      <c r="AA1826" s="127"/>
      <c r="AB1826" s="127"/>
      <c r="AC1826" s="127"/>
      <c r="AD1826" s="127"/>
      <c r="AE1826" s="124">
        <f t="shared" si="304"/>
        <v>0</v>
      </c>
      <c r="AF1826" s="124">
        <f t="shared" si="305"/>
        <v>0</v>
      </c>
      <c r="AG1826" s="124">
        <f t="shared" si="306"/>
        <v>0</v>
      </c>
      <c r="AH1826" s="124">
        <f t="shared" si="307"/>
        <v>0</v>
      </c>
      <c r="AI1826" s="27" t="str">
        <f t="shared" si="299"/>
        <v>ne</v>
      </c>
      <c r="AJ1826" s="27" t="str">
        <f t="shared" si="300"/>
        <v>ne</v>
      </c>
      <c r="AK1826" s="27" t="str">
        <f t="shared" si="301"/>
        <v>ne</v>
      </c>
    </row>
    <row r="1827" spans="2:37" x14ac:dyDescent="0.2">
      <c r="B1827" s="27" t="str">
        <f t="shared" si="302"/>
        <v>-</v>
      </c>
      <c r="C1827" s="123" t="str">
        <f t="shared" si="303"/>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8"/>
        <v>nepildyti</v>
      </c>
      <c r="T1827" s="126" t="str">
        <f t="shared" si="308"/>
        <v>nepildyti</v>
      </c>
      <c r="U1827" s="127"/>
      <c r="V1827" s="127"/>
      <c r="W1827" s="128"/>
      <c r="X1827" s="169"/>
      <c r="Y1827" s="169"/>
      <c r="Z1827" s="169"/>
      <c r="AA1827" s="127"/>
      <c r="AB1827" s="127"/>
      <c r="AC1827" s="127"/>
      <c r="AD1827" s="127"/>
      <c r="AE1827" s="124">
        <f t="shared" si="304"/>
        <v>0</v>
      </c>
      <c r="AF1827" s="124">
        <f t="shared" si="305"/>
        <v>0</v>
      </c>
      <c r="AG1827" s="124">
        <f t="shared" si="306"/>
        <v>0</v>
      </c>
      <c r="AH1827" s="124">
        <f t="shared" si="307"/>
        <v>0</v>
      </c>
      <c r="AI1827" s="27" t="str">
        <f t="shared" si="299"/>
        <v>ne</v>
      </c>
      <c r="AJ1827" s="27" t="str">
        <f t="shared" si="300"/>
        <v>ne</v>
      </c>
      <c r="AK1827" s="27" t="str">
        <f t="shared" si="301"/>
        <v>ne</v>
      </c>
    </row>
    <row r="1828" spans="2:37" x14ac:dyDescent="0.2">
      <c r="B1828" s="27" t="str">
        <f t="shared" si="302"/>
        <v>-</v>
      </c>
      <c r="C1828" s="123" t="str">
        <f t="shared" si="303"/>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8"/>
        <v>nepildyti</v>
      </c>
      <c r="T1828" s="126" t="str">
        <f t="shared" si="308"/>
        <v>nepildyti</v>
      </c>
      <c r="U1828" s="127"/>
      <c r="V1828" s="127"/>
      <c r="W1828" s="128"/>
      <c r="X1828" s="169"/>
      <c r="Y1828" s="169"/>
      <c r="Z1828" s="169"/>
      <c r="AA1828" s="127"/>
      <c r="AB1828" s="127"/>
      <c r="AC1828" s="127"/>
      <c r="AD1828" s="127"/>
      <c r="AE1828" s="124">
        <f t="shared" si="304"/>
        <v>0</v>
      </c>
      <c r="AF1828" s="124">
        <f t="shared" si="305"/>
        <v>0</v>
      </c>
      <c r="AG1828" s="124">
        <f t="shared" si="306"/>
        <v>0</v>
      </c>
      <c r="AH1828" s="124">
        <f t="shared" si="307"/>
        <v>0</v>
      </c>
      <c r="AI1828" s="27" t="str">
        <f t="shared" si="299"/>
        <v>ne</v>
      </c>
      <c r="AJ1828" s="27" t="str">
        <f t="shared" si="300"/>
        <v>ne</v>
      </c>
      <c r="AK1828" s="27" t="str">
        <f t="shared" si="301"/>
        <v>ne</v>
      </c>
    </row>
    <row r="1829" spans="2:37" x14ac:dyDescent="0.2">
      <c r="B1829" s="27" t="str">
        <f t="shared" si="302"/>
        <v>-</v>
      </c>
      <c r="C1829" s="123" t="str">
        <f t="shared" si="303"/>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8"/>
        <v>nepildyti</v>
      </c>
      <c r="T1829" s="126" t="str">
        <f t="shared" si="308"/>
        <v>nepildyti</v>
      </c>
      <c r="U1829" s="127"/>
      <c r="V1829" s="127"/>
      <c r="W1829" s="128"/>
      <c r="X1829" s="169"/>
      <c r="Y1829" s="169"/>
      <c r="Z1829" s="169"/>
      <c r="AA1829" s="127"/>
      <c r="AB1829" s="127"/>
      <c r="AC1829" s="127"/>
      <c r="AD1829" s="127"/>
      <c r="AE1829" s="124">
        <f t="shared" si="304"/>
        <v>0</v>
      </c>
      <c r="AF1829" s="124">
        <f t="shared" si="305"/>
        <v>0</v>
      </c>
      <c r="AG1829" s="124">
        <f t="shared" si="306"/>
        <v>0</v>
      </c>
      <c r="AH1829" s="124">
        <f t="shared" si="307"/>
        <v>0</v>
      </c>
      <c r="AI1829" s="27" t="str">
        <f t="shared" si="299"/>
        <v>ne</v>
      </c>
      <c r="AJ1829" s="27" t="str">
        <f t="shared" si="300"/>
        <v>ne</v>
      </c>
      <c r="AK1829" s="27" t="str">
        <f t="shared" si="301"/>
        <v>ne</v>
      </c>
    </row>
    <row r="1830" spans="2:37" x14ac:dyDescent="0.2">
      <c r="B1830" s="27" t="str">
        <f t="shared" si="302"/>
        <v>-</v>
      </c>
      <c r="C1830" s="123" t="str">
        <f t="shared" si="303"/>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8"/>
        <v>nepildyti</v>
      </c>
      <c r="T1830" s="126" t="str">
        <f t="shared" si="308"/>
        <v>nepildyti</v>
      </c>
      <c r="U1830" s="127"/>
      <c r="V1830" s="127"/>
      <c r="W1830" s="128"/>
      <c r="X1830" s="169"/>
      <c r="Y1830" s="169"/>
      <c r="Z1830" s="169"/>
      <c r="AA1830" s="127"/>
      <c r="AB1830" s="127"/>
      <c r="AC1830" s="127"/>
      <c r="AD1830" s="127"/>
      <c r="AE1830" s="124">
        <f t="shared" si="304"/>
        <v>0</v>
      </c>
      <c r="AF1830" s="124">
        <f t="shared" si="305"/>
        <v>0</v>
      </c>
      <c r="AG1830" s="124">
        <f t="shared" si="306"/>
        <v>0</v>
      </c>
      <c r="AH1830" s="124">
        <f t="shared" si="307"/>
        <v>0</v>
      </c>
      <c r="AI1830" s="27" t="str">
        <f t="shared" si="299"/>
        <v>ne</v>
      </c>
      <c r="AJ1830" s="27" t="str">
        <f t="shared" si="300"/>
        <v>ne</v>
      </c>
      <c r="AK1830" s="27" t="str">
        <f t="shared" si="301"/>
        <v>ne</v>
      </c>
    </row>
    <row r="1831" spans="2:37" x14ac:dyDescent="0.2">
      <c r="B1831" s="27" t="str">
        <f t="shared" si="302"/>
        <v>-</v>
      </c>
      <c r="C1831" s="123" t="str">
        <f t="shared" si="303"/>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8"/>
        <v>nepildyti</v>
      </c>
      <c r="T1831" s="126" t="str">
        <f t="shared" si="308"/>
        <v>nepildyti</v>
      </c>
      <c r="U1831" s="127"/>
      <c r="V1831" s="127"/>
      <c r="W1831" s="128"/>
      <c r="X1831" s="169"/>
      <c r="Y1831" s="169"/>
      <c r="Z1831" s="169"/>
      <c r="AA1831" s="127"/>
      <c r="AB1831" s="127"/>
      <c r="AC1831" s="127"/>
      <c r="AD1831" s="127"/>
      <c r="AE1831" s="124">
        <f t="shared" si="304"/>
        <v>0</v>
      </c>
      <c r="AF1831" s="124">
        <f t="shared" si="305"/>
        <v>0</v>
      </c>
      <c r="AG1831" s="124">
        <f t="shared" si="306"/>
        <v>0</v>
      </c>
      <c r="AH1831" s="124">
        <f t="shared" si="307"/>
        <v>0</v>
      </c>
      <c r="AI1831" s="27" t="str">
        <f t="shared" si="299"/>
        <v>ne</v>
      </c>
      <c r="AJ1831" s="27" t="str">
        <f t="shared" si="300"/>
        <v>ne</v>
      </c>
      <c r="AK1831" s="27" t="str">
        <f t="shared" si="301"/>
        <v>ne</v>
      </c>
    </row>
    <row r="1832" spans="2:37" x14ac:dyDescent="0.2">
      <c r="B1832" s="27" t="str">
        <f t="shared" si="302"/>
        <v>-</v>
      </c>
      <c r="C1832" s="123" t="str">
        <f t="shared" si="303"/>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8"/>
        <v>nepildyti</v>
      </c>
      <c r="T1832" s="126" t="str">
        <f t="shared" si="308"/>
        <v>nepildyti</v>
      </c>
      <c r="U1832" s="127"/>
      <c r="V1832" s="127"/>
      <c r="W1832" s="128"/>
      <c r="X1832" s="169"/>
      <c r="Y1832" s="169"/>
      <c r="Z1832" s="169"/>
      <c r="AA1832" s="127"/>
      <c r="AB1832" s="127"/>
      <c r="AC1832" s="127"/>
      <c r="AD1832" s="127"/>
      <c r="AE1832" s="124">
        <f t="shared" si="304"/>
        <v>0</v>
      </c>
      <c r="AF1832" s="124">
        <f t="shared" si="305"/>
        <v>0</v>
      </c>
      <c r="AG1832" s="124">
        <f t="shared" si="306"/>
        <v>0</v>
      </c>
      <c r="AH1832" s="124">
        <f t="shared" si="307"/>
        <v>0</v>
      </c>
      <c r="AI1832" s="27" t="str">
        <f t="shared" si="299"/>
        <v>ne</v>
      </c>
      <c r="AJ1832" s="27" t="str">
        <f t="shared" si="300"/>
        <v>ne</v>
      </c>
      <c r="AK1832" s="27" t="str">
        <f t="shared" si="301"/>
        <v>ne</v>
      </c>
    </row>
    <row r="1833" spans="2:37" x14ac:dyDescent="0.2">
      <c r="B1833" s="27" t="str">
        <f t="shared" si="302"/>
        <v>-</v>
      </c>
      <c r="C1833" s="123" t="str">
        <f t="shared" si="303"/>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8"/>
        <v>nepildyti</v>
      </c>
      <c r="T1833" s="126" t="str">
        <f t="shared" si="308"/>
        <v>nepildyti</v>
      </c>
      <c r="U1833" s="127"/>
      <c r="V1833" s="127"/>
      <c r="W1833" s="128"/>
      <c r="X1833" s="169"/>
      <c r="Y1833" s="169"/>
      <c r="Z1833" s="169"/>
      <c r="AA1833" s="127"/>
      <c r="AB1833" s="127"/>
      <c r="AC1833" s="127"/>
      <c r="AD1833" s="127"/>
      <c r="AE1833" s="124">
        <f t="shared" si="304"/>
        <v>0</v>
      </c>
      <c r="AF1833" s="124">
        <f t="shared" si="305"/>
        <v>0</v>
      </c>
      <c r="AG1833" s="124">
        <f t="shared" si="306"/>
        <v>0</v>
      </c>
      <c r="AH1833" s="124">
        <f t="shared" si="307"/>
        <v>0</v>
      </c>
      <c r="AI1833" s="27" t="str">
        <f t="shared" si="299"/>
        <v>ne</v>
      </c>
      <c r="AJ1833" s="27" t="str">
        <f t="shared" si="300"/>
        <v>ne</v>
      </c>
      <c r="AK1833" s="27" t="str">
        <f t="shared" si="301"/>
        <v>ne</v>
      </c>
    </row>
    <row r="1834" spans="2:37" x14ac:dyDescent="0.2">
      <c r="B1834" s="27" t="str">
        <f t="shared" si="302"/>
        <v>-</v>
      </c>
      <c r="C1834" s="123" t="str">
        <f t="shared" si="303"/>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8"/>
        <v>nepildyti</v>
      </c>
      <c r="T1834" s="126" t="str">
        <f t="shared" si="308"/>
        <v>nepildyti</v>
      </c>
      <c r="U1834" s="127"/>
      <c r="V1834" s="127"/>
      <c r="W1834" s="128"/>
      <c r="X1834" s="169"/>
      <c r="Y1834" s="169"/>
      <c r="Z1834" s="169"/>
      <c r="AA1834" s="127"/>
      <c r="AB1834" s="127"/>
      <c r="AC1834" s="127"/>
      <c r="AD1834" s="127"/>
      <c r="AE1834" s="124">
        <f t="shared" si="304"/>
        <v>0</v>
      </c>
      <c r="AF1834" s="124">
        <f t="shared" si="305"/>
        <v>0</v>
      </c>
      <c r="AG1834" s="124">
        <f t="shared" si="306"/>
        <v>0</v>
      </c>
      <c r="AH1834" s="124">
        <f t="shared" si="307"/>
        <v>0</v>
      </c>
      <c r="AI1834" s="27" t="str">
        <f t="shared" si="299"/>
        <v>ne</v>
      </c>
      <c r="AJ1834" s="27" t="str">
        <f t="shared" si="300"/>
        <v>ne</v>
      </c>
      <c r="AK1834" s="27" t="str">
        <f t="shared" si="301"/>
        <v>ne</v>
      </c>
    </row>
    <row r="1835" spans="2:37" x14ac:dyDescent="0.2">
      <c r="B1835" s="27" t="str">
        <f t="shared" si="302"/>
        <v>-</v>
      </c>
      <c r="C1835" s="123" t="str">
        <f t="shared" si="303"/>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8"/>
        <v>nepildyti</v>
      </c>
      <c r="T1835" s="126" t="str">
        <f t="shared" si="308"/>
        <v>nepildyti</v>
      </c>
      <c r="U1835" s="127"/>
      <c r="V1835" s="127"/>
      <c r="W1835" s="128"/>
      <c r="X1835" s="169"/>
      <c r="Y1835" s="169"/>
      <c r="Z1835" s="169"/>
      <c r="AA1835" s="127"/>
      <c r="AB1835" s="127"/>
      <c r="AC1835" s="127"/>
      <c r="AD1835" s="127"/>
      <c r="AE1835" s="124">
        <f t="shared" si="304"/>
        <v>0</v>
      </c>
      <c r="AF1835" s="124">
        <f t="shared" si="305"/>
        <v>0</v>
      </c>
      <c r="AG1835" s="124">
        <f t="shared" si="306"/>
        <v>0</v>
      </c>
      <c r="AH1835" s="124">
        <f t="shared" si="307"/>
        <v>0</v>
      </c>
      <c r="AI1835" s="27" t="str">
        <f t="shared" si="299"/>
        <v>ne</v>
      </c>
      <c r="AJ1835" s="27" t="str">
        <f t="shared" si="300"/>
        <v>ne</v>
      </c>
      <c r="AK1835" s="27" t="str">
        <f t="shared" si="301"/>
        <v>ne</v>
      </c>
    </row>
    <row r="1836" spans="2:37" x14ac:dyDescent="0.2">
      <c r="B1836" s="27" t="str">
        <f t="shared" si="302"/>
        <v>-</v>
      </c>
      <c r="C1836" s="123" t="str">
        <f t="shared" si="303"/>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8"/>
        <v>nepildyti</v>
      </c>
      <c r="T1836" s="126" t="str">
        <f t="shared" si="308"/>
        <v>nepildyti</v>
      </c>
      <c r="U1836" s="127"/>
      <c r="V1836" s="127"/>
      <c r="W1836" s="128"/>
      <c r="X1836" s="169"/>
      <c r="Y1836" s="169"/>
      <c r="Z1836" s="169"/>
      <c r="AA1836" s="127"/>
      <c r="AB1836" s="127"/>
      <c r="AC1836" s="127"/>
      <c r="AD1836" s="127"/>
      <c r="AE1836" s="124">
        <f t="shared" si="304"/>
        <v>0</v>
      </c>
      <c r="AF1836" s="124">
        <f t="shared" si="305"/>
        <v>0</v>
      </c>
      <c r="AG1836" s="124">
        <f t="shared" si="306"/>
        <v>0</v>
      </c>
      <c r="AH1836" s="124">
        <f t="shared" si="307"/>
        <v>0</v>
      </c>
      <c r="AI1836" s="27" t="str">
        <f t="shared" si="299"/>
        <v>ne</v>
      </c>
      <c r="AJ1836" s="27" t="str">
        <f t="shared" si="300"/>
        <v>ne</v>
      </c>
      <c r="AK1836" s="27" t="str">
        <f t="shared" si="301"/>
        <v>ne</v>
      </c>
    </row>
    <row r="1837" spans="2:37" x14ac:dyDescent="0.2">
      <c r="B1837" s="27" t="str">
        <f t="shared" si="302"/>
        <v>-</v>
      </c>
      <c r="C1837" s="123" t="str">
        <f t="shared" si="303"/>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8"/>
        <v>nepildyti</v>
      </c>
      <c r="T1837" s="126" t="str">
        <f t="shared" si="308"/>
        <v>nepildyti</v>
      </c>
      <c r="U1837" s="127"/>
      <c r="V1837" s="127"/>
      <c r="W1837" s="128"/>
      <c r="X1837" s="169"/>
      <c r="Y1837" s="169"/>
      <c r="Z1837" s="169"/>
      <c r="AA1837" s="127"/>
      <c r="AB1837" s="127"/>
      <c r="AC1837" s="127"/>
      <c r="AD1837" s="127"/>
      <c r="AE1837" s="124">
        <f t="shared" si="304"/>
        <v>0</v>
      </c>
      <c r="AF1837" s="124">
        <f t="shared" si="305"/>
        <v>0</v>
      </c>
      <c r="AG1837" s="124">
        <f t="shared" si="306"/>
        <v>0</v>
      </c>
      <c r="AH1837" s="124">
        <f t="shared" si="307"/>
        <v>0</v>
      </c>
      <c r="AI1837" s="27" t="str">
        <f t="shared" si="299"/>
        <v>ne</v>
      </c>
      <c r="AJ1837" s="27" t="str">
        <f t="shared" si="300"/>
        <v>ne</v>
      </c>
      <c r="AK1837" s="27" t="str">
        <f t="shared" si="301"/>
        <v>ne</v>
      </c>
    </row>
    <row r="1838" spans="2:37" x14ac:dyDescent="0.2">
      <c r="B1838" s="27" t="str">
        <f t="shared" si="302"/>
        <v>-</v>
      </c>
      <c r="C1838" s="123" t="str">
        <f t="shared" si="303"/>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8"/>
        <v>nepildyti</v>
      </c>
      <c r="T1838" s="126" t="str">
        <f t="shared" si="308"/>
        <v>nepildyti</v>
      </c>
      <c r="U1838" s="127"/>
      <c r="V1838" s="127"/>
      <c r="W1838" s="128"/>
      <c r="X1838" s="169"/>
      <c r="Y1838" s="169"/>
      <c r="Z1838" s="169"/>
      <c r="AA1838" s="127"/>
      <c r="AB1838" s="127"/>
      <c r="AC1838" s="127"/>
      <c r="AD1838" s="127"/>
      <c r="AE1838" s="124">
        <f t="shared" si="304"/>
        <v>0</v>
      </c>
      <c r="AF1838" s="124">
        <f t="shared" si="305"/>
        <v>0</v>
      </c>
      <c r="AG1838" s="124">
        <f t="shared" si="306"/>
        <v>0</v>
      </c>
      <c r="AH1838" s="124">
        <f t="shared" si="307"/>
        <v>0</v>
      </c>
      <c r="AI1838" s="27" t="str">
        <f t="shared" si="299"/>
        <v>ne</v>
      </c>
      <c r="AJ1838" s="27" t="str">
        <f t="shared" si="300"/>
        <v>ne</v>
      </c>
      <c r="AK1838" s="27" t="str">
        <f t="shared" si="301"/>
        <v>ne</v>
      </c>
    </row>
    <row r="1839" spans="2:37" x14ac:dyDescent="0.2">
      <c r="B1839" s="27" t="str">
        <f t="shared" si="302"/>
        <v>-</v>
      </c>
      <c r="C1839" s="123" t="str">
        <f t="shared" si="303"/>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8"/>
        <v>nepildyti</v>
      </c>
      <c r="T1839" s="126" t="str">
        <f t="shared" si="308"/>
        <v>nepildyti</v>
      </c>
      <c r="U1839" s="127"/>
      <c r="V1839" s="127"/>
      <c r="W1839" s="128"/>
      <c r="X1839" s="169"/>
      <c r="Y1839" s="169"/>
      <c r="Z1839" s="169"/>
      <c r="AA1839" s="127"/>
      <c r="AB1839" s="127"/>
      <c r="AC1839" s="127"/>
      <c r="AD1839" s="127"/>
      <c r="AE1839" s="124">
        <f t="shared" si="304"/>
        <v>0</v>
      </c>
      <c r="AF1839" s="124">
        <f t="shared" si="305"/>
        <v>0</v>
      </c>
      <c r="AG1839" s="124">
        <f t="shared" si="306"/>
        <v>0</v>
      </c>
      <c r="AH1839" s="124">
        <f t="shared" si="307"/>
        <v>0</v>
      </c>
      <c r="AI1839" s="27" t="str">
        <f t="shared" si="299"/>
        <v>ne</v>
      </c>
      <c r="AJ1839" s="27" t="str">
        <f t="shared" si="300"/>
        <v>ne</v>
      </c>
      <c r="AK1839" s="27" t="str">
        <f t="shared" si="301"/>
        <v>ne</v>
      </c>
    </row>
    <row r="1840" spans="2:37" x14ac:dyDescent="0.2">
      <c r="B1840" s="27" t="str">
        <f t="shared" si="302"/>
        <v>-</v>
      </c>
      <c r="C1840" s="123" t="str">
        <f t="shared" si="303"/>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8"/>
        <v>nepildyti</v>
      </c>
      <c r="T1840" s="126" t="str">
        <f t="shared" si="308"/>
        <v>nepildyti</v>
      </c>
      <c r="U1840" s="127"/>
      <c r="V1840" s="127"/>
      <c r="W1840" s="128"/>
      <c r="X1840" s="169"/>
      <c r="Y1840" s="169"/>
      <c r="Z1840" s="169"/>
      <c r="AA1840" s="127"/>
      <c r="AB1840" s="127"/>
      <c r="AC1840" s="127"/>
      <c r="AD1840" s="127"/>
      <c r="AE1840" s="124">
        <f t="shared" si="304"/>
        <v>0</v>
      </c>
      <c r="AF1840" s="124">
        <f t="shared" si="305"/>
        <v>0</v>
      </c>
      <c r="AG1840" s="124">
        <f t="shared" si="306"/>
        <v>0</v>
      </c>
      <c r="AH1840" s="124">
        <f t="shared" si="307"/>
        <v>0</v>
      </c>
      <c r="AI1840" s="27" t="str">
        <f t="shared" si="299"/>
        <v>ne</v>
      </c>
      <c r="AJ1840" s="27" t="str">
        <f t="shared" si="300"/>
        <v>ne</v>
      </c>
      <c r="AK1840" s="27" t="str">
        <f t="shared" si="301"/>
        <v>ne</v>
      </c>
    </row>
    <row r="1841" spans="2:37" x14ac:dyDescent="0.2">
      <c r="B1841" s="27" t="str">
        <f t="shared" si="302"/>
        <v>-</v>
      </c>
      <c r="C1841" s="123" t="str">
        <f t="shared" si="303"/>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8"/>
        <v>nepildyti</v>
      </c>
      <c r="T1841" s="126" t="str">
        <f t="shared" si="308"/>
        <v>nepildyti</v>
      </c>
      <c r="U1841" s="127"/>
      <c r="V1841" s="127"/>
      <c r="W1841" s="128"/>
      <c r="X1841" s="169"/>
      <c r="Y1841" s="169"/>
      <c r="Z1841" s="169"/>
      <c r="AA1841" s="127"/>
      <c r="AB1841" s="127"/>
      <c r="AC1841" s="127"/>
      <c r="AD1841" s="127"/>
      <c r="AE1841" s="124">
        <f t="shared" si="304"/>
        <v>0</v>
      </c>
      <c r="AF1841" s="124">
        <f t="shared" si="305"/>
        <v>0</v>
      </c>
      <c r="AG1841" s="124">
        <f t="shared" si="306"/>
        <v>0</v>
      </c>
      <c r="AH1841" s="124">
        <f t="shared" si="307"/>
        <v>0</v>
      </c>
      <c r="AI1841" s="27" t="str">
        <f t="shared" si="299"/>
        <v>ne</v>
      </c>
      <c r="AJ1841" s="27" t="str">
        <f t="shared" si="300"/>
        <v>ne</v>
      </c>
      <c r="AK1841" s="27" t="str">
        <f t="shared" si="301"/>
        <v>ne</v>
      </c>
    </row>
    <row r="1842" spans="2:37" x14ac:dyDescent="0.2">
      <c r="B1842" s="27" t="str">
        <f t="shared" si="302"/>
        <v>-</v>
      </c>
      <c r="C1842" s="123" t="str">
        <f t="shared" si="303"/>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8"/>
        <v>nepildyti</v>
      </c>
      <c r="T1842" s="126" t="str">
        <f t="shared" si="308"/>
        <v>nepildyti</v>
      </c>
      <c r="U1842" s="127"/>
      <c r="V1842" s="127"/>
      <c r="W1842" s="128"/>
      <c r="X1842" s="169"/>
      <c r="Y1842" s="169"/>
      <c r="Z1842" s="169"/>
      <c r="AA1842" s="127"/>
      <c r="AB1842" s="127"/>
      <c r="AC1842" s="127"/>
      <c r="AD1842" s="127"/>
      <c r="AE1842" s="124">
        <f t="shared" si="304"/>
        <v>0</v>
      </c>
      <c r="AF1842" s="124">
        <f t="shared" si="305"/>
        <v>0</v>
      </c>
      <c r="AG1842" s="124">
        <f t="shared" si="306"/>
        <v>0</v>
      </c>
      <c r="AH1842" s="124">
        <f t="shared" si="307"/>
        <v>0</v>
      </c>
      <c r="AI1842" s="27" t="str">
        <f t="shared" si="299"/>
        <v>ne</v>
      </c>
      <c r="AJ1842" s="27" t="str">
        <f t="shared" si="300"/>
        <v>ne</v>
      </c>
      <c r="AK1842" s="27" t="str">
        <f t="shared" si="301"/>
        <v>ne</v>
      </c>
    </row>
    <row r="1843" spans="2:37" x14ac:dyDescent="0.2">
      <c r="B1843" s="27" t="str">
        <f t="shared" si="302"/>
        <v>-</v>
      </c>
      <c r="C1843" s="123" t="str">
        <f t="shared" si="303"/>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8"/>
        <v>nepildyti</v>
      </c>
      <c r="T1843" s="126" t="str">
        <f t="shared" si="308"/>
        <v>nepildyti</v>
      </c>
      <c r="U1843" s="127"/>
      <c r="V1843" s="127"/>
      <c r="W1843" s="128"/>
      <c r="X1843" s="169"/>
      <c r="Y1843" s="169"/>
      <c r="Z1843" s="169"/>
      <c r="AA1843" s="127"/>
      <c r="AB1843" s="127"/>
      <c r="AC1843" s="127"/>
      <c r="AD1843" s="127"/>
      <c r="AE1843" s="124">
        <f t="shared" si="304"/>
        <v>0</v>
      </c>
      <c r="AF1843" s="124">
        <f t="shared" si="305"/>
        <v>0</v>
      </c>
      <c r="AG1843" s="124">
        <f t="shared" si="306"/>
        <v>0</v>
      </c>
      <c r="AH1843" s="124">
        <f t="shared" si="307"/>
        <v>0</v>
      </c>
      <c r="AI1843" s="27" t="str">
        <f t="shared" si="299"/>
        <v>ne</v>
      </c>
      <c r="AJ1843" s="27" t="str">
        <f t="shared" si="300"/>
        <v>ne</v>
      </c>
      <c r="AK1843" s="27" t="str">
        <f t="shared" si="301"/>
        <v>ne</v>
      </c>
    </row>
    <row r="1844" spans="2:37" x14ac:dyDescent="0.2">
      <c r="B1844" s="27" t="str">
        <f t="shared" si="302"/>
        <v>-</v>
      </c>
      <c r="C1844" s="123" t="str">
        <f t="shared" si="303"/>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8"/>
        <v>nepildyti</v>
      </c>
      <c r="T1844" s="126" t="str">
        <f t="shared" si="308"/>
        <v>nepildyti</v>
      </c>
      <c r="U1844" s="127"/>
      <c r="V1844" s="127"/>
      <c r="W1844" s="128"/>
      <c r="X1844" s="169"/>
      <c r="Y1844" s="169"/>
      <c r="Z1844" s="169"/>
      <c r="AA1844" s="127"/>
      <c r="AB1844" s="127"/>
      <c r="AC1844" s="127"/>
      <c r="AD1844" s="127"/>
      <c r="AE1844" s="124">
        <f t="shared" si="304"/>
        <v>0</v>
      </c>
      <c r="AF1844" s="124">
        <f t="shared" si="305"/>
        <v>0</v>
      </c>
      <c r="AG1844" s="124">
        <f t="shared" si="306"/>
        <v>0</v>
      </c>
      <c r="AH1844" s="124">
        <f t="shared" si="307"/>
        <v>0</v>
      </c>
      <c r="AI1844" s="27" t="str">
        <f t="shared" si="299"/>
        <v>ne</v>
      </c>
      <c r="AJ1844" s="27" t="str">
        <f t="shared" si="300"/>
        <v>ne</v>
      </c>
      <c r="AK1844" s="27" t="str">
        <f t="shared" si="301"/>
        <v>ne</v>
      </c>
    </row>
    <row r="1845" spans="2:37" x14ac:dyDescent="0.2">
      <c r="B1845" s="27" t="str">
        <f t="shared" si="302"/>
        <v>-</v>
      </c>
      <c r="C1845" s="123" t="str">
        <f t="shared" si="303"/>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8"/>
        <v>nepildyti</v>
      </c>
      <c r="T1845" s="126" t="str">
        <f t="shared" si="308"/>
        <v>nepildyti</v>
      </c>
      <c r="U1845" s="127"/>
      <c r="V1845" s="127"/>
      <c r="W1845" s="128"/>
      <c r="X1845" s="169"/>
      <c r="Y1845" s="169"/>
      <c r="Z1845" s="169"/>
      <c r="AA1845" s="127"/>
      <c r="AB1845" s="127"/>
      <c r="AC1845" s="127"/>
      <c r="AD1845" s="127"/>
      <c r="AE1845" s="124">
        <f t="shared" si="304"/>
        <v>0</v>
      </c>
      <c r="AF1845" s="124">
        <f t="shared" si="305"/>
        <v>0</v>
      </c>
      <c r="AG1845" s="124">
        <f t="shared" si="306"/>
        <v>0</v>
      </c>
      <c r="AH1845" s="124">
        <f t="shared" si="307"/>
        <v>0</v>
      </c>
      <c r="AI1845" s="27" t="str">
        <f t="shared" si="299"/>
        <v>ne</v>
      </c>
      <c r="AJ1845" s="27" t="str">
        <f t="shared" si="300"/>
        <v>ne</v>
      </c>
      <c r="AK1845" s="27" t="str">
        <f t="shared" si="301"/>
        <v>ne</v>
      </c>
    </row>
    <row r="1846" spans="2:37" x14ac:dyDescent="0.2">
      <c r="B1846" s="27" t="str">
        <f t="shared" si="302"/>
        <v>-</v>
      </c>
      <c r="C1846" s="123" t="str">
        <f t="shared" si="303"/>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8"/>
        <v>nepildyti</v>
      </c>
      <c r="T1846" s="126" t="str">
        <f t="shared" si="308"/>
        <v>nepildyti</v>
      </c>
      <c r="U1846" s="127"/>
      <c r="V1846" s="127"/>
      <c r="W1846" s="128"/>
      <c r="X1846" s="169"/>
      <c r="Y1846" s="169"/>
      <c r="Z1846" s="169"/>
      <c r="AA1846" s="127"/>
      <c r="AB1846" s="127"/>
      <c r="AC1846" s="127"/>
      <c r="AD1846" s="127"/>
      <c r="AE1846" s="124">
        <f t="shared" si="304"/>
        <v>0</v>
      </c>
      <c r="AF1846" s="124">
        <f t="shared" si="305"/>
        <v>0</v>
      </c>
      <c r="AG1846" s="124">
        <f t="shared" si="306"/>
        <v>0</v>
      </c>
      <c r="AH1846" s="124">
        <f t="shared" si="307"/>
        <v>0</v>
      </c>
      <c r="AI1846" s="27" t="str">
        <f t="shared" si="299"/>
        <v>ne</v>
      </c>
      <c r="AJ1846" s="27" t="str">
        <f t="shared" si="300"/>
        <v>ne</v>
      </c>
      <c r="AK1846" s="27" t="str">
        <f t="shared" si="301"/>
        <v>ne</v>
      </c>
    </row>
    <row r="1847" spans="2:37" x14ac:dyDescent="0.2">
      <c r="B1847" s="27" t="str">
        <f t="shared" si="302"/>
        <v>-</v>
      </c>
      <c r="C1847" s="123" t="str">
        <f t="shared" si="303"/>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8"/>
        <v>nepildyti</v>
      </c>
      <c r="T1847" s="126" t="str">
        <f t="shared" si="308"/>
        <v>nepildyti</v>
      </c>
      <c r="U1847" s="127"/>
      <c r="V1847" s="127"/>
      <c r="W1847" s="128"/>
      <c r="X1847" s="169"/>
      <c r="Y1847" s="169"/>
      <c r="Z1847" s="169"/>
      <c r="AA1847" s="127"/>
      <c r="AB1847" s="127"/>
      <c r="AC1847" s="127"/>
      <c r="AD1847" s="127"/>
      <c r="AE1847" s="124">
        <f t="shared" si="304"/>
        <v>0</v>
      </c>
      <c r="AF1847" s="124">
        <f t="shared" si="305"/>
        <v>0</v>
      </c>
      <c r="AG1847" s="124">
        <f t="shared" si="306"/>
        <v>0</v>
      </c>
      <c r="AH1847" s="124">
        <f t="shared" si="307"/>
        <v>0</v>
      </c>
      <c r="AI1847" s="27" t="str">
        <f t="shared" si="299"/>
        <v>ne</v>
      </c>
      <c r="AJ1847" s="27" t="str">
        <f t="shared" si="300"/>
        <v>ne</v>
      </c>
      <c r="AK1847" s="27" t="str">
        <f t="shared" si="301"/>
        <v>ne</v>
      </c>
    </row>
    <row r="1848" spans="2:37" x14ac:dyDescent="0.2">
      <c r="B1848" s="27" t="str">
        <f t="shared" si="302"/>
        <v>-</v>
      </c>
      <c r="C1848" s="123" t="str">
        <f t="shared" si="303"/>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8"/>
        <v>nepildyti</v>
      </c>
      <c r="T1848" s="126" t="str">
        <f t="shared" si="308"/>
        <v>nepildyti</v>
      </c>
      <c r="U1848" s="127"/>
      <c r="V1848" s="127"/>
      <c r="W1848" s="128"/>
      <c r="X1848" s="169"/>
      <c r="Y1848" s="169"/>
      <c r="Z1848" s="169"/>
      <c r="AA1848" s="127"/>
      <c r="AB1848" s="127"/>
      <c r="AC1848" s="127"/>
      <c r="AD1848" s="127"/>
      <c r="AE1848" s="124">
        <f t="shared" si="304"/>
        <v>0</v>
      </c>
      <c r="AF1848" s="124">
        <f t="shared" si="305"/>
        <v>0</v>
      </c>
      <c r="AG1848" s="124">
        <f t="shared" si="306"/>
        <v>0</v>
      </c>
      <c r="AH1848" s="124">
        <f t="shared" si="307"/>
        <v>0</v>
      </c>
      <c r="AI1848" s="27" t="str">
        <f t="shared" si="299"/>
        <v>ne</v>
      </c>
      <c r="AJ1848" s="27" t="str">
        <f t="shared" si="300"/>
        <v>ne</v>
      </c>
      <c r="AK1848" s="27" t="str">
        <f t="shared" si="301"/>
        <v>ne</v>
      </c>
    </row>
    <row r="1849" spans="2:37" x14ac:dyDescent="0.2">
      <c r="B1849" s="27" t="str">
        <f t="shared" si="302"/>
        <v>-</v>
      </c>
      <c r="C1849" s="123" t="str">
        <f t="shared" si="303"/>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8"/>
        <v>nepildyti</v>
      </c>
      <c r="T1849" s="126" t="str">
        <f t="shared" si="308"/>
        <v>nepildyti</v>
      </c>
      <c r="U1849" s="127"/>
      <c r="V1849" s="127"/>
      <c r="W1849" s="128"/>
      <c r="X1849" s="169"/>
      <c r="Y1849" s="169"/>
      <c r="Z1849" s="169"/>
      <c r="AA1849" s="127"/>
      <c r="AB1849" s="127"/>
      <c r="AC1849" s="127"/>
      <c r="AD1849" s="127"/>
      <c r="AE1849" s="124">
        <f t="shared" si="304"/>
        <v>0</v>
      </c>
      <c r="AF1849" s="124">
        <f t="shared" si="305"/>
        <v>0</v>
      </c>
      <c r="AG1849" s="124">
        <f t="shared" si="306"/>
        <v>0</v>
      </c>
      <c r="AH1849" s="124">
        <f t="shared" si="307"/>
        <v>0</v>
      </c>
      <c r="AI1849" s="27" t="str">
        <f t="shared" si="299"/>
        <v>ne</v>
      </c>
      <c r="AJ1849" s="27" t="str">
        <f t="shared" si="300"/>
        <v>ne</v>
      </c>
      <c r="AK1849" s="27" t="str">
        <f t="shared" si="301"/>
        <v>ne</v>
      </c>
    </row>
    <row r="1850" spans="2:37" x14ac:dyDescent="0.2">
      <c r="B1850" s="27" t="str">
        <f t="shared" si="302"/>
        <v>-</v>
      </c>
      <c r="C1850" s="123" t="str">
        <f t="shared" si="303"/>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8"/>
        <v>nepildyti</v>
      </c>
      <c r="T1850" s="126" t="str">
        <f t="shared" si="308"/>
        <v>nepildyti</v>
      </c>
      <c r="U1850" s="127"/>
      <c r="V1850" s="127"/>
      <c r="W1850" s="128"/>
      <c r="X1850" s="169"/>
      <c r="Y1850" s="169"/>
      <c r="Z1850" s="169"/>
      <c r="AA1850" s="127"/>
      <c r="AB1850" s="127"/>
      <c r="AC1850" s="127"/>
      <c r="AD1850" s="127"/>
      <c r="AE1850" s="124">
        <f t="shared" si="304"/>
        <v>0</v>
      </c>
      <c r="AF1850" s="124">
        <f t="shared" si="305"/>
        <v>0</v>
      </c>
      <c r="AG1850" s="124">
        <f t="shared" si="306"/>
        <v>0</v>
      </c>
      <c r="AH1850" s="124">
        <f t="shared" si="307"/>
        <v>0</v>
      </c>
      <c r="AI1850" s="27" t="str">
        <f t="shared" si="299"/>
        <v>ne</v>
      </c>
      <c r="AJ1850" s="27" t="str">
        <f t="shared" si="300"/>
        <v>ne</v>
      </c>
      <c r="AK1850" s="27" t="str">
        <f t="shared" si="301"/>
        <v>ne</v>
      </c>
    </row>
    <row r="1851" spans="2:37" x14ac:dyDescent="0.2">
      <c r="B1851" s="27" t="str">
        <f t="shared" si="302"/>
        <v>-</v>
      </c>
      <c r="C1851" s="123" t="str">
        <f t="shared" si="303"/>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8"/>
        <v>nepildyti</v>
      </c>
      <c r="T1851" s="126" t="str">
        <f t="shared" si="308"/>
        <v>nepildyti</v>
      </c>
      <c r="U1851" s="127"/>
      <c r="V1851" s="127"/>
      <c r="W1851" s="128"/>
      <c r="X1851" s="169"/>
      <c r="Y1851" s="169"/>
      <c r="Z1851" s="169"/>
      <c r="AA1851" s="127"/>
      <c r="AB1851" s="127"/>
      <c r="AC1851" s="127"/>
      <c r="AD1851" s="127"/>
      <c r="AE1851" s="124">
        <f t="shared" si="304"/>
        <v>0</v>
      </c>
      <c r="AF1851" s="124">
        <f t="shared" si="305"/>
        <v>0</v>
      </c>
      <c r="AG1851" s="124">
        <f t="shared" si="306"/>
        <v>0</v>
      </c>
      <c r="AH1851" s="124">
        <f t="shared" si="307"/>
        <v>0</v>
      </c>
      <c r="AI1851" s="27" t="str">
        <f t="shared" si="299"/>
        <v>ne</v>
      </c>
      <c r="AJ1851" s="27" t="str">
        <f t="shared" si="300"/>
        <v>ne</v>
      </c>
      <c r="AK1851" s="27" t="str">
        <f t="shared" si="301"/>
        <v>ne</v>
      </c>
    </row>
    <row r="1852" spans="2:37" x14ac:dyDescent="0.2">
      <c r="B1852" s="27" t="str">
        <f t="shared" si="302"/>
        <v>-</v>
      </c>
      <c r="C1852" s="123" t="str">
        <f t="shared" si="303"/>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8"/>
        <v>nepildyti</v>
      </c>
      <c r="T1852" s="126" t="str">
        <f t="shared" si="308"/>
        <v>nepildyti</v>
      </c>
      <c r="U1852" s="127"/>
      <c r="V1852" s="127"/>
      <c r="W1852" s="128"/>
      <c r="X1852" s="169"/>
      <c r="Y1852" s="169"/>
      <c r="Z1852" s="169"/>
      <c r="AA1852" s="127"/>
      <c r="AB1852" s="127"/>
      <c r="AC1852" s="127"/>
      <c r="AD1852" s="127"/>
      <c r="AE1852" s="124">
        <f t="shared" si="304"/>
        <v>0</v>
      </c>
      <c r="AF1852" s="124">
        <f t="shared" si="305"/>
        <v>0</v>
      </c>
      <c r="AG1852" s="124">
        <f t="shared" si="306"/>
        <v>0</v>
      </c>
      <c r="AH1852" s="124">
        <f t="shared" si="307"/>
        <v>0</v>
      </c>
      <c r="AI1852" s="27" t="str">
        <f t="shared" si="299"/>
        <v>ne</v>
      </c>
      <c r="AJ1852" s="27" t="str">
        <f t="shared" si="300"/>
        <v>ne</v>
      </c>
      <c r="AK1852" s="27" t="str">
        <f t="shared" si="301"/>
        <v>ne</v>
      </c>
    </row>
    <row r="1853" spans="2:37" x14ac:dyDescent="0.2">
      <c r="B1853" s="27" t="str">
        <f t="shared" si="302"/>
        <v>-</v>
      </c>
      <c r="C1853" s="123" t="str">
        <f t="shared" si="303"/>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8"/>
        <v>nepildyti</v>
      </c>
      <c r="T1853" s="126" t="str">
        <f t="shared" si="308"/>
        <v>nepildyti</v>
      </c>
      <c r="U1853" s="127"/>
      <c r="V1853" s="127"/>
      <c r="W1853" s="128"/>
      <c r="X1853" s="169"/>
      <c r="Y1853" s="169"/>
      <c r="Z1853" s="169"/>
      <c r="AA1853" s="127"/>
      <c r="AB1853" s="127"/>
      <c r="AC1853" s="127"/>
      <c r="AD1853" s="127"/>
      <c r="AE1853" s="124">
        <f t="shared" si="304"/>
        <v>0</v>
      </c>
      <c r="AF1853" s="124">
        <f t="shared" si="305"/>
        <v>0</v>
      </c>
      <c r="AG1853" s="124">
        <f t="shared" si="306"/>
        <v>0</v>
      </c>
      <c r="AH1853" s="124">
        <f t="shared" si="307"/>
        <v>0</v>
      </c>
      <c r="AI1853" s="27" t="str">
        <f t="shared" si="299"/>
        <v>ne</v>
      </c>
      <c r="AJ1853" s="27" t="str">
        <f t="shared" si="300"/>
        <v>ne</v>
      </c>
      <c r="AK1853" s="27" t="str">
        <f t="shared" si="301"/>
        <v>ne</v>
      </c>
    </row>
    <row r="1854" spans="2:37" x14ac:dyDescent="0.2">
      <c r="B1854" s="27" t="str">
        <f t="shared" si="302"/>
        <v>-</v>
      </c>
      <c r="C1854" s="123" t="str">
        <f t="shared" si="303"/>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8"/>
        <v>nepildyti</v>
      </c>
      <c r="T1854" s="126" t="str">
        <f t="shared" si="308"/>
        <v>nepildyti</v>
      </c>
      <c r="U1854" s="127"/>
      <c r="V1854" s="127"/>
      <c r="W1854" s="128"/>
      <c r="X1854" s="169"/>
      <c r="Y1854" s="169"/>
      <c r="Z1854" s="169"/>
      <c r="AA1854" s="127"/>
      <c r="AB1854" s="127"/>
      <c r="AC1854" s="127"/>
      <c r="AD1854" s="127"/>
      <c r="AE1854" s="124">
        <f t="shared" si="304"/>
        <v>0</v>
      </c>
      <c r="AF1854" s="124">
        <f t="shared" si="305"/>
        <v>0</v>
      </c>
      <c r="AG1854" s="124">
        <f t="shared" si="306"/>
        <v>0</v>
      </c>
      <c r="AH1854" s="124">
        <f t="shared" si="307"/>
        <v>0</v>
      </c>
      <c r="AI1854" s="27" t="str">
        <f t="shared" si="299"/>
        <v>ne</v>
      </c>
      <c r="AJ1854" s="27" t="str">
        <f t="shared" si="300"/>
        <v>ne</v>
      </c>
      <c r="AK1854" s="27" t="str">
        <f t="shared" si="301"/>
        <v>ne</v>
      </c>
    </row>
    <row r="1855" spans="2:37" x14ac:dyDescent="0.2">
      <c r="B1855" s="27" t="str">
        <f t="shared" si="302"/>
        <v>-</v>
      </c>
      <c r="C1855" s="123" t="str">
        <f t="shared" si="303"/>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8"/>
        <v>nepildyti</v>
      </c>
      <c r="T1855" s="126" t="str">
        <f t="shared" si="308"/>
        <v>nepildyti</v>
      </c>
      <c r="U1855" s="127"/>
      <c r="V1855" s="127"/>
      <c r="W1855" s="128"/>
      <c r="X1855" s="169"/>
      <c r="Y1855" s="169"/>
      <c r="Z1855" s="169"/>
      <c r="AA1855" s="127"/>
      <c r="AB1855" s="127"/>
      <c r="AC1855" s="127"/>
      <c r="AD1855" s="127"/>
      <c r="AE1855" s="124">
        <f t="shared" si="304"/>
        <v>0</v>
      </c>
      <c r="AF1855" s="124">
        <f t="shared" si="305"/>
        <v>0</v>
      </c>
      <c r="AG1855" s="124">
        <f t="shared" si="306"/>
        <v>0</v>
      </c>
      <c r="AH1855" s="124">
        <f t="shared" si="307"/>
        <v>0</v>
      </c>
      <c r="AI1855" s="27" t="str">
        <f t="shared" si="299"/>
        <v>ne</v>
      </c>
      <c r="AJ1855" s="27" t="str">
        <f t="shared" si="300"/>
        <v>ne</v>
      </c>
      <c r="AK1855" s="27" t="str">
        <f t="shared" si="301"/>
        <v>ne</v>
      </c>
    </row>
    <row r="1856" spans="2:37" x14ac:dyDescent="0.2">
      <c r="B1856" s="27" t="str">
        <f t="shared" si="302"/>
        <v>-</v>
      </c>
      <c r="C1856" s="123" t="str">
        <f t="shared" si="303"/>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8"/>
        <v>nepildyti</v>
      </c>
      <c r="T1856" s="126" t="str">
        <f t="shared" si="308"/>
        <v>nepildyti</v>
      </c>
      <c r="U1856" s="127"/>
      <c r="V1856" s="127"/>
      <c r="W1856" s="128"/>
      <c r="X1856" s="169"/>
      <c r="Y1856" s="169"/>
      <c r="Z1856" s="169"/>
      <c r="AA1856" s="127"/>
      <c r="AB1856" s="127"/>
      <c r="AC1856" s="127"/>
      <c r="AD1856" s="127"/>
      <c r="AE1856" s="124">
        <f t="shared" si="304"/>
        <v>0</v>
      </c>
      <c r="AF1856" s="124">
        <f t="shared" si="305"/>
        <v>0</v>
      </c>
      <c r="AG1856" s="124">
        <f t="shared" si="306"/>
        <v>0</v>
      </c>
      <c r="AH1856" s="124">
        <f t="shared" si="307"/>
        <v>0</v>
      </c>
      <c r="AI1856" s="27" t="str">
        <f t="shared" si="299"/>
        <v>ne</v>
      </c>
      <c r="AJ1856" s="27" t="str">
        <f t="shared" si="300"/>
        <v>ne</v>
      </c>
      <c r="AK1856" s="27" t="str">
        <f t="shared" si="301"/>
        <v>ne</v>
      </c>
    </row>
    <row r="1857" spans="2:37" x14ac:dyDescent="0.2">
      <c r="B1857" s="27" t="str">
        <f t="shared" si="302"/>
        <v>-</v>
      </c>
      <c r="C1857" s="123" t="str">
        <f t="shared" si="303"/>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8"/>
        <v>nepildyti</v>
      </c>
      <c r="T1857" s="126" t="str">
        <f t="shared" si="308"/>
        <v>nepildyti</v>
      </c>
      <c r="U1857" s="127"/>
      <c r="V1857" s="127"/>
      <c r="W1857" s="128"/>
      <c r="X1857" s="169"/>
      <c r="Y1857" s="169"/>
      <c r="Z1857" s="169"/>
      <c r="AA1857" s="127"/>
      <c r="AB1857" s="127"/>
      <c r="AC1857" s="127"/>
      <c r="AD1857" s="127"/>
      <c r="AE1857" s="124">
        <f t="shared" si="304"/>
        <v>0</v>
      </c>
      <c r="AF1857" s="124">
        <f t="shared" si="305"/>
        <v>0</v>
      </c>
      <c r="AG1857" s="124">
        <f t="shared" si="306"/>
        <v>0</v>
      </c>
      <c r="AH1857" s="124">
        <f t="shared" si="307"/>
        <v>0</v>
      </c>
      <c r="AI1857" s="27" t="str">
        <f t="shared" si="299"/>
        <v>ne</v>
      </c>
      <c r="AJ1857" s="27" t="str">
        <f t="shared" si="300"/>
        <v>ne</v>
      </c>
      <c r="AK1857" s="27" t="str">
        <f t="shared" si="301"/>
        <v>ne</v>
      </c>
    </row>
    <row r="1858" spans="2:37" x14ac:dyDescent="0.2">
      <c r="B1858" s="27" t="str">
        <f t="shared" si="302"/>
        <v>-</v>
      </c>
      <c r="C1858" s="123" t="str">
        <f t="shared" si="303"/>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8"/>
        <v>nepildyti</v>
      </c>
      <c r="T1858" s="126" t="str">
        <f t="shared" si="308"/>
        <v>nepildyti</v>
      </c>
      <c r="U1858" s="127"/>
      <c r="V1858" s="127"/>
      <c r="W1858" s="128"/>
      <c r="X1858" s="169"/>
      <c r="Y1858" s="169"/>
      <c r="Z1858" s="169"/>
      <c r="AA1858" s="127"/>
      <c r="AB1858" s="127"/>
      <c r="AC1858" s="127"/>
      <c r="AD1858" s="127"/>
      <c r="AE1858" s="124">
        <f t="shared" si="304"/>
        <v>0</v>
      </c>
      <c r="AF1858" s="124">
        <f t="shared" si="305"/>
        <v>0</v>
      </c>
      <c r="AG1858" s="124">
        <f t="shared" si="306"/>
        <v>0</v>
      </c>
      <c r="AH1858" s="124">
        <f t="shared" si="307"/>
        <v>0</v>
      </c>
      <c r="AI1858" s="27" t="str">
        <f t="shared" si="299"/>
        <v>ne</v>
      </c>
      <c r="AJ1858" s="27" t="str">
        <f t="shared" si="300"/>
        <v>ne</v>
      </c>
      <c r="AK1858" s="27" t="str">
        <f t="shared" si="301"/>
        <v>ne</v>
      </c>
    </row>
    <row r="1859" spans="2:37" x14ac:dyDescent="0.2">
      <c r="B1859" s="27" t="str">
        <f t="shared" si="302"/>
        <v>-</v>
      </c>
      <c r="C1859" s="123" t="str">
        <f t="shared" si="303"/>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8"/>
        <v>nepildyti</v>
      </c>
      <c r="T1859" s="126" t="str">
        <f t="shared" si="308"/>
        <v>nepildyti</v>
      </c>
      <c r="U1859" s="127"/>
      <c r="V1859" s="127"/>
      <c r="W1859" s="128"/>
      <c r="X1859" s="169"/>
      <c r="Y1859" s="169"/>
      <c r="Z1859" s="169"/>
      <c r="AA1859" s="127"/>
      <c r="AB1859" s="127"/>
      <c r="AC1859" s="127"/>
      <c r="AD1859" s="127"/>
      <c r="AE1859" s="124">
        <f t="shared" si="304"/>
        <v>0</v>
      </c>
      <c r="AF1859" s="124">
        <f t="shared" si="305"/>
        <v>0</v>
      </c>
      <c r="AG1859" s="124">
        <f t="shared" si="306"/>
        <v>0</v>
      </c>
      <c r="AH1859" s="124">
        <f t="shared" si="307"/>
        <v>0</v>
      </c>
      <c r="AI1859" s="27" t="str">
        <f t="shared" si="299"/>
        <v>ne</v>
      </c>
      <c r="AJ1859" s="27" t="str">
        <f t="shared" si="300"/>
        <v>ne</v>
      </c>
      <c r="AK1859" s="27" t="str">
        <f t="shared" si="301"/>
        <v>ne</v>
      </c>
    </row>
    <row r="1860" spans="2:37" x14ac:dyDescent="0.2">
      <c r="B1860" s="27" t="str">
        <f t="shared" si="302"/>
        <v>-</v>
      </c>
      <c r="C1860" s="123" t="str">
        <f t="shared" si="303"/>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8"/>
        <v>nepildyti</v>
      </c>
      <c r="T1860" s="126" t="str">
        <f t="shared" si="308"/>
        <v>nepildyti</v>
      </c>
      <c r="U1860" s="127"/>
      <c r="V1860" s="127"/>
      <c r="W1860" s="128"/>
      <c r="X1860" s="169"/>
      <c r="Y1860" s="169"/>
      <c r="Z1860" s="169"/>
      <c r="AA1860" s="127"/>
      <c r="AB1860" s="127"/>
      <c r="AC1860" s="127"/>
      <c r="AD1860" s="127"/>
      <c r="AE1860" s="124">
        <f t="shared" si="304"/>
        <v>0</v>
      </c>
      <c r="AF1860" s="124">
        <f t="shared" si="305"/>
        <v>0</v>
      </c>
      <c r="AG1860" s="124">
        <f t="shared" si="306"/>
        <v>0</v>
      </c>
      <c r="AH1860" s="124">
        <f t="shared" si="307"/>
        <v>0</v>
      </c>
      <c r="AI1860" s="27" t="str">
        <f t="shared" si="299"/>
        <v>ne</v>
      </c>
      <c r="AJ1860" s="27" t="str">
        <f t="shared" si="300"/>
        <v>ne</v>
      </c>
      <c r="AK1860" s="27" t="str">
        <f t="shared" si="301"/>
        <v>ne</v>
      </c>
    </row>
    <row r="1861" spans="2:37" x14ac:dyDescent="0.2">
      <c r="B1861" s="27" t="str">
        <f t="shared" si="302"/>
        <v>-</v>
      </c>
      <c r="C1861" s="123" t="str">
        <f t="shared" si="303"/>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8"/>
        <v>nepildyti</v>
      </c>
      <c r="T1861" s="126" t="str">
        <f t="shared" si="308"/>
        <v>nepildyti</v>
      </c>
      <c r="U1861" s="127"/>
      <c r="V1861" s="127"/>
      <c r="W1861" s="128"/>
      <c r="X1861" s="169"/>
      <c r="Y1861" s="169"/>
      <c r="Z1861" s="169"/>
      <c r="AA1861" s="127"/>
      <c r="AB1861" s="127"/>
      <c r="AC1861" s="127"/>
      <c r="AD1861" s="127"/>
      <c r="AE1861" s="124">
        <f t="shared" si="304"/>
        <v>0</v>
      </c>
      <c r="AF1861" s="124">
        <f t="shared" si="305"/>
        <v>0</v>
      </c>
      <c r="AG1861" s="124">
        <f t="shared" si="306"/>
        <v>0</v>
      </c>
      <c r="AH1861" s="124">
        <f t="shared" si="307"/>
        <v>0</v>
      </c>
      <c r="AI1861" s="27" t="str">
        <f t="shared" si="299"/>
        <v>ne</v>
      </c>
      <c r="AJ1861" s="27" t="str">
        <f t="shared" si="300"/>
        <v>ne</v>
      </c>
      <c r="AK1861" s="27" t="str">
        <f t="shared" si="301"/>
        <v>ne</v>
      </c>
    </row>
    <row r="1862" spans="2:37" x14ac:dyDescent="0.2">
      <c r="B1862" s="27" t="str">
        <f t="shared" si="302"/>
        <v>-</v>
      </c>
      <c r="C1862" s="123" t="str">
        <f t="shared" si="303"/>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8"/>
        <v>nepildyti</v>
      </c>
      <c r="T1862" s="126" t="str">
        <f t="shared" si="308"/>
        <v>nepildyti</v>
      </c>
      <c r="U1862" s="127"/>
      <c r="V1862" s="127"/>
      <c r="W1862" s="128"/>
      <c r="X1862" s="169"/>
      <c r="Y1862" s="169"/>
      <c r="Z1862" s="169"/>
      <c r="AA1862" s="127"/>
      <c r="AB1862" s="127"/>
      <c r="AC1862" s="127"/>
      <c r="AD1862" s="127"/>
      <c r="AE1862" s="124">
        <f t="shared" si="304"/>
        <v>0</v>
      </c>
      <c r="AF1862" s="124">
        <f t="shared" si="305"/>
        <v>0</v>
      </c>
      <c r="AG1862" s="124">
        <f t="shared" si="306"/>
        <v>0</v>
      </c>
      <c r="AH1862" s="124">
        <f t="shared" si="307"/>
        <v>0</v>
      </c>
      <c r="AI1862" s="27" t="str">
        <f t="shared" si="299"/>
        <v>ne</v>
      </c>
      <c r="AJ1862" s="27" t="str">
        <f t="shared" si="300"/>
        <v>ne</v>
      </c>
      <c r="AK1862" s="27" t="str">
        <f t="shared" si="301"/>
        <v>ne</v>
      </c>
    </row>
    <row r="1863" spans="2:37" x14ac:dyDescent="0.2">
      <c r="B1863" s="27" t="str">
        <f t="shared" si="302"/>
        <v>-</v>
      </c>
      <c r="C1863" s="123" t="str">
        <f t="shared" si="303"/>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8"/>
        <v>nepildyti</v>
      </c>
      <c r="T1863" s="126" t="str">
        <f t="shared" si="308"/>
        <v>nepildyti</v>
      </c>
      <c r="U1863" s="127"/>
      <c r="V1863" s="127"/>
      <c r="W1863" s="128"/>
      <c r="X1863" s="169"/>
      <c r="Y1863" s="169"/>
      <c r="Z1863" s="169"/>
      <c r="AA1863" s="127"/>
      <c r="AB1863" s="127"/>
      <c r="AC1863" s="127"/>
      <c r="AD1863" s="127"/>
      <c r="AE1863" s="124">
        <f t="shared" si="304"/>
        <v>0</v>
      </c>
      <c r="AF1863" s="124">
        <f t="shared" si="305"/>
        <v>0</v>
      </c>
      <c r="AG1863" s="124">
        <f t="shared" si="306"/>
        <v>0</v>
      </c>
      <c r="AH1863" s="124">
        <f t="shared" si="307"/>
        <v>0</v>
      </c>
      <c r="AI1863" s="27" t="str">
        <f t="shared" si="299"/>
        <v>ne</v>
      </c>
      <c r="AJ1863" s="27" t="str">
        <f t="shared" si="300"/>
        <v>ne</v>
      </c>
      <c r="AK1863" s="27" t="str">
        <f t="shared" si="301"/>
        <v>ne</v>
      </c>
    </row>
    <row r="1864" spans="2:37" x14ac:dyDescent="0.2">
      <c r="B1864" s="27" t="str">
        <f t="shared" si="302"/>
        <v>-</v>
      </c>
      <c r="C1864" s="123" t="str">
        <f t="shared" si="303"/>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8"/>
        <v>nepildyti</v>
      </c>
      <c r="T1864" s="126" t="str">
        <f t="shared" si="308"/>
        <v>nepildyti</v>
      </c>
      <c r="U1864" s="127"/>
      <c r="V1864" s="127"/>
      <c r="W1864" s="128"/>
      <c r="X1864" s="169"/>
      <c r="Y1864" s="169"/>
      <c r="Z1864" s="169"/>
      <c r="AA1864" s="127"/>
      <c r="AB1864" s="127"/>
      <c r="AC1864" s="127"/>
      <c r="AD1864" s="127"/>
      <c r="AE1864" s="124">
        <f t="shared" si="304"/>
        <v>0</v>
      </c>
      <c r="AF1864" s="124">
        <f t="shared" si="305"/>
        <v>0</v>
      </c>
      <c r="AG1864" s="124">
        <f t="shared" si="306"/>
        <v>0</v>
      </c>
      <c r="AH1864" s="124">
        <f t="shared" si="307"/>
        <v>0</v>
      </c>
      <c r="AI1864" s="27" t="str">
        <f t="shared" si="299"/>
        <v>ne</v>
      </c>
      <c r="AJ1864" s="27" t="str">
        <f t="shared" si="300"/>
        <v>ne</v>
      </c>
      <c r="AK1864" s="27" t="str">
        <f t="shared" si="301"/>
        <v>ne</v>
      </c>
    </row>
    <row r="1865" spans="2:37" x14ac:dyDescent="0.2">
      <c r="B1865" s="27" t="str">
        <f t="shared" si="302"/>
        <v>-</v>
      </c>
      <c r="C1865" s="123" t="str">
        <f t="shared" si="303"/>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8"/>
        <v>nepildyti</v>
      </c>
      <c r="T1865" s="126" t="str">
        <f t="shared" si="308"/>
        <v>nepildyti</v>
      </c>
      <c r="U1865" s="127"/>
      <c r="V1865" s="127"/>
      <c r="W1865" s="128"/>
      <c r="X1865" s="169"/>
      <c r="Y1865" s="169"/>
      <c r="Z1865" s="169"/>
      <c r="AA1865" s="127"/>
      <c r="AB1865" s="127"/>
      <c r="AC1865" s="127"/>
      <c r="AD1865" s="127"/>
      <c r="AE1865" s="124">
        <f t="shared" si="304"/>
        <v>0</v>
      </c>
      <c r="AF1865" s="124">
        <f t="shared" si="305"/>
        <v>0</v>
      </c>
      <c r="AG1865" s="124">
        <f t="shared" si="306"/>
        <v>0</v>
      </c>
      <c r="AH1865" s="124">
        <f t="shared" si="307"/>
        <v>0</v>
      </c>
      <c r="AI1865" s="27" t="str">
        <f t="shared" si="299"/>
        <v>ne</v>
      </c>
      <c r="AJ1865" s="27" t="str">
        <f t="shared" si="300"/>
        <v>ne</v>
      </c>
      <c r="AK1865" s="27" t="str">
        <f t="shared" si="301"/>
        <v>ne</v>
      </c>
    </row>
    <row r="1866" spans="2:37" x14ac:dyDescent="0.2">
      <c r="B1866" s="27" t="str">
        <f t="shared" si="302"/>
        <v>-</v>
      </c>
      <c r="C1866" s="123" t="str">
        <f t="shared" si="303"/>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8"/>
        <v>nepildyti</v>
      </c>
      <c r="T1866" s="126" t="str">
        <f t="shared" si="308"/>
        <v>nepildyti</v>
      </c>
      <c r="U1866" s="127"/>
      <c r="V1866" s="127"/>
      <c r="W1866" s="128"/>
      <c r="X1866" s="169"/>
      <c r="Y1866" s="169"/>
      <c r="Z1866" s="169"/>
      <c r="AA1866" s="127"/>
      <c r="AB1866" s="127"/>
      <c r="AC1866" s="127"/>
      <c r="AD1866" s="127"/>
      <c r="AE1866" s="124">
        <f t="shared" si="304"/>
        <v>0</v>
      </c>
      <c r="AF1866" s="124">
        <f t="shared" si="305"/>
        <v>0</v>
      </c>
      <c r="AG1866" s="124">
        <f t="shared" si="306"/>
        <v>0</v>
      </c>
      <c r="AH1866" s="124">
        <f t="shared" si="307"/>
        <v>0</v>
      </c>
      <c r="AI1866" s="27" t="str">
        <f t="shared" si="299"/>
        <v>ne</v>
      </c>
      <c r="AJ1866" s="27" t="str">
        <f t="shared" si="300"/>
        <v>ne</v>
      </c>
      <c r="AK1866" s="27" t="str">
        <f t="shared" si="301"/>
        <v>ne</v>
      </c>
    </row>
    <row r="1867" spans="2:37" x14ac:dyDescent="0.2">
      <c r="B1867" s="27" t="str">
        <f t="shared" si="302"/>
        <v>-</v>
      </c>
      <c r="C1867" s="123" t="str">
        <f t="shared" si="303"/>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8"/>
        <v>nepildyti</v>
      </c>
      <c r="T1867" s="126" t="str">
        <f t="shared" si="308"/>
        <v>nepildyti</v>
      </c>
      <c r="U1867" s="127"/>
      <c r="V1867" s="127"/>
      <c r="W1867" s="128"/>
      <c r="X1867" s="169"/>
      <c r="Y1867" s="169"/>
      <c r="Z1867" s="169"/>
      <c r="AA1867" s="127"/>
      <c r="AB1867" s="127"/>
      <c r="AC1867" s="127"/>
      <c r="AD1867" s="127"/>
      <c r="AE1867" s="124">
        <f t="shared" si="304"/>
        <v>0</v>
      </c>
      <c r="AF1867" s="124">
        <f t="shared" si="305"/>
        <v>0</v>
      </c>
      <c r="AG1867" s="124">
        <f t="shared" si="306"/>
        <v>0</v>
      </c>
      <c r="AH1867" s="124">
        <f t="shared" si="307"/>
        <v>0</v>
      </c>
      <c r="AI1867" s="27" t="str">
        <f t="shared" si="299"/>
        <v>ne</v>
      </c>
      <c r="AJ1867" s="27" t="str">
        <f t="shared" si="300"/>
        <v>ne</v>
      </c>
      <c r="AK1867" s="27" t="str">
        <f t="shared" si="301"/>
        <v>ne</v>
      </c>
    </row>
    <row r="1868" spans="2:37" x14ac:dyDescent="0.2">
      <c r="B1868" s="27" t="str">
        <f t="shared" si="302"/>
        <v>-</v>
      </c>
      <c r="C1868" s="123" t="str">
        <f t="shared" si="303"/>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8"/>
        <v>nepildyti</v>
      </c>
      <c r="T1868" s="126" t="str">
        <f t="shared" si="308"/>
        <v>nepildyti</v>
      </c>
      <c r="U1868" s="127"/>
      <c r="V1868" s="127"/>
      <c r="W1868" s="128"/>
      <c r="X1868" s="169"/>
      <c r="Y1868" s="169"/>
      <c r="Z1868" s="169"/>
      <c r="AA1868" s="127"/>
      <c r="AB1868" s="127"/>
      <c r="AC1868" s="127"/>
      <c r="AD1868" s="127"/>
      <c r="AE1868" s="124">
        <f t="shared" si="304"/>
        <v>0</v>
      </c>
      <c r="AF1868" s="124">
        <f t="shared" si="305"/>
        <v>0</v>
      </c>
      <c r="AG1868" s="124">
        <f t="shared" si="306"/>
        <v>0</v>
      </c>
      <c r="AH1868" s="124">
        <f t="shared" si="307"/>
        <v>0</v>
      </c>
      <c r="AI1868" s="27" t="str">
        <f t="shared" si="299"/>
        <v>ne</v>
      </c>
      <c r="AJ1868" s="27" t="str">
        <f t="shared" si="300"/>
        <v>ne</v>
      </c>
      <c r="AK1868" s="27" t="str">
        <f t="shared" si="301"/>
        <v>ne</v>
      </c>
    </row>
    <row r="1869" spans="2:37" x14ac:dyDescent="0.2">
      <c r="B1869" s="27" t="str">
        <f t="shared" si="302"/>
        <v>-</v>
      </c>
      <c r="C1869" s="123" t="str">
        <f t="shared" si="303"/>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8"/>
        <v>nepildyti</v>
      </c>
      <c r="T1869" s="126" t="str">
        <f t="shared" si="308"/>
        <v>nepildyti</v>
      </c>
      <c r="U1869" s="127"/>
      <c r="V1869" s="127"/>
      <c r="W1869" s="128"/>
      <c r="X1869" s="169"/>
      <c r="Y1869" s="169"/>
      <c r="Z1869" s="169"/>
      <c r="AA1869" s="127"/>
      <c r="AB1869" s="127"/>
      <c r="AC1869" s="127"/>
      <c r="AD1869" s="127"/>
      <c r="AE1869" s="124">
        <f t="shared" si="304"/>
        <v>0</v>
      </c>
      <c r="AF1869" s="124">
        <f t="shared" si="305"/>
        <v>0</v>
      </c>
      <c r="AG1869" s="124">
        <f t="shared" si="306"/>
        <v>0</v>
      </c>
      <c r="AH1869" s="124">
        <f t="shared" si="307"/>
        <v>0</v>
      </c>
      <c r="AI1869" s="27" t="str">
        <f t="shared" ref="AI1869:AI1932" si="309">IF(AF1869&gt;0,"taip","ne")</f>
        <v>ne</v>
      </c>
      <c r="AJ1869" s="27" t="str">
        <f t="shared" ref="AJ1869:AJ1932" si="310">IF(AG1869&gt;0,"taip","ne")</f>
        <v>ne</v>
      </c>
      <c r="AK1869" s="27" t="str">
        <f t="shared" ref="AK1869:AK1932" si="311">IF(AH1869&gt;0,"taip","ne")</f>
        <v>ne</v>
      </c>
    </row>
    <row r="1870" spans="2:37" x14ac:dyDescent="0.2">
      <c r="B1870" s="27" t="str">
        <f t="shared" si="302"/>
        <v>-</v>
      </c>
      <c r="C1870" s="123" t="str">
        <f t="shared" si="303"/>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8"/>
        <v>nepildyti</v>
      </c>
      <c r="T1870" s="126" t="str">
        <f t="shared" si="308"/>
        <v>nepildyti</v>
      </c>
      <c r="U1870" s="127"/>
      <c r="V1870" s="127"/>
      <c r="W1870" s="128"/>
      <c r="X1870" s="169"/>
      <c r="Y1870" s="169"/>
      <c r="Z1870" s="169"/>
      <c r="AA1870" s="127"/>
      <c r="AB1870" s="127"/>
      <c r="AC1870" s="127"/>
      <c r="AD1870" s="127"/>
      <c r="AE1870" s="124">
        <f t="shared" si="304"/>
        <v>0</v>
      </c>
      <c r="AF1870" s="124">
        <f t="shared" si="305"/>
        <v>0</v>
      </c>
      <c r="AG1870" s="124">
        <f t="shared" si="306"/>
        <v>0</v>
      </c>
      <c r="AH1870" s="124">
        <f t="shared" si="307"/>
        <v>0</v>
      </c>
      <c r="AI1870" s="27" t="str">
        <f t="shared" si="309"/>
        <v>ne</v>
      </c>
      <c r="AJ1870" s="27" t="str">
        <f t="shared" si="310"/>
        <v>ne</v>
      </c>
      <c r="AK1870" s="27" t="str">
        <f t="shared" si="311"/>
        <v>ne</v>
      </c>
    </row>
    <row r="1871" spans="2:37" x14ac:dyDescent="0.2">
      <c r="B1871" s="27" t="str">
        <f t="shared" si="302"/>
        <v>-</v>
      </c>
      <c r="C1871" s="123" t="str">
        <f t="shared" si="303"/>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8"/>
        <v>nepildyti</v>
      </c>
      <c r="T1871" s="126" t="str">
        <f t="shared" si="308"/>
        <v>nepildyti</v>
      </c>
      <c r="U1871" s="127"/>
      <c r="V1871" s="127"/>
      <c r="W1871" s="128"/>
      <c r="X1871" s="169"/>
      <c r="Y1871" s="169"/>
      <c r="Z1871" s="169"/>
      <c r="AA1871" s="127"/>
      <c r="AB1871" s="127"/>
      <c r="AC1871" s="127"/>
      <c r="AD1871" s="127"/>
      <c r="AE1871" s="124">
        <f t="shared" si="304"/>
        <v>0</v>
      </c>
      <c r="AF1871" s="124">
        <f t="shared" si="305"/>
        <v>0</v>
      </c>
      <c r="AG1871" s="124">
        <f t="shared" si="306"/>
        <v>0</v>
      </c>
      <c r="AH1871" s="124">
        <f t="shared" si="307"/>
        <v>0</v>
      </c>
      <c r="AI1871" s="27" t="str">
        <f t="shared" si="309"/>
        <v>ne</v>
      </c>
      <c r="AJ1871" s="27" t="str">
        <f t="shared" si="310"/>
        <v>ne</v>
      </c>
      <c r="AK1871" s="27" t="str">
        <f t="shared" si="311"/>
        <v>ne</v>
      </c>
    </row>
    <row r="1872" spans="2:37" x14ac:dyDescent="0.2">
      <c r="B1872" s="27" t="str">
        <f t="shared" si="302"/>
        <v>-</v>
      </c>
      <c r="C1872" s="123" t="str">
        <f t="shared" si="303"/>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8"/>
        <v>nepildyti</v>
      </c>
      <c r="T1872" s="126" t="str">
        <f t="shared" si="308"/>
        <v>nepildyti</v>
      </c>
      <c r="U1872" s="127"/>
      <c r="V1872" s="127"/>
      <c r="W1872" s="128"/>
      <c r="X1872" s="169"/>
      <c r="Y1872" s="169"/>
      <c r="Z1872" s="169"/>
      <c r="AA1872" s="127"/>
      <c r="AB1872" s="127"/>
      <c r="AC1872" s="127"/>
      <c r="AD1872" s="127"/>
      <c r="AE1872" s="124">
        <f t="shared" si="304"/>
        <v>0</v>
      </c>
      <c r="AF1872" s="124">
        <f t="shared" si="305"/>
        <v>0</v>
      </c>
      <c r="AG1872" s="124">
        <f t="shared" si="306"/>
        <v>0</v>
      </c>
      <c r="AH1872" s="124">
        <f t="shared" si="307"/>
        <v>0</v>
      </c>
      <c r="AI1872" s="27" t="str">
        <f t="shared" si="309"/>
        <v>ne</v>
      </c>
      <c r="AJ1872" s="27" t="str">
        <f t="shared" si="310"/>
        <v>ne</v>
      </c>
      <c r="AK1872" s="27" t="str">
        <f t="shared" si="311"/>
        <v>ne</v>
      </c>
    </row>
    <row r="1873" spans="2:37" x14ac:dyDescent="0.2">
      <c r="B1873" s="27" t="str">
        <f t="shared" si="302"/>
        <v>-</v>
      </c>
      <c r="C1873" s="123" t="str">
        <f t="shared" si="303"/>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8"/>
        <v>nepildyti</v>
      </c>
      <c r="T1873" s="126" t="str">
        <f t="shared" si="308"/>
        <v>nepildyti</v>
      </c>
      <c r="U1873" s="127"/>
      <c r="V1873" s="127"/>
      <c r="W1873" s="128"/>
      <c r="X1873" s="169"/>
      <c r="Y1873" s="169"/>
      <c r="Z1873" s="169"/>
      <c r="AA1873" s="127"/>
      <c r="AB1873" s="127"/>
      <c r="AC1873" s="127"/>
      <c r="AD1873" s="127"/>
      <c r="AE1873" s="124">
        <f t="shared" si="304"/>
        <v>0</v>
      </c>
      <c r="AF1873" s="124">
        <f t="shared" si="305"/>
        <v>0</v>
      </c>
      <c r="AG1873" s="124">
        <f t="shared" si="306"/>
        <v>0</v>
      </c>
      <c r="AH1873" s="124">
        <f t="shared" si="307"/>
        <v>0</v>
      </c>
      <c r="AI1873" s="27" t="str">
        <f t="shared" si="309"/>
        <v>ne</v>
      </c>
      <c r="AJ1873" s="27" t="str">
        <f t="shared" si="310"/>
        <v>ne</v>
      </c>
      <c r="AK1873" s="27" t="str">
        <f t="shared" si="311"/>
        <v>ne</v>
      </c>
    </row>
    <row r="1874" spans="2:37" x14ac:dyDescent="0.2">
      <c r="B1874" s="27" t="str">
        <f t="shared" si="302"/>
        <v>-</v>
      </c>
      <c r="C1874" s="123" t="str">
        <f t="shared" si="303"/>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8"/>
        <v>nepildyti</v>
      </c>
      <c r="T1874" s="126" t="str">
        <f t="shared" si="308"/>
        <v>nepildyti</v>
      </c>
      <c r="U1874" s="127"/>
      <c r="V1874" s="127"/>
      <c r="W1874" s="128"/>
      <c r="X1874" s="169"/>
      <c r="Y1874" s="169"/>
      <c r="Z1874" s="169"/>
      <c r="AA1874" s="127"/>
      <c r="AB1874" s="127"/>
      <c r="AC1874" s="127"/>
      <c r="AD1874" s="127"/>
      <c r="AE1874" s="124">
        <f t="shared" si="304"/>
        <v>0</v>
      </c>
      <c r="AF1874" s="124">
        <f t="shared" si="305"/>
        <v>0</v>
      </c>
      <c r="AG1874" s="124">
        <f t="shared" si="306"/>
        <v>0</v>
      </c>
      <c r="AH1874" s="124">
        <f t="shared" si="307"/>
        <v>0</v>
      </c>
      <c r="AI1874" s="27" t="str">
        <f t="shared" si="309"/>
        <v>ne</v>
      </c>
      <c r="AJ1874" s="27" t="str">
        <f t="shared" si="310"/>
        <v>ne</v>
      </c>
      <c r="AK1874" s="27" t="str">
        <f t="shared" si="311"/>
        <v>ne</v>
      </c>
    </row>
    <row r="1875" spans="2:37" x14ac:dyDescent="0.2">
      <c r="B1875" s="27" t="str">
        <f t="shared" si="302"/>
        <v>-</v>
      </c>
      <c r="C1875" s="123" t="str">
        <f t="shared" si="303"/>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8"/>
        <v>nepildyti</v>
      </c>
      <c r="T1875" s="126" t="str">
        <f t="shared" si="308"/>
        <v>nepildyti</v>
      </c>
      <c r="U1875" s="127"/>
      <c r="V1875" s="127"/>
      <c r="W1875" s="128"/>
      <c r="X1875" s="169"/>
      <c r="Y1875" s="169"/>
      <c r="Z1875" s="169"/>
      <c r="AA1875" s="127"/>
      <c r="AB1875" s="127"/>
      <c r="AC1875" s="127"/>
      <c r="AD1875" s="127"/>
      <c r="AE1875" s="124">
        <f t="shared" si="304"/>
        <v>0</v>
      </c>
      <c r="AF1875" s="124">
        <f t="shared" si="305"/>
        <v>0</v>
      </c>
      <c r="AG1875" s="124">
        <f t="shared" si="306"/>
        <v>0</v>
      </c>
      <c r="AH1875" s="124">
        <f t="shared" si="307"/>
        <v>0</v>
      </c>
      <c r="AI1875" s="27" t="str">
        <f t="shared" si="309"/>
        <v>ne</v>
      </c>
      <c r="AJ1875" s="27" t="str">
        <f t="shared" si="310"/>
        <v>ne</v>
      </c>
      <c r="AK1875" s="27" t="str">
        <f t="shared" si="311"/>
        <v>ne</v>
      </c>
    </row>
    <row r="1876" spans="2:37" x14ac:dyDescent="0.2">
      <c r="B1876" s="27" t="str">
        <f t="shared" si="302"/>
        <v>-</v>
      </c>
      <c r="C1876" s="123" t="str">
        <f t="shared" si="303"/>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8"/>
        <v>nepildyti</v>
      </c>
      <c r="T1876" s="126" t="str">
        <f t="shared" si="308"/>
        <v>nepildyti</v>
      </c>
      <c r="U1876" s="127"/>
      <c r="V1876" s="127"/>
      <c r="W1876" s="128"/>
      <c r="X1876" s="169"/>
      <c r="Y1876" s="169"/>
      <c r="Z1876" s="169"/>
      <c r="AA1876" s="127"/>
      <c r="AB1876" s="127"/>
      <c r="AC1876" s="127"/>
      <c r="AD1876" s="127"/>
      <c r="AE1876" s="124">
        <f t="shared" si="304"/>
        <v>0</v>
      </c>
      <c r="AF1876" s="124">
        <f t="shared" si="305"/>
        <v>0</v>
      </c>
      <c r="AG1876" s="124">
        <f t="shared" si="306"/>
        <v>0</v>
      </c>
      <c r="AH1876" s="124">
        <f t="shared" si="307"/>
        <v>0</v>
      </c>
      <c r="AI1876" s="27" t="str">
        <f t="shared" si="309"/>
        <v>ne</v>
      </c>
      <c r="AJ1876" s="27" t="str">
        <f t="shared" si="310"/>
        <v>ne</v>
      </c>
      <c r="AK1876" s="27" t="str">
        <f t="shared" si="311"/>
        <v>ne</v>
      </c>
    </row>
    <row r="1877" spans="2:37" x14ac:dyDescent="0.2">
      <c r="B1877" s="27" t="str">
        <f t="shared" si="302"/>
        <v>-</v>
      </c>
      <c r="C1877" s="123" t="str">
        <f t="shared" si="303"/>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si="308"/>
        <v>nepildyti</v>
      </c>
      <c r="T1877" s="126" t="str">
        <f t="shared" si="308"/>
        <v>nepildyti</v>
      </c>
      <c r="U1877" s="127"/>
      <c r="V1877" s="127"/>
      <c r="W1877" s="128"/>
      <c r="X1877" s="169"/>
      <c r="Y1877" s="169"/>
      <c r="Z1877" s="169"/>
      <c r="AA1877" s="127"/>
      <c r="AB1877" s="127"/>
      <c r="AC1877" s="127"/>
      <c r="AD1877" s="127"/>
      <c r="AE1877" s="124">
        <f t="shared" si="304"/>
        <v>0</v>
      </c>
      <c r="AF1877" s="124">
        <f t="shared" si="305"/>
        <v>0</v>
      </c>
      <c r="AG1877" s="124">
        <f t="shared" si="306"/>
        <v>0</v>
      </c>
      <c r="AH1877" s="124">
        <f t="shared" si="307"/>
        <v>0</v>
      </c>
      <c r="AI1877" s="27" t="str">
        <f t="shared" si="309"/>
        <v>ne</v>
      </c>
      <c r="AJ1877" s="27" t="str">
        <f t="shared" si="310"/>
        <v>ne</v>
      </c>
      <c r="AK1877" s="27" t="str">
        <f t="shared" si="311"/>
        <v>ne</v>
      </c>
    </row>
    <row r="1878" spans="2:37" x14ac:dyDescent="0.2">
      <c r="B1878" s="27" t="str">
        <f t="shared" si="302"/>
        <v>-</v>
      </c>
      <c r="C1878" s="123" t="str">
        <f t="shared" si="303"/>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08"/>
        <v>nepildyti</v>
      </c>
      <c r="T1878" s="126" t="str">
        <f t="shared" si="308"/>
        <v>nepildyti</v>
      </c>
      <c r="U1878" s="127"/>
      <c r="V1878" s="127"/>
      <c r="W1878" s="128"/>
      <c r="X1878" s="169"/>
      <c r="Y1878" s="169"/>
      <c r="Z1878" s="169"/>
      <c r="AA1878" s="127"/>
      <c r="AB1878" s="127"/>
      <c r="AC1878" s="127"/>
      <c r="AD1878" s="127"/>
      <c r="AE1878" s="124">
        <f t="shared" si="304"/>
        <v>0</v>
      </c>
      <c r="AF1878" s="124">
        <f t="shared" si="305"/>
        <v>0</v>
      </c>
      <c r="AG1878" s="124">
        <f t="shared" si="306"/>
        <v>0</v>
      </c>
      <c r="AH1878" s="124">
        <f t="shared" si="307"/>
        <v>0</v>
      </c>
      <c r="AI1878" s="27" t="str">
        <f t="shared" si="309"/>
        <v>ne</v>
      </c>
      <c r="AJ1878" s="27" t="str">
        <f t="shared" si="310"/>
        <v>ne</v>
      </c>
      <c r="AK1878" s="27" t="str">
        <f t="shared" si="311"/>
        <v>ne</v>
      </c>
    </row>
    <row r="1879" spans="2:37" x14ac:dyDescent="0.2">
      <c r="B1879" s="27" t="str">
        <f t="shared" si="302"/>
        <v>-</v>
      </c>
      <c r="C1879" s="123" t="str">
        <f t="shared" si="303"/>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08"/>
        <v>nepildyti</v>
      </c>
      <c r="T1879" s="126" t="str">
        <f t="shared" si="308"/>
        <v>nepildyti</v>
      </c>
      <c r="U1879" s="127"/>
      <c r="V1879" s="127"/>
      <c r="W1879" s="128"/>
      <c r="X1879" s="169"/>
      <c r="Y1879" s="169"/>
      <c r="Z1879" s="169"/>
      <c r="AA1879" s="127"/>
      <c r="AB1879" s="127"/>
      <c r="AC1879" s="127"/>
      <c r="AD1879" s="127"/>
      <c r="AE1879" s="124">
        <f t="shared" si="304"/>
        <v>0</v>
      </c>
      <c r="AF1879" s="124">
        <f t="shared" si="305"/>
        <v>0</v>
      </c>
      <c r="AG1879" s="124">
        <f t="shared" si="306"/>
        <v>0</v>
      </c>
      <c r="AH1879" s="124">
        <f t="shared" si="307"/>
        <v>0</v>
      </c>
      <c r="AI1879" s="27" t="str">
        <f t="shared" si="309"/>
        <v>ne</v>
      </c>
      <c r="AJ1879" s="27" t="str">
        <f t="shared" si="310"/>
        <v>ne</v>
      </c>
      <c r="AK1879" s="27" t="str">
        <f t="shared" si="311"/>
        <v>ne</v>
      </c>
    </row>
    <row r="1880" spans="2:37" x14ac:dyDescent="0.2">
      <c r="B1880" s="27" t="str">
        <f t="shared" ref="B1880:B1943" si="312">CONCATENATE(C1880,"-",G1880)</f>
        <v>-</v>
      </c>
      <c r="C1880" s="123" t="str">
        <f t="shared" ref="C1880:C1943" si="313">LEFT(K1880,4)</f>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08"/>
        <v>nepildyti</v>
      </c>
      <c r="T1880" s="126" t="str">
        <f t="shared" si="308"/>
        <v>nepildyti</v>
      </c>
      <c r="U1880" s="127"/>
      <c r="V1880" s="127"/>
      <c r="W1880" s="128"/>
      <c r="X1880" s="169"/>
      <c r="Y1880" s="169"/>
      <c r="Z1880" s="169"/>
      <c r="AA1880" s="127"/>
      <c r="AB1880" s="127"/>
      <c r="AC1880" s="127"/>
      <c r="AD1880" s="127"/>
      <c r="AE1880" s="124">
        <f t="shared" ref="AE1880:AE1943" si="314">IF($H1880&gt;0,YEAR($H1880),)</f>
        <v>0</v>
      </c>
      <c r="AF1880" s="124">
        <f t="shared" ref="AF1880:AF1943" si="315">IF($X1880&gt;0,YEAR($X1880),)</f>
        <v>0</v>
      </c>
      <c r="AG1880" s="124">
        <f t="shared" ref="AG1880:AG1943" si="316">IF($Y1880&gt;0,YEAR($Y1880),)</f>
        <v>0</v>
      </c>
      <c r="AH1880" s="124">
        <f t="shared" ref="AH1880:AH1943" si="317">IF($Z1880&gt;0,YEAR($Z1880),)</f>
        <v>0</v>
      </c>
      <c r="AI1880" s="27" t="str">
        <f t="shared" si="309"/>
        <v>ne</v>
      </c>
      <c r="AJ1880" s="27" t="str">
        <f t="shared" si="310"/>
        <v>ne</v>
      </c>
      <c r="AK1880" s="27" t="str">
        <f t="shared" si="311"/>
        <v>ne</v>
      </c>
    </row>
    <row r="1881" spans="2:37" x14ac:dyDescent="0.2">
      <c r="B1881" s="27" t="str">
        <f t="shared" si="312"/>
        <v>-</v>
      </c>
      <c r="C1881" s="123" t="str">
        <f t="shared" si="313"/>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ref="S1881:T1944" si="318">IF($R1881="fizinis asmuo","užpildykite","nepildyti")</f>
        <v>nepildyti</v>
      </c>
      <c r="T1881" s="126" t="str">
        <f t="shared" si="318"/>
        <v>nepildyti</v>
      </c>
      <c r="U1881" s="127"/>
      <c r="V1881" s="127"/>
      <c r="W1881" s="128"/>
      <c r="X1881" s="169"/>
      <c r="Y1881" s="169"/>
      <c r="Z1881" s="169"/>
      <c r="AA1881" s="127"/>
      <c r="AB1881" s="127"/>
      <c r="AC1881" s="127"/>
      <c r="AD1881" s="127"/>
      <c r="AE1881" s="124">
        <f t="shared" si="314"/>
        <v>0</v>
      </c>
      <c r="AF1881" s="124">
        <f t="shared" si="315"/>
        <v>0</v>
      </c>
      <c r="AG1881" s="124">
        <f t="shared" si="316"/>
        <v>0</v>
      </c>
      <c r="AH1881" s="124">
        <f t="shared" si="317"/>
        <v>0</v>
      </c>
      <c r="AI1881" s="27" t="str">
        <f t="shared" si="309"/>
        <v>ne</v>
      </c>
      <c r="AJ1881" s="27" t="str">
        <f t="shared" si="310"/>
        <v>ne</v>
      </c>
      <c r="AK1881" s="27" t="str">
        <f t="shared" si="311"/>
        <v>ne</v>
      </c>
    </row>
    <row r="1882" spans="2:37" x14ac:dyDescent="0.2">
      <c r="B1882" s="27" t="str">
        <f t="shared" si="312"/>
        <v>-</v>
      </c>
      <c r="C1882" s="123" t="str">
        <f t="shared" si="313"/>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8"/>
        <v>nepildyti</v>
      </c>
      <c r="T1882" s="126" t="str">
        <f t="shared" si="318"/>
        <v>nepildyti</v>
      </c>
      <c r="U1882" s="127"/>
      <c r="V1882" s="127"/>
      <c r="W1882" s="128"/>
      <c r="X1882" s="169"/>
      <c r="Y1882" s="169"/>
      <c r="Z1882" s="169"/>
      <c r="AA1882" s="127"/>
      <c r="AB1882" s="127"/>
      <c r="AC1882" s="127"/>
      <c r="AD1882" s="127"/>
      <c r="AE1882" s="124">
        <f t="shared" si="314"/>
        <v>0</v>
      </c>
      <c r="AF1882" s="124">
        <f t="shared" si="315"/>
        <v>0</v>
      </c>
      <c r="AG1882" s="124">
        <f t="shared" si="316"/>
        <v>0</v>
      </c>
      <c r="AH1882" s="124">
        <f t="shared" si="317"/>
        <v>0</v>
      </c>
      <c r="AI1882" s="27" t="str">
        <f t="shared" si="309"/>
        <v>ne</v>
      </c>
      <c r="AJ1882" s="27" t="str">
        <f t="shared" si="310"/>
        <v>ne</v>
      </c>
      <c r="AK1882" s="27" t="str">
        <f t="shared" si="311"/>
        <v>ne</v>
      </c>
    </row>
    <row r="1883" spans="2:37" x14ac:dyDescent="0.2">
      <c r="B1883" s="27" t="str">
        <f t="shared" si="312"/>
        <v>-</v>
      </c>
      <c r="C1883" s="123" t="str">
        <f t="shared" si="313"/>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8"/>
        <v>nepildyti</v>
      </c>
      <c r="T1883" s="126" t="str">
        <f t="shared" si="318"/>
        <v>nepildyti</v>
      </c>
      <c r="U1883" s="127"/>
      <c r="V1883" s="127"/>
      <c r="W1883" s="128"/>
      <c r="X1883" s="169"/>
      <c r="Y1883" s="169"/>
      <c r="Z1883" s="169"/>
      <c r="AA1883" s="127"/>
      <c r="AB1883" s="127"/>
      <c r="AC1883" s="127"/>
      <c r="AD1883" s="127"/>
      <c r="AE1883" s="124">
        <f t="shared" si="314"/>
        <v>0</v>
      </c>
      <c r="AF1883" s="124">
        <f t="shared" si="315"/>
        <v>0</v>
      </c>
      <c r="AG1883" s="124">
        <f t="shared" si="316"/>
        <v>0</v>
      </c>
      <c r="AH1883" s="124">
        <f t="shared" si="317"/>
        <v>0</v>
      </c>
      <c r="AI1883" s="27" t="str">
        <f t="shared" si="309"/>
        <v>ne</v>
      </c>
      <c r="AJ1883" s="27" t="str">
        <f t="shared" si="310"/>
        <v>ne</v>
      </c>
      <c r="AK1883" s="27" t="str">
        <f t="shared" si="311"/>
        <v>ne</v>
      </c>
    </row>
    <row r="1884" spans="2:37" x14ac:dyDescent="0.2">
      <c r="B1884" s="27" t="str">
        <f t="shared" si="312"/>
        <v>-</v>
      </c>
      <c r="C1884" s="123" t="str">
        <f t="shared" si="313"/>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8"/>
        <v>nepildyti</v>
      </c>
      <c r="T1884" s="126" t="str">
        <f t="shared" si="318"/>
        <v>nepildyti</v>
      </c>
      <c r="U1884" s="127"/>
      <c r="V1884" s="127"/>
      <c r="W1884" s="128"/>
      <c r="X1884" s="169"/>
      <c r="Y1884" s="169"/>
      <c r="Z1884" s="169"/>
      <c r="AA1884" s="127"/>
      <c r="AB1884" s="127"/>
      <c r="AC1884" s="127"/>
      <c r="AD1884" s="127"/>
      <c r="AE1884" s="124">
        <f t="shared" si="314"/>
        <v>0</v>
      </c>
      <c r="AF1884" s="124">
        <f t="shared" si="315"/>
        <v>0</v>
      </c>
      <c r="AG1884" s="124">
        <f t="shared" si="316"/>
        <v>0</v>
      </c>
      <c r="AH1884" s="124">
        <f t="shared" si="317"/>
        <v>0</v>
      </c>
      <c r="AI1884" s="27" t="str">
        <f t="shared" si="309"/>
        <v>ne</v>
      </c>
      <c r="AJ1884" s="27" t="str">
        <f t="shared" si="310"/>
        <v>ne</v>
      </c>
      <c r="AK1884" s="27" t="str">
        <f t="shared" si="311"/>
        <v>ne</v>
      </c>
    </row>
    <row r="1885" spans="2:37" x14ac:dyDescent="0.2">
      <c r="B1885" s="27" t="str">
        <f t="shared" si="312"/>
        <v>-</v>
      </c>
      <c r="C1885" s="123" t="str">
        <f t="shared" si="313"/>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8"/>
        <v>nepildyti</v>
      </c>
      <c r="T1885" s="126" t="str">
        <f t="shared" si="318"/>
        <v>nepildyti</v>
      </c>
      <c r="U1885" s="127"/>
      <c r="V1885" s="127"/>
      <c r="W1885" s="128"/>
      <c r="X1885" s="169"/>
      <c r="Y1885" s="169"/>
      <c r="Z1885" s="169"/>
      <c r="AA1885" s="127"/>
      <c r="AB1885" s="127"/>
      <c r="AC1885" s="127"/>
      <c r="AD1885" s="127"/>
      <c r="AE1885" s="124">
        <f t="shared" si="314"/>
        <v>0</v>
      </c>
      <c r="AF1885" s="124">
        <f t="shared" si="315"/>
        <v>0</v>
      </c>
      <c r="AG1885" s="124">
        <f t="shared" si="316"/>
        <v>0</v>
      </c>
      <c r="AH1885" s="124">
        <f t="shared" si="317"/>
        <v>0</v>
      </c>
      <c r="AI1885" s="27" t="str">
        <f t="shared" si="309"/>
        <v>ne</v>
      </c>
      <c r="AJ1885" s="27" t="str">
        <f t="shared" si="310"/>
        <v>ne</v>
      </c>
      <c r="AK1885" s="27" t="str">
        <f t="shared" si="311"/>
        <v>ne</v>
      </c>
    </row>
    <row r="1886" spans="2:37" x14ac:dyDescent="0.2">
      <c r="B1886" s="27" t="str">
        <f t="shared" si="312"/>
        <v>-</v>
      </c>
      <c r="C1886" s="123" t="str">
        <f t="shared" si="313"/>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8"/>
        <v>nepildyti</v>
      </c>
      <c r="T1886" s="126" t="str">
        <f t="shared" si="318"/>
        <v>nepildyti</v>
      </c>
      <c r="U1886" s="127"/>
      <c r="V1886" s="127"/>
      <c r="W1886" s="128"/>
      <c r="X1886" s="169"/>
      <c r="Y1886" s="169"/>
      <c r="Z1886" s="169"/>
      <c r="AA1886" s="127"/>
      <c r="AB1886" s="127"/>
      <c r="AC1886" s="127"/>
      <c r="AD1886" s="127"/>
      <c r="AE1886" s="124">
        <f t="shared" si="314"/>
        <v>0</v>
      </c>
      <c r="AF1886" s="124">
        <f t="shared" si="315"/>
        <v>0</v>
      </c>
      <c r="AG1886" s="124">
        <f t="shared" si="316"/>
        <v>0</v>
      </c>
      <c r="AH1886" s="124">
        <f t="shared" si="317"/>
        <v>0</v>
      </c>
      <c r="AI1886" s="27" t="str">
        <f t="shared" si="309"/>
        <v>ne</v>
      </c>
      <c r="AJ1886" s="27" t="str">
        <f t="shared" si="310"/>
        <v>ne</v>
      </c>
      <c r="AK1886" s="27" t="str">
        <f t="shared" si="311"/>
        <v>ne</v>
      </c>
    </row>
    <row r="1887" spans="2:37" x14ac:dyDescent="0.2">
      <c r="B1887" s="27" t="str">
        <f t="shared" si="312"/>
        <v>-</v>
      </c>
      <c r="C1887" s="123" t="str">
        <f t="shared" si="313"/>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8"/>
        <v>nepildyti</v>
      </c>
      <c r="T1887" s="126" t="str">
        <f t="shared" si="318"/>
        <v>nepildyti</v>
      </c>
      <c r="U1887" s="127"/>
      <c r="V1887" s="127"/>
      <c r="W1887" s="128"/>
      <c r="X1887" s="169"/>
      <c r="Y1887" s="169"/>
      <c r="Z1887" s="169"/>
      <c r="AA1887" s="127"/>
      <c r="AB1887" s="127"/>
      <c r="AC1887" s="127"/>
      <c r="AD1887" s="127"/>
      <c r="AE1887" s="124">
        <f t="shared" si="314"/>
        <v>0</v>
      </c>
      <c r="AF1887" s="124">
        <f t="shared" si="315"/>
        <v>0</v>
      </c>
      <c r="AG1887" s="124">
        <f t="shared" si="316"/>
        <v>0</v>
      </c>
      <c r="AH1887" s="124">
        <f t="shared" si="317"/>
        <v>0</v>
      </c>
      <c r="AI1887" s="27" t="str">
        <f t="shared" si="309"/>
        <v>ne</v>
      </c>
      <c r="AJ1887" s="27" t="str">
        <f t="shared" si="310"/>
        <v>ne</v>
      </c>
      <c r="AK1887" s="27" t="str">
        <f t="shared" si="311"/>
        <v>ne</v>
      </c>
    </row>
    <row r="1888" spans="2:37" x14ac:dyDescent="0.2">
      <c r="B1888" s="27" t="str">
        <f t="shared" si="312"/>
        <v>-</v>
      </c>
      <c r="C1888" s="123" t="str">
        <f t="shared" si="313"/>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8"/>
        <v>nepildyti</v>
      </c>
      <c r="T1888" s="126" t="str">
        <f t="shared" si="318"/>
        <v>nepildyti</v>
      </c>
      <c r="U1888" s="127"/>
      <c r="V1888" s="127"/>
      <c r="W1888" s="128"/>
      <c r="X1888" s="169"/>
      <c r="Y1888" s="169"/>
      <c r="Z1888" s="169"/>
      <c r="AA1888" s="127"/>
      <c r="AB1888" s="127"/>
      <c r="AC1888" s="127"/>
      <c r="AD1888" s="127"/>
      <c r="AE1888" s="124">
        <f t="shared" si="314"/>
        <v>0</v>
      </c>
      <c r="AF1888" s="124">
        <f t="shared" si="315"/>
        <v>0</v>
      </c>
      <c r="AG1888" s="124">
        <f t="shared" si="316"/>
        <v>0</v>
      </c>
      <c r="AH1888" s="124">
        <f t="shared" si="317"/>
        <v>0</v>
      </c>
      <c r="AI1888" s="27" t="str">
        <f t="shared" si="309"/>
        <v>ne</v>
      </c>
      <c r="AJ1888" s="27" t="str">
        <f t="shared" si="310"/>
        <v>ne</v>
      </c>
      <c r="AK1888" s="27" t="str">
        <f t="shared" si="311"/>
        <v>ne</v>
      </c>
    </row>
    <row r="1889" spans="2:37" x14ac:dyDescent="0.2">
      <c r="B1889" s="27" t="str">
        <f t="shared" si="312"/>
        <v>-</v>
      </c>
      <c r="C1889" s="123" t="str">
        <f t="shared" si="313"/>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8"/>
        <v>nepildyti</v>
      </c>
      <c r="T1889" s="126" t="str">
        <f t="shared" si="318"/>
        <v>nepildyti</v>
      </c>
      <c r="U1889" s="127"/>
      <c r="V1889" s="127"/>
      <c r="W1889" s="128"/>
      <c r="X1889" s="169"/>
      <c r="Y1889" s="169"/>
      <c r="Z1889" s="169"/>
      <c r="AA1889" s="127"/>
      <c r="AB1889" s="127"/>
      <c r="AC1889" s="127"/>
      <c r="AD1889" s="127"/>
      <c r="AE1889" s="124">
        <f t="shared" si="314"/>
        <v>0</v>
      </c>
      <c r="AF1889" s="124">
        <f t="shared" si="315"/>
        <v>0</v>
      </c>
      <c r="AG1889" s="124">
        <f t="shared" si="316"/>
        <v>0</v>
      </c>
      <c r="AH1889" s="124">
        <f t="shared" si="317"/>
        <v>0</v>
      </c>
      <c r="AI1889" s="27" t="str">
        <f t="shared" si="309"/>
        <v>ne</v>
      </c>
      <c r="AJ1889" s="27" t="str">
        <f t="shared" si="310"/>
        <v>ne</v>
      </c>
      <c r="AK1889" s="27" t="str">
        <f t="shared" si="311"/>
        <v>ne</v>
      </c>
    </row>
    <row r="1890" spans="2:37" x14ac:dyDescent="0.2">
      <c r="B1890" s="27" t="str">
        <f t="shared" si="312"/>
        <v>-</v>
      </c>
      <c r="C1890" s="123" t="str">
        <f t="shared" si="313"/>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8"/>
        <v>nepildyti</v>
      </c>
      <c r="T1890" s="126" t="str">
        <f t="shared" si="318"/>
        <v>nepildyti</v>
      </c>
      <c r="U1890" s="127"/>
      <c r="V1890" s="127"/>
      <c r="W1890" s="128"/>
      <c r="X1890" s="169"/>
      <c r="Y1890" s="169"/>
      <c r="Z1890" s="169"/>
      <c r="AA1890" s="127"/>
      <c r="AB1890" s="127"/>
      <c r="AC1890" s="127"/>
      <c r="AD1890" s="127"/>
      <c r="AE1890" s="124">
        <f t="shared" si="314"/>
        <v>0</v>
      </c>
      <c r="AF1890" s="124">
        <f t="shared" si="315"/>
        <v>0</v>
      </c>
      <c r="AG1890" s="124">
        <f t="shared" si="316"/>
        <v>0</v>
      </c>
      <c r="AH1890" s="124">
        <f t="shared" si="317"/>
        <v>0</v>
      </c>
      <c r="AI1890" s="27" t="str">
        <f t="shared" si="309"/>
        <v>ne</v>
      </c>
      <c r="AJ1890" s="27" t="str">
        <f t="shared" si="310"/>
        <v>ne</v>
      </c>
      <c r="AK1890" s="27" t="str">
        <f t="shared" si="311"/>
        <v>ne</v>
      </c>
    </row>
    <row r="1891" spans="2:37" x14ac:dyDescent="0.2">
      <c r="B1891" s="27" t="str">
        <f t="shared" si="312"/>
        <v>-</v>
      </c>
      <c r="C1891" s="123" t="str">
        <f t="shared" si="313"/>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8"/>
        <v>nepildyti</v>
      </c>
      <c r="T1891" s="126" t="str">
        <f t="shared" si="318"/>
        <v>nepildyti</v>
      </c>
      <c r="U1891" s="127"/>
      <c r="V1891" s="127"/>
      <c r="W1891" s="128"/>
      <c r="X1891" s="169"/>
      <c r="Y1891" s="169"/>
      <c r="Z1891" s="169"/>
      <c r="AA1891" s="127"/>
      <c r="AB1891" s="127"/>
      <c r="AC1891" s="127"/>
      <c r="AD1891" s="127"/>
      <c r="AE1891" s="124">
        <f t="shared" si="314"/>
        <v>0</v>
      </c>
      <c r="AF1891" s="124">
        <f t="shared" si="315"/>
        <v>0</v>
      </c>
      <c r="AG1891" s="124">
        <f t="shared" si="316"/>
        <v>0</v>
      </c>
      <c r="AH1891" s="124">
        <f t="shared" si="317"/>
        <v>0</v>
      </c>
      <c r="AI1891" s="27" t="str">
        <f t="shared" si="309"/>
        <v>ne</v>
      </c>
      <c r="AJ1891" s="27" t="str">
        <f t="shared" si="310"/>
        <v>ne</v>
      </c>
      <c r="AK1891" s="27" t="str">
        <f t="shared" si="311"/>
        <v>ne</v>
      </c>
    </row>
    <row r="1892" spans="2:37" x14ac:dyDescent="0.2">
      <c r="B1892" s="27" t="str">
        <f t="shared" si="312"/>
        <v>-</v>
      </c>
      <c r="C1892" s="123" t="str">
        <f t="shared" si="313"/>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8"/>
        <v>nepildyti</v>
      </c>
      <c r="T1892" s="126" t="str">
        <f t="shared" si="318"/>
        <v>nepildyti</v>
      </c>
      <c r="U1892" s="127"/>
      <c r="V1892" s="127"/>
      <c r="W1892" s="128"/>
      <c r="X1892" s="169"/>
      <c r="Y1892" s="169"/>
      <c r="Z1892" s="169"/>
      <c r="AA1892" s="127"/>
      <c r="AB1892" s="127"/>
      <c r="AC1892" s="127"/>
      <c r="AD1892" s="127"/>
      <c r="AE1892" s="124">
        <f t="shared" si="314"/>
        <v>0</v>
      </c>
      <c r="AF1892" s="124">
        <f t="shared" si="315"/>
        <v>0</v>
      </c>
      <c r="AG1892" s="124">
        <f t="shared" si="316"/>
        <v>0</v>
      </c>
      <c r="AH1892" s="124">
        <f t="shared" si="317"/>
        <v>0</v>
      </c>
      <c r="AI1892" s="27" t="str">
        <f t="shared" si="309"/>
        <v>ne</v>
      </c>
      <c r="AJ1892" s="27" t="str">
        <f t="shared" si="310"/>
        <v>ne</v>
      </c>
      <c r="AK1892" s="27" t="str">
        <f t="shared" si="311"/>
        <v>ne</v>
      </c>
    </row>
    <row r="1893" spans="2:37" x14ac:dyDescent="0.2">
      <c r="B1893" s="27" t="str">
        <f t="shared" si="312"/>
        <v>-</v>
      </c>
      <c r="C1893" s="123" t="str">
        <f t="shared" si="313"/>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8"/>
        <v>nepildyti</v>
      </c>
      <c r="T1893" s="126" t="str">
        <f t="shared" si="318"/>
        <v>nepildyti</v>
      </c>
      <c r="U1893" s="127"/>
      <c r="V1893" s="127"/>
      <c r="W1893" s="128"/>
      <c r="X1893" s="169"/>
      <c r="Y1893" s="169"/>
      <c r="Z1893" s="169"/>
      <c r="AA1893" s="127"/>
      <c r="AB1893" s="127"/>
      <c r="AC1893" s="127"/>
      <c r="AD1893" s="127"/>
      <c r="AE1893" s="124">
        <f t="shared" si="314"/>
        <v>0</v>
      </c>
      <c r="AF1893" s="124">
        <f t="shared" si="315"/>
        <v>0</v>
      </c>
      <c r="AG1893" s="124">
        <f t="shared" si="316"/>
        <v>0</v>
      </c>
      <c r="AH1893" s="124">
        <f t="shared" si="317"/>
        <v>0</v>
      </c>
      <c r="AI1893" s="27" t="str">
        <f t="shared" si="309"/>
        <v>ne</v>
      </c>
      <c r="AJ1893" s="27" t="str">
        <f t="shared" si="310"/>
        <v>ne</v>
      </c>
      <c r="AK1893" s="27" t="str">
        <f t="shared" si="311"/>
        <v>ne</v>
      </c>
    </row>
    <row r="1894" spans="2:37" x14ac:dyDescent="0.2">
      <c r="B1894" s="27" t="str">
        <f t="shared" si="312"/>
        <v>-</v>
      </c>
      <c r="C1894" s="123" t="str">
        <f t="shared" si="313"/>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8"/>
        <v>nepildyti</v>
      </c>
      <c r="T1894" s="126" t="str">
        <f t="shared" si="318"/>
        <v>nepildyti</v>
      </c>
      <c r="U1894" s="127"/>
      <c r="V1894" s="127"/>
      <c r="W1894" s="128"/>
      <c r="X1894" s="169"/>
      <c r="Y1894" s="169"/>
      <c r="Z1894" s="169"/>
      <c r="AA1894" s="127"/>
      <c r="AB1894" s="127"/>
      <c r="AC1894" s="127"/>
      <c r="AD1894" s="127"/>
      <c r="AE1894" s="124">
        <f t="shared" si="314"/>
        <v>0</v>
      </c>
      <c r="AF1894" s="124">
        <f t="shared" si="315"/>
        <v>0</v>
      </c>
      <c r="AG1894" s="124">
        <f t="shared" si="316"/>
        <v>0</v>
      </c>
      <c r="AH1894" s="124">
        <f t="shared" si="317"/>
        <v>0</v>
      </c>
      <c r="AI1894" s="27" t="str">
        <f t="shared" si="309"/>
        <v>ne</v>
      </c>
      <c r="AJ1894" s="27" t="str">
        <f t="shared" si="310"/>
        <v>ne</v>
      </c>
      <c r="AK1894" s="27" t="str">
        <f t="shared" si="311"/>
        <v>ne</v>
      </c>
    </row>
    <row r="1895" spans="2:37" x14ac:dyDescent="0.2">
      <c r="B1895" s="27" t="str">
        <f t="shared" si="312"/>
        <v>-</v>
      </c>
      <c r="C1895" s="123" t="str">
        <f t="shared" si="313"/>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8"/>
        <v>nepildyti</v>
      </c>
      <c r="T1895" s="126" t="str">
        <f t="shared" si="318"/>
        <v>nepildyti</v>
      </c>
      <c r="U1895" s="127"/>
      <c r="V1895" s="127"/>
      <c r="W1895" s="128"/>
      <c r="X1895" s="169"/>
      <c r="Y1895" s="169"/>
      <c r="Z1895" s="169"/>
      <c r="AA1895" s="127"/>
      <c r="AB1895" s="127"/>
      <c r="AC1895" s="127"/>
      <c r="AD1895" s="127"/>
      <c r="AE1895" s="124">
        <f t="shared" si="314"/>
        <v>0</v>
      </c>
      <c r="AF1895" s="124">
        <f t="shared" si="315"/>
        <v>0</v>
      </c>
      <c r="AG1895" s="124">
        <f t="shared" si="316"/>
        <v>0</v>
      </c>
      <c r="AH1895" s="124">
        <f t="shared" si="317"/>
        <v>0</v>
      </c>
      <c r="AI1895" s="27" t="str">
        <f t="shared" si="309"/>
        <v>ne</v>
      </c>
      <c r="AJ1895" s="27" t="str">
        <f t="shared" si="310"/>
        <v>ne</v>
      </c>
      <c r="AK1895" s="27" t="str">
        <f t="shared" si="311"/>
        <v>ne</v>
      </c>
    </row>
    <row r="1896" spans="2:37" x14ac:dyDescent="0.2">
      <c r="B1896" s="27" t="str">
        <f t="shared" si="312"/>
        <v>-</v>
      </c>
      <c r="C1896" s="123" t="str">
        <f t="shared" si="313"/>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8"/>
        <v>nepildyti</v>
      </c>
      <c r="T1896" s="126" t="str">
        <f t="shared" si="318"/>
        <v>nepildyti</v>
      </c>
      <c r="U1896" s="127"/>
      <c r="V1896" s="127"/>
      <c r="W1896" s="128"/>
      <c r="X1896" s="169"/>
      <c r="Y1896" s="169"/>
      <c r="Z1896" s="169"/>
      <c r="AA1896" s="127"/>
      <c r="AB1896" s="127"/>
      <c r="AC1896" s="127"/>
      <c r="AD1896" s="127"/>
      <c r="AE1896" s="124">
        <f t="shared" si="314"/>
        <v>0</v>
      </c>
      <c r="AF1896" s="124">
        <f t="shared" si="315"/>
        <v>0</v>
      </c>
      <c r="AG1896" s="124">
        <f t="shared" si="316"/>
        <v>0</v>
      </c>
      <c r="AH1896" s="124">
        <f t="shared" si="317"/>
        <v>0</v>
      </c>
      <c r="AI1896" s="27" t="str">
        <f t="shared" si="309"/>
        <v>ne</v>
      </c>
      <c r="AJ1896" s="27" t="str">
        <f t="shared" si="310"/>
        <v>ne</v>
      </c>
      <c r="AK1896" s="27" t="str">
        <f t="shared" si="311"/>
        <v>ne</v>
      </c>
    </row>
    <row r="1897" spans="2:37" x14ac:dyDescent="0.2">
      <c r="B1897" s="27" t="str">
        <f t="shared" si="312"/>
        <v>-</v>
      </c>
      <c r="C1897" s="123" t="str">
        <f t="shared" si="313"/>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8"/>
        <v>nepildyti</v>
      </c>
      <c r="T1897" s="126" t="str">
        <f t="shared" si="318"/>
        <v>nepildyti</v>
      </c>
      <c r="U1897" s="127"/>
      <c r="V1897" s="127"/>
      <c r="W1897" s="128"/>
      <c r="X1897" s="169"/>
      <c r="Y1897" s="169"/>
      <c r="Z1897" s="169"/>
      <c r="AA1897" s="127"/>
      <c r="AB1897" s="127"/>
      <c r="AC1897" s="127"/>
      <c r="AD1897" s="127"/>
      <c r="AE1897" s="124">
        <f t="shared" si="314"/>
        <v>0</v>
      </c>
      <c r="AF1897" s="124">
        <f t="shared" si="315"/>
        <v>0</v>
      </c>
      <c r="AG1897" s="124">
        <f t="shared" si="316"/>
        <v>0</v>
      </c>
      <c r="AH1897" s="124">
        <f t="shared" si="317"/>
        <v>0</v>
      </c>
      <c r="AI1897" s="27" t="str">
        <f t="shared" si="309"/>
        <v>ne</v>
      </c>
      <c r="AJ1897" s="27" t="str">
        <f t="shared" si="310"/>
        <v>ne</v>
      </c>
      <c r="AK1897" s="27" t="str">
        <f t="shared" si="311"/>
        <v>ne</v>
      </c>
    </row>
    <row r="1898" spans="2:37" x14ac:dyDescent="0.2">
      <c r="B1898" s="27" t="str">
        <f t="shared" si="312"/>
        <v>-</v>
      </c>
      <c r="C1898" s="123" t="str">
        <f t="shared" si="313"/>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8"/>
        <v>nepildyti</v>
      </c>
      <c r="T1898" s="126" t="str">
        <f t="shared" si="318"/>
        <v>nepildyti</v>
      </c>
      <c r="U1898" s="127"/>
      <c r="V1898" s="127"/>
      <c r="W1898" s="128"/>
      <c r="X1898" s="169"/>
      <c r="Y1898" s="169"/>
      <c r="Z1898" s="169"/>
      <c r="AA1898" s="127"/>
      <c r="AB1898" s="127"/>
      <c r="AC1898" s="127"/>
      <c r="AD1898" s="127"/>
      <c r="AE1898" s="124">
        <f t="shared" si="314"/>
        <v>0</v>
      </c>
      <c r="AF1898" s="124">
        <f t="shared" si="315"/>
        <v>0</v>
      </c>
      <c r="AG1898" s="124">
        <f t="shared" si="316"/>
        <v>0</v>
      </c>
      <c r="AH1898" s="124">
        <f t="shared" si="317"/>
        <v>0</v>
      </c>
      <c r="AI1898" s="27" t="str">
        <f t="shared" si="309"/>
        <v>ne</v>
      </c>
      <c r="AJ1898" s="27" t="str">
        <f t="shared" si="310"/>
        <v>ne</v>
      </c>
      <c r="AK1898" s="27" t="str">
        <f t="shared" si="311"/>
        <v>ne</v>
      </c>
    </row>
    <row r="1899" spans="2:37" x14ac:dyDescent="0.2">
      <c r="B1899" s="27" t="str">
        <f t="shared" si="312"/>
        <v>-</v>
      </c>
      <c r="C1899" s="123" t="str">
        <f t="shared" si="313"/>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8"/>
        <v>nepildyti</v>
      </c>
      <c r="T1899" s="126" t="str">
        <f t="shared" si="318"/>
        <v>nepildyti</v>
      </c>
      <c r="U1899" s="127"/>
      <c r="V1899" s="127"/>
      <c r="W1899" s="128"/>
      <c r="X1899" s="169"/>
      <c r="Y1899" s="169"/>
      <c r="Z1899" s="169"/>
      <c r="AA1899" s="127"/>
      <c r="AB1899" s="127"/>
      <c r="AC1899" s="127"/>
      <c r="AD1899" s="127"/>
      <c r="AE1899" s="124">
        <f t="shared" si="314"/>
        <v>0</v>
      </c>
      <c r="AF1899" s="124">
        <f t="shared" si="315"/>
        <v>0</v>
      </c>
      <c r="AG1899" s="124">
        <f t="shared" si="316"/>
        <v>0</v>
      </c>
      <c r="AH1899" s="124">
        <f t="shared" si="317"/>
        <v>0</v>
      </c>
      <c r="AI1899" s="27" t="str">
        <f t="shared" si="309"/>
        <v>ne</v>
      </c>
      <c r="AJ1899" s="27" t="str">
        <f t="shared" si="310"/>
        <v>ne</v>
      </c>
      <c r="AK1899" s="27" t="str">
        <f t="shared" si="311"/>
        <v>ne</v>
      </c>
    </row>
    <row r="1900" spans="2:37" x14ac:dyDescent="0.2">
      <c r="B1900" s="27" t="str">
        <f t="shared" si="312"/>
        <v>-</v>
      </c>
      <c r="C1900" s="123" t="str">
        <f t="shared" si="313"/>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8"/>
        <v>nepildyti</v>
      </c>
      <c r="T1900" s="126" t="str">
        <f t="shared" si="318"/>
        <v>nepildyti</v>
      </c>
      <c r="U1900" s="127"/>
      <c r="V1900" s="127"/>
      <c r="W1900" s="128"/>
      <c r="X1900" s="169"/>
      <c r="Y1900" s="169"/>
      <c r="Z1900" s="169"/>
      <c r="AA1900" s="127"/>
      <c r="AB1900" s="127"/>
      <c r="AC1900" s="127"/>
      <c r="AD1900" s="127"/>
      <c r="AE1900" s="124">
        <f t="shared" si="314"/>
        <v>0</v>
      </c>
      <c r="AF1900" s="124">
        <f t="shared" si="315"/>
        <v>0</v>
      </c>
      <c r="AG1900" s="124">
        <f t="shared" si="316"/>
        <v>0</v>
      </c>
      <c r="AH1900" s="124">
        <f t="shared" si="317"/>
        <v>0</v>
      </c>
      <c r="AI1900" s="27" t="str">
        <f t="shared" si="309"/>
        <v>ne</v>
      </c>
      <c r="AJ1900" s="27" t="str">
        <f t="shared" si="310"/>
        <v>ne</v>
      </c>
      <c r="AK1900" s="27" t="str">
        <f t="shared" si="311"/>
        <v>ne</v>
      </c>
    </row>
    <row r="1901" spans="2:37" x14ac:dyDescent="0.2">
      <c r="B1901" s="27" t="str">
        <f t="shared" si="312"/>
        <v>-</v>
      </c>
      <c r="C1901" s="123" t="str">
        <f t="shared" si="313"/>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8"/>
        <v>nepildyti</v>
      </c>
      <c r="T1901" s="126" t="str">
        <f t="shared" si="318"/>
        <v>nepildyti</v>
      </c>
      <c r="U1901" s="127"/>
      <c r="V1901" s="127"/>
      <c r="W1901" s="128"/>
      <c r="X1901" s="169"/>
      <c r="Y1901" s="169"/>
      <c r="Z1901" s="169"/>
      <c r="AA1901" s="127"/>
      <c r="AB1901" s="127"/>
      <c r="AC1901" s="127"/>
      <c r="AD1901" s="127"/>
      <c r="AE1901" s="124">
        <f t="shared" si="314"/>
        <v>0</v>
      </c>
      <c r="AF1901" s="124">
        <f t="shared" si="315"/>
        <v>0</v>
      </c>
      <c r="AG1901" s="124">
        <f t="shared" si="316"/>
        <v>0</v>
      </c>
      <c r="AH1901" s="124">
        <f t="shared" si="317"/>
        <v>0</v>
      </c>
      <c r="AI1901" s="27" t="str">
        <f t="shared" si="309"/>
        <v>ne</v>
      </c>
      <c r="AJ1901" s="27" t="str">
        <f t="shared" si="310"/>
        <v>ne</v>
      </c>
      <c r="AK1901" s="27" t="str">
        <f t="shared" si="311"/>
        <v>ne</v>
      </c>
    </row>
    <row r="1902" spans="2:37" x14ac:dyDescent="0.2">
      <c r="B1902" s="27" t="str">
        <f t="shared" si="312"/>
        <v>-</v>
      </c>
      <c r="C1902" s="123" t="str">
        <f t="shared" si="313"/>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8"/>
        <v>nepildyti</v>
      </c>
      <c r="T1902" s="126" t="str">
        <f t="shared" si="318"/>
        <v>nepildyti</v>
      </c>
      <c r="U1902" s="127"/>
      <c r="V1902" s="127"/>
      <c r="W1902" s="128"/>
      <c r="X1902" s="169"/>
      <c r="Y1902" s="169"/>
      <c r="Z1902" s="169"/>
      <c r="AA1902" s="127"/>
      <c r="AB1902" s="127"/>
      <c r="AC1902" s="127"/>
      <c r="AD1902" s="127"/>
      <c r="AE1902" s="124">
        <f t="shared" si="314"/>
        <v>0</v>
      </c>
      <c r="AF1902" s="124">
        <f t="shared" si="315"/>
        <v>0</v>
      </c>
      <c r="AG1902" s="124">
        <f t="shared" si="316"/>
        <v>0</v>
      </c>
      <c r="AH1902" s="124">
        <f t="shared" si="317"/>
        <v>0</v>
      </c>
      <c r="AI1902" s="27" t="str">
        <f t="shared" si="309"/>
        <v>ne</v>
      </c>
      <c r="AJ1902" s="27" t="str">
        <f t="shared" si="310"/>
        <v>ne</v>
      </c>
      <c r="AK1902" s="27" t="str">
        <f t="shared" si="311"/>
        <v>ne</v>
      </c>
    </row>
    <row r="1903" spans="2:37" x14ac:dyDescent="0.2">
      <c r="B1903" s="27" t="str">
        <f t="shared" si="312"/>
        <v>-</v>
      </c>
      <c r="C1903" s="123" t="str">
        <f t="shared" si="313"/>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8"/>
        <v>nepildyti</v>
      </c>
      <c r="T1903" s="126" t="str">
        <f t="shared" si="318"/>
        <v>nepildyti</v>
      </c>
      <c r="U1903" s="127"/>
      <c r="V1903" s="127"/>
      <c r="W1903" s="128"/>
      <c r="X1903" s="169"/>
      <c r="Y1903" s="169"/>
      <c r="Z1903" s="169"/>
      <c r="AA1903" s="127"/>
      <c r="AB1903" s="127"/>
      <c r="AC1903" s="127"/>
      <c r="AD1903" s="127"/>
      <c r="AE1903" s="124">
        <f t="shared" si="314"/>
        <v>0</v>
      </c>
      <c r="AF1903" s="124">
        <f t="shared" si="315"/>
        <v>0</v>
      </c>
      <c r="AG1903" s="124">
        <f t="shared" si="316"/>
        <v>0</v>
      </c>
      <c r="AH1903" s="124">
        <f t="shared" si="317"/>
        <v>0</v>
      </c>
      <c r="AI1903" s="27" t="str">
        <f t="shared" si="309"/>
        <v>ne</v>
      </c>
      <c r="AJ1903" s="27" t="str">
        <f t="shared" si="310"/>
        <v>ne</v>
      </c>
      <c r="AK1903" s="27" t="str">
        <f t="shared" si="311"/>
        <v>ne</v>
      </c>
    </row>
    <row r="1904" spans="2:37" x14ac:dyDescent="0.2">
      <c r="B1904" s="27" t="str">
        <f t="shared" si="312"/>
        <v>-</v>
      </c>
      <c r="C1904" s="123" t="str">
        <f t="shared" si="313"/>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8"/>
        <v>nepildyti</v>
      </c>
      <c r="T1904" s="126" t="str">
        <f t="shared" si="318"/>
        <v>nepildyti</v>
      </c>
      <c r="U1904" s="127"/>
      <c r="V1904" s="127"/>
      <c r="W1904" s="128"/>
      <c r="X1904" s="169"/>
      <c r="Y1904" s="169"/>
      <c r="Z1904" s="169"/>
      <c r="AA1904" s="127"/>
      <c r="AB1904" s="127"/>
      <c r="AC1904" s="127"/>
      <c r="AD1904" s="127"/>
      <c r="AE1904" s="124">
        <f t="shared" si="314"/>
        <v>0</v>
      </c>
      <c r="AF1904" s="124">
        <f t="shared" si="315"/>
        <v>0</v>
      </c>
      <c r="AG1904" s="124">
        <f t="shared" si="316"/>
        <v>0</v>
      </c>
      <c r="AH1904" s="124">
        <f t="shared" si="317"/>
        <v>0</v>
      </c>
      <c r="AI1904" s="27" t="str">
        <f t="shared" si="309"/>
        <v>ne</v>
      </c>
      <c r="AJ1904" s="27" t="str">
        <f t="shared" si="310"/>
        <v>ne</v>
      </c>
      <c r="AK1904" s="27" t="str">
        <f t="shared" si="311"/>
        <v>ne</v>
      </c>
    </row>
    <row r="1905" spans="2:37" x14ac:dyDescent="0.2">
      <c r="B1905" s="27" t="str">
        <f t="shared" si="312"/>
        <v>-</v>
      </c>
      <c r="C1905" s="123" t="str">
        <f t="shared" si="313"/>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8"/>
        <v>nepildyti</v>
      </c>
      <c r="T1905" s="126" t="str">
        <f t="shared" si="318"/>
        <v>nepildyti</v>
      </c>
      <c r="U1905" s="127"/>
      <c r="V1905" s="127"/>
      <c r="W1905" s="128"/>
      <c r="X1905" s="169"/>
      <c r="Y1905" s="169"/>
      <c r="Z1905" s="169"/>
      <c r="AA1905" s="127"/>
      <c r="AB1905" s="127"/>
      <c r="AC1905" s="127"/>
      <c r="AD1905" s="127"/>
      <c r="AE1905" s="124">
        <f t="shared" si="314"/>
        <v>0</v>
      </c>
      <c r="AF1905" s="124">
        <f t="shared" si="315"/>
        <v>0</v>
      </c>
      <c r="AG1905" s="124">
        <f t="shared" si="316"/>
        <v>0</v>
      </c>
      <c r="AH1905" s="124">
        <f t="shared" si="317"/>
        <v>0</v>
      </c>
      <c r="AI1905" s="27" t="str">
        <f t="shared" si="309"/>
        <v>ne</v>
      </c>
      <c r="AJ1905" s="27" t="str">
        <f t="shared" si="310"/>
        <v>ne</v>
      </c>
      <c r="AK1905" s="27" t="str">
        <f t="shared" si="311"/>
        <v>ne</v>
      </c>
    </row>
    <row r="1906" spans="2:37" x14ac:dyDescent="0.2">
      <c r="B1906" s="27" t="str">
        <f t="shared" si="312"/>
        <v>-</v>
      </c>
      <c r="C1906" s="123" t="str">
        <f t="shared" si="313"/>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8"/>
        <v>nepildyti</v>
      </c>
      <c r="T1906" s="126" t="str">
        <f t="shared" si="318"/>
        <v>nepildyti</v>
      </c>
      <c r="U1906" s="127"/>
      <c r="V1906" s="127"/>
      <c r="W1906" s="128"/>
      <c r="X1906" s="169"/>
      <c r="Y1906" s="169"/>
      <c r="Z1906" s="169"/>
      <c r="AA1906" s="127"/>
      <c r="AB1906" s="127"/>
      <c r="AC1906" s="127"/>
      <c r="AD1906" s="127"/>
      <c r="AE1906" s="124">
        <f t="shared" si="314"/>
        <v>0</v>
      </c>
      <c r="AF1906" s="124">
        <f t="shared" si="315"/>
        <v>0</v>
      </c>
      <c r="AG1906" s="124">
        <f t="shared" si="316"/>
        <v>0</v>
      </c>
      <c r="AH1906" s="124">
        <f t="shared" si="317"/>
        <v>0</v>
      </c>
      <c r="AI1906" s="27" t="str">
        <f t="shared" si="309"/>
        <v>ne</v>
      </c>
      <c r="AJ1906" s="27" t="str">
        <f t="shared" si="310"/>
        <v>ne</v>
      </c>
      <c r="AK1906" s="27" t="str">
        <f t="shared" si="311"/>
        <v>ne</v>
      </c>
    </row>
    <row r="1907" spans="2:37" x14ac:dyDescent="0.2">
      <c r="B1907" s="27" t="str">
        <f t="shared" si="312"/>
        <v>-</v>
      </c>
      <c r="C1907" s="123" t="str">
        <f t="shared" si="313"/>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8"/>
        <v>nepildyti</v>
      </c>
      <c r="T1907" s="126" t="str">
        <f t="shared" si="318"/>
        <v>nepildyti</v>
      </c>
      <c r="U1907" s="127"/>
      <c r="V1907" s="127"/>
      <c r="W1907" s="128"/>
      <c r="X1907" s="169"/>
      <c r="Y1907" s="169"/>
      <c r="Z1907" s="169"/>
      <c r="AA1907" s="127"/>
      <c r="AB1907" s="127"/>
      <c r="AC1907" s="127"/>
      <c r="AD1907" s="127"/>
      <c r="AE1907" s="124">
        <f t="shared" si="314"/>
        <v>0</v>
      </c>
      <c r="AF1907" s="124">
        <f t="shared" si="315"/>
        <v>0</v>
      </c>
      <c r="AG1907" s="124">
        <f t="shared" si="316"/>
        <v>0</v>
      </c>
      <c r="AH1907" s="124">
        <f t="shared" si="317"/>
        <v>0</v>
      </c>
      <c r="AI1907" s="27" t="str">
        <f t="shared" si="309"/>
        <v>ne</v>
      </c>
      <c r="AJ1907" s="27" t="str">
        <f t="shared" si="310"/>
        <v>ne</v>
      </c>
      <c r="AK1907" s="27" t="str">
        <f t="shared" si="311"/>
        <v>ne</v>
      </c>
    </row>
    <row r="1908" spans="2:37" x14ac:dyDescent="0.2">
      <c r="B1908" s="27" t="str">
        <f t="shared" si="312"/>
        <v>-</v>
      </c>
      <c r="C1908" s="123" t="str">
        <f t="shared" si="313"/>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8"/>
        <v>nepildyti</v>
      </c>
      <c r="T1908" s="126" t="str">
        <f t="shared" si="318"/>
        <v>nepildyti</v>
      </c>
      <c r="U1908" s="127"/>
      <c r="V1908" s="127"/>
      <c r="W1908" s="128"/>
      <c r="X1908" s="169"/>
      <c r="Y1908" s="169"/>
      <c r="Z1908" s="169"/>
      <c r="AA1908" s="127"/>
      <c r="AB1908" s="127"/>
      <c r="AC1908" s="127"/>
      <c r="AD1908" s="127"/>
      <c r="AE1908" s="124">
        <f t="shared" si="314"/>
        <v>0</v>
      </c>
      <c r="AF1908" s="124">
        <f t="shared" si="315"/>
        <v>0</v>
      </c>
      <c r="AG1908" s="124">
        <f t="shared" si="316"/>
        <v>0</v>
      </c>
      <c r="AH1908" s="124">
        <f t="shared" si="317"/>
        <v>0</v>
      </c>
      <c r="AI1908" s="27" t="str">
        <f t="shared" si="309"/>
        <v>ne</v>
      </c>
      <c r="AJ1908" s="27" t="str">
        <f t="shared" si="310"/>
        <v>ne</v>
      </c>
      <c r="AK1908" s="27" t="str">
        <f t="shared" si="311"/>
        <v>ne</v>
      </c>
    </row>
    <row r="1909" spans="2:37" x14ac:dyDescent="0.2">
      <c r="B1909" s="27" t="str">
        <f t="shared" si="312"/>
        <v>-</v>
      </c>
      <c r="C1909" s="123" t="str">
        <f t="shared" si="313"/>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8"/>
        <v>nepildyti</v>
      </c>
      <c r="T1909" s="126" t="str">
        <f t="shared" si="318"/>
        <v>nepildyti</v>
      </c>
      <c r="U1909" s="127"/>
      <c r="V1909" s="127"/>
      <c r="W1909" s="128"/>
      <c r="X1909" s="169"/>
      <c r="Y1909" s="169"/>
      <c r="Z1909" s="169"/>
      <c r="AA1909" s="127"/>
      <c r="AB1909" s="127"/>
      <c r="AC1909" s="127"/>
      <c r="AD1909" s="127"/>
      <c r="AE1909" s="124">
        <f t="shared" si="314"/>
        <v>0</v>
      </c>
      <c r="AF1909" s="124">
        <f t="shared" si="315"/>
        <v>0</v>
      </c>
      <c r="AG1909" s="124">
        <f t="shared" si="316"/>
        <v>0</v>
      </c>
      <c r="AH1909" s="124">
        <f t="shared" si="317"/>
        <v>0</v>
      </c>
      <c r="AI1909" s="27" t="str">
        <f t="shared" si="309"/>
        <v>ne</v>
      </c>
      <c r="AJ1909" s="27" t="str">
        <f t="shared" si="310"/>
        <v>ne</v>
      </c>
      <c r="AK1909" s="27" t="str">
        <f t="shared" si="311"/>
        <v>ne</v>
      </c>
    </row>
    <row r="1910" spans="2:37" x14ac:dyDescent="0.2">
      <c r="B1910" s="27" t="str">
        <f t="shared" si="312"/>
        <v>-</v>
      </c>
      <c r="C1910" s="123" t="str">
        <f t="shared" si="313"/>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8"/>
        <v>nepildyti</v>
      </c>
      <c r="T1910" s="126" t="str">
        <f t="shared" si="318"/>
        <v>nepildyti</v>
      </c>
      <c r="U1910" s="127"/>
      <c r="V1910" s="127"/>
      <c r="W1910" s="128"/>
      <c r="X1910" s="169"/>
      <c r="Y1910" s="169"/>
      <c r="Z1910" s="169"/>
      <c r="AA1910" s="127"/>
      <c r="AB1910" s="127"/>
      <c r="AC1910" s="127"/>
      <c r="AD1910" s="127"/>
      <c r="AE1910" s="124">
        <f t="shared" si="314"/>
        <v>0</v>
      </c>
      <c r="AF1910" s="124">
        <f t="shared" si="315"/>
        <v>0</v>
      </c>
      <c r="AG1910" s="124">
        <f t="shared" si="316"/>
        <v>0</v>
      </c>
      <c r="AH1910" s="124">
        <f t="shared" si="317"/>
        <v>0</v>
      </c>
      <c r="AI1910" s="27" t="str">
        <f t="shared" si="309"/>
        <v>ne</v>
      </c>
      <c r="AJ1910" s="27" t="str">
        <f t="shared" si="310"/>
        <v>ne</v>
      </c>
      <c r="AK1910" s="27" t="str">
        <f t="shared" si="311"/>
        <v>ne</v>
      </c>
    </row>
    <row r="1911" spans="2:37" x14ac:dyDescent="0.2">
      <c r="B1911" s="27" t="str">
        <f t="shared" si="312"/>
        <v>-</v>
      </c>
      <c r="C1911" s="123" t="str">
        <f t="shared" si="313"/>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8"/>
        <v>nepildyti</v>
      </c>
      <c r="T1911" s="126" t="str">
        <f t="shared" si="318"/>
        <v>nepildyti</v>
      </c>
      <c r="U1911" s="127"/>
      <c r="V1911" s="127"/>
      <c r="W1911" s="128"/>
      <c r="X1911" s="169"/>
      <c r="Y1911" s="169"/>
      <c r="Z1911" s="169"/>
      <c r="AA1911" s="127"/>
      <c r="AB1911" s="127"/>
      <c r="AC1911" s="127"/>
      <c r="AD1911" s="127"/>
      <c r="AE1911" s="124">
        <f t="shared" si="314"/>
        <v>0</v>
      </c>
      <c r="AF1911" s="124">
        <f t="shared" si="315"/>
        <v>0</v>
      </c>
      <c r="AG1911" s="124">
        <f t="shared" si="316"/>
        <v>0</v>
      </c>
      <c r="AH1911" s="124">
        <f t="shared" si="317"/>
        <v>0</v>
      </c>
      <c r="AI1911" s="27" t="str">
        <f t="shared" si="309"/>
        <v>ne</v>
      </c>
      <c r="AJ1911" s="27" t="str">
        <f t="shared" si="310"/>
        <v>ne</v>
      </c>
      <c r="AK1911" s="27" t="str">
        <f t="shared" si="311"/>
        <v>ne</v>
      </c>
    </row>
    <row r="1912" spans="2:37" x14ac:dyDescent="0.2">
      <c r="B1912" s="27" t="str">
        <f t="shared" si="312"/>
        <v>-</v>
      </c>
      <c r="C1912" s="123" t="str">
        <f t="shared" si="313"/>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8"/>
        <v>nepildyti</v>
      </c>
      <c r="T1912" s="126" t="str">
        <f t="shared" si="318"/>
        <v>nepildyti</v>
      </c>
      <c r="U1912" s="127"/>
      <c r="V1912" s="127"/>
      <c r="W1912" s="128"/>
      <c r="X1912" s="169"/>
      <c r="Y1912" s="169"/>
      <c r="Z1912" s="169"/>
      <c r="AA1912" s="127"/>
      <c r="AB1912" s="127"/>
      <c r="AC1912" s="127"/>
      <c r="AD1912" s="127"/>
      <c r="AE1912" s="124">
        <f t="shared" si="314"/>
        <v>0</v>
      </c>
      <c r="AF1912" s="124">
        <f t="shared" si="315"/>
        <v>0</v>
      </c>
      <c r="AG1912" s="124">
        <f t="shared" si="316"/>
        <v>0</v>
      </c>
      <c r="AH1912" s="124">
        <f t="shared" si="317"/>
        <v>0</v>
      </c>
      <c r="AI1912" s="27" t="str">
        <f t="shared" si="309"/>
        <v>ne</v>
      </c>
      <c r="AJ1912" s="27" t="str">
        <f t="shared" si="310"/>
        <v>ne</v>
      </c>
      <c r="AK1912" s="27" t="str">
        <f t="shared" si="311"/>
        <v>ne</v>
      </c>
    </row>
    <row r="1913" spans="2:37" x14ac:dyDescent="0.2">
      <c r="B1913" s="27" t="str">
        <f t="shared" si="312"/>
        <v>-</v>
      </c>
      <c r="C1913" s="123" t="str">
        <f t="shared" si="313"/>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8"/>
        <v>nepildyti</v>
      </c>
      <c r="T1913" s="126" t="str">
        <f t="shared" si="318"/>
        <v>nepildyti</v>
      </c>
      <c r="U1913" s="127"/>
      <c r="V1913" s="127"/>
      <c r="W1913" s="128"/>
      <c r="X1913" s="169"/>
      <c r="Y1913" s="169"/>
      <c r="Z1913" s="169"/>
      <c r="AA1913" s="127"/>
      <c r="AB1913" s="127"/>
      <c r="AC1913" s="127"/>
      <c r="AD1913" s="127"/>
      <c r="AE1913" s="124">
        <f t="shared" si="314"/>
        <v>0</v>
      </c>
      <c r="AF1913" s="124">
        <f t="shared" si="315"/>
        <v>0</v>
      </c>
      <c r="AG1913" s="124">
        <f t="shared" si="316"/>
        <v>0</v>
      </c>
      <c r="AH1913" s="124">
        <f t="shared" si="317"/>
        <v>0</v>
      </c>
      <c r="AI1913" s="27" t="str">
        <f t="shared" si="309"/>
        <v>ne</v>
      </c>
      <c r="AJ1913" s="27" t="str">
        <f t="shared" si="310"/>
        <v>ne</v>
      </c>
      <c r="AK1913" s="27" t="str">
        <f t="shared" si="311"/>
        <v>ne</v>
      </c>
    </row>
    <row r="1914" spans="2:37" x14ac:dyDescent="0.2">
      <c r="B1914" s="27" t="str">
        <f t="shared" si="312"/>
        <v>-</v>
      </c>
      <c r="C1914" s="123" t="str">
        <f t="shared" si="313"/>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8"/>
        <v>nepildyti</v>
      </c>
      <c r="T1914" s="126" t="str">
        <f t="shared" si="318"/>
        <v>nepildyti</v>
      </c>
      <c r="U1914" s="127"/>
      <c r="V1914" s="127"/>
      <c r="W1914" s="128"/>
      <c r="X1914" s="169"/>
      <c r="Y1914" s="169"/>
      <c r="Z1914" s="169"/>
      <c r="AA1914" s="127"/>
      <c r="AB1914" s="127"/>
      <c r="AC1914" s="127"/>
      <c r="AD1914" s="127"/>
      <c r="AE1914" s="124">
        <f t="shared" si="314"/>
        <v>0</v>
      </c>
      <c r="AF1914" s="124">
        <f t="shared" si="315"/>
        <v>0</v>
      </c>
      <c r="AG1914" s="124">
        <f t="shared" si="316"/>
        <v>0</v>
      </c>
      <c r="AH1914" s="124">
        <f t="shared" si="317"/>
        <v>0</v>
      </c>
      <c r="AI1914" s="27" t="str">
        <f t="shared" si="309"/>
        <v>ne</v>
      </c>
      <c r="AJ1914" s="27" t="str">
        <f t="shared" si="310"/>
        <v>ne</v>
      </c>
      <c r="AK1914" s="27" t="str">
        <f t="shared" si="311"/>
        <v>ne</v>
      </c>
    </row>
    <row r="1915" spans="2:37" x14ac:dyDescent="0.2">
      <c r="B1915" s="27" t="str">
        <f t="shared" si="312"/>
        <v>-</v>
      </c>
      <c r="C1915" s="123" t="str">
        <f t="shared" si="313"/>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8"/>
        <v>nepildyti</v>
      </c>
      <c r="T1915" s="126" t="str">
        <f t="shared" si="318"/>
        <v>nepildyti</v>
      </c>
      <c r="U1915" s="127"/>
      <c r="V1915" s="127"/>
      <c r="W1915" s="128"/>
      <c r="X1915" s="169"/>
      <c r="Y1915" s="169"/>
      <c r="Z1915" s="169"/>
      <c r="AA1915" s="127"/>
      <c r="AB1915" s="127"/>
      <c r="AC1915" s="127"/>
      <c r="AD1915" s="127"/>
      <c r="AE1915" s="124">
        <f t="shared" si="314"/>
        <v>0</v>
      </c>
      <c r="AF1915" s="124">
        <f t="shared" si="315"/>
        <v>0</v>
      </c>
      <c r="AG1915" s="124">
        <f t="shared" si="316"/>
        <v>0</v>
      </c>
      <c r="AH1915" s="124">
        <f t="shared" si="317"/>
        <v>0</v>
      </c>
      <c r="AI1915" s="27" t="str">
        <f t="shared" si="309"/>
        <v>ne</v>
      </c>
      <c r="AJ1915" s="27" t="str">
        <f t="shared" si="310"/>
        <v>ne</v>
      </c>
      <c r="AK1915" s="27" t="str">
        <f t="shared" si="311"/>
        <v>ne</v>
      </c>
    </row>
    <row r="1916" spans="2:37" x14ac:dyDescent="0.2">
      <c r="B1916" s="27" t="str">
        <f t="shared" si="312"/>
        <v>-</v>
      </c>
      <c r="C1916" s="123" t="str">
        <f t="shared" si="313"/>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8"/>
        <v>nepildyti</v>
      </c>
      <c r="T1916" s="126" t="str">
        <f t="shared" si="318"/>
        <v>nepildyti</v>
      </c>
      <c r="U1916" s="127"/>
      <c r="V1916" s="127"/>
      <c r="W1916" s="128"/>
      <c r="X1916" s="169"/>
      <c r="Y1916" s="169"/>
      <c r="Z1916" s="169"/>
      <c r="AA1916" s="127"/>
      <c r="AB1916" s="127"/>
      <c r="AC1916" s="127"/>
      <c r="AD1916" s="127"/>
      <c r="AE1916" s="124">
        <f t="shared" si="314"/>
        <v>0</v>
      </c>
      <c r="AF1916" s="124">
        <f t="shared" si="315"/>
        <v>0</v>
      </c>
      <c r="AG1916" s="124">
        <f t="shared" si="316"/>
        <v>0</v>
      </c>
      <c r="AH1916" s="124">
        <f t="shared" si="317"/>
        <v>0</v>
      </c>
      <c r="AI1916" s="27" t="str">
        <f t="shared" si="309"/>
        <v>ne</v>
      </c>
      <c r="AJ1916" s="27" t="str">
        <f t="shared" si="310"/>
        <v>ne</v>
      </c>
      <c r="AK1916" s="27" t="str">
        <f t="shared" si="311"/>
        <v>ne</v>
      </c>
    </row>
    <row r="1917" spans="2:37" x14ac:dyDescent="0.2">
      <c r="B1917" s="27" t="str">
        <f t="shared" si="312"/>
        <v>-</v>
      </c>
      <c r="C1917" s="123" t="str">
        <f t="shared" si="313"/>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8"/>
        <v>nepildyti</v>
      </c>
      <c r="T1917" s="126" t="str">
        <f t="shared" si="318"/>
        <v>nepildyti</v>
      </c>
      <c r="U1917" s="127"/>
      <c r="V1917" s="127"/>
      <c r="W1917" s="128"/>
      <c r="X1917" s="169"/>
      <c r="Y1917" s="169"/>
      <c r="Z1917" s="169"/>
      <c r="AA1917" s="127"/>
      <c r="AB1917" s="127"/>
      <c r="AC1917" s="127"/>
      <c r="AD1917" s="127"/>
      <c r="AE1917" s="124">
        <f t="shared" si="314"/>
        <v>0</v>
      </c>
      <c r="AF1917" s="124">
        <f t="shared" si="315"/>
        <v>0</v>
      </c>
      <c r="AG1917" s="124">
        <f t="shared" si="316"/>
        <v>0</v>
      </c>
      <c r="AH1917" s="124">
        <f t="shared" si="317"/>
        <v>0</v>
      </c>
      <c r="AI1917" s="27" t="str">
        <f t="shared" si="309"/>
        <v>ne</v>
      </c>
      <c r="AJ1917" s="27" t="str">
        <f t="shared" si="310"/>
        <v>ne</v>
      </c>
      <c r="AK1917" s="27" t="str">
        <f t="shared" si="311"/>
        <v>ne</v>
      </c>
    </row>
    <row r="1918" spans="2:37" x14ac:dyDescent="0.2">
      <c r="B1918" s="27" t="str">
        <f t="shared" si="312"/>
        <v>-</v>
      </c>
      <c r="C1918" s="123" t="str">
        <f t="shared" si="313"/>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8"/>
        <v>nepildyti</v>
      </c>
      <c r="T1918" s="126" t="str">
        <f t="shared" si="318"/>
        <v>nepildyti</v>
      </c>
      <c r="U1918" s="127"/>
      <c r="V1918" s="127"/>
      <c r="W1918" s="128"/>
      <c r="X1918" s="169"/>
      <c r="Y1918" s="169"/>
      <c r="Z1918" s="169"/>
      <c r="AA1918" s="127"/>
      <c r="AB1918" s="127"/>
      <c r="AC1918" s="127"/>
      <c r="AD1918" s="127"/>
      <c r="AE1918" s="124">
        <f t="shared" si="314"/>
        <v>0</v>
      </c>
      <c r="AF1918" s="124">
        <f t="shared" si="315"/>
        <v>0</v>
      </c>
      <c r="AG1918" s="124">
        <f t="shared" si="316"/>
        <v>0</v>
      </c>
      <c r="AH1918" s="124">
        <f t="shared" si="317"/>
        <v>0</v>
      </c>
      <c r="AI1918" s="27" t="str">
        <f t="shared" si="309"/>
        <v>ne</v>
      </c>
      <c r="AJ1918" s="27" t="str">
        <f t="shared" si="310"/>
        <v>ne</v>
      </c>
      <c r="AK1918" s="27" t="str">
        <f t="shared" si="311"/>
        <v>ne</v>
      </c>
    </row>
    <row r="1919" spans="2:37" x14ac:dyDescent="0.2">
      <c r="B1919" s="27" t="str">
        <f t="shared" si="312"/>
        <v>-</v>
      </c>
      <c r="C1919" s="123" t="str">
        <f t="shared" si="313"/>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8"/>
        <v>nepildyti</v>
      </c>
      <c r="T1919" s="126" t="str">
        <f t="shared" si="318"/>
        <v>nepildyti</v>
      </c>
      <c r="U1919" s="127"/>
      <c r="V1919" s="127"/>
      <c r="W1919" s="128"/>
      <c r="X1919" s="169"/>
      <c r="Y1919" s="169"/>
      <c r="Z1919" s="169"/>
      <c r="AA1919" s="127"/>
      <c r="AB1919" s="127"/>
      <c r="AC1919" s="127"/>
      <c r="AD1919" s="127"/>
      <c r="AE1919" s="124">
        <f t="shared" si="314"/>
        <v>0</v>
      </c>
      <c r="AF1919" s="124">
        <f t="shared" si="315"/>
        <v>0</v>
      </c>
      <c r="AG1919" s="124">
        <f t="shared" si="316"/>
        <v>0</v>
      </c>
      <c r="AH1919" s="124">
        <f t="shared" si="317"/>
        <v>0</v>
      </c>
      <c r="AI1919" s="27" t="str">
        <f t="shared" si="309"/>
        <v>ne</v>
      </c>
      <c r="AJ1919" s="27" t="str">
        <f t="shared" si="310"/>
        <v>ne</v>
      </c>
      <c r="AK1919" s="27" t="str">
        <f t="shared" si="311"/>
        <v>ne</v>
      </c>
    </row>
    <row r="1920" spans="2:37" x14ac:dyDescent="0.2">
      <c r="B1920" s="27" t="str">
        <f t="shared" si="312"/>
        <v>-</v>
      </c>
      <c r="C1920" s="123" t="str">
        <f t="shared" si="313"/>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8"/>
        <v>nepildyti</v>
      </c>
      <c r="T1920" s="126" t="str">
        <f t="shared" si="318"/>
        <v>nepildyti</v>
      </c>
      <c r="U1920" s="127"/>
      <c r="V1920" s="127"/>
      <c r="W1920" s="128"/>
      <c r="X1920" s="169"/>
      <c r="Y1920" s="169"/>
      <c r="Z1920" s="169"/>
      <c r="AA1920" s="127"/>
      <c r="AB1920" s="127"/>
      <c r="AC1920" s="127"/>
      <c r="AD1920" s="127"/>
      <c r="AE1920" s="124">
        <f t="shared" si="314"/>
        <v>0</v>
      </c>
      <c r="AF1920" s="124">
        <f t="shared" si="315"/>
        <v>0</v>
      </c>
      <c r="AG1920" s="124">
        <f t="shared" si="316"/>
        <v>0</v>
      </c>
      <c r="AH1920" s="124">
        <f t="shared" si="317"/>
        <v>0</v>
      </c>
      <c r="AI1920" s="27" t="str">
        <f t="shared" si="309"/>
        <v>ne</v>
      </c>
      <c r="AJ1920" s="27" t="str">
        <f t="shared" si="310"/>
        <v>ne</v>
      </c>
      <c r="AK1920" s="27" t="str">
        <f t="shared" si="311"/>
        <v>ne</v>
      </c>
    </row>
    <row r="1921" spans="2:37" x14ac:dyDescent="0.2">
      <c r="B1921" s="27" t="str">
        <f t="shared" si="312"/>
        <v>-</v>
      </c>
      <c r="C1921" s="123" t="str">
        <f t="shared" si="313"/>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8"/>
        <v>nepildyti</v>
      </c>
      <c r="T1921" s="126" t="str">
        <f t="shared" si="318"/>
        <v>nepildyti</v>
      </c>
      <c r="U1921" s="127"/>
      <c r="V1921" s="127"/>
      <c r="W1921" s="128"/>
      <c r="X1921" s="169"/>
      <c r="Y1921" s="169"/>
      <c r="Z1921" s="169"/>
      <c r="AA1921" s="127"/>
      <c r="AB1921" s="127"/>
      <c r="AC1921" s="127"/>
      <c r="AD1921" s="127"/>
      <c r="AE1921" s="124">
        <f t="shared" si="314"/>
        <v>0</v>
      </c>
      <c r="AF1921" s="124">
        <f t="shared" si="315"/>
        <v>0</v>
      </c>
      <c r="AG1921" s="124">
        <f t="shared" si="316"/>
        <v>0</v>
      </c>
      <c r="AH1921" s="124">
        <f t="shared" si="317"/>
        <v>0</v>
      </c>
      <c r="AI1921" s="27" t="str">
        <f t="shared" si="309"/>
        <v>ne</v>
      </c>
      <c r="AJ1921" s="27" t="str">
        <f t="shared" si="310"/>
        <v>ne</v>
      </c>
      <c r="AK1921" s="27" t="str">
        <f t="shared" si="311"/>
        <v>ne</v>
      </c>
    </row>
    <row r="1922" spans="2:37" x14ac:dyDescent="0.2">
      <c r="B1922" s="27" t="str">
        <f t="shared" si="312"/>
        <v>-</v>
      </c>
      <c r="C1922" s="123" t="str">
        <f t="shared" si="313"/>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8"/>
        <v>nepildyti</v>
      </c>
      <c r="T1922" s="126" t="str">
        <f t="shared" si="318"/>
        <v>nepildyti</v>
      </c>
      <c r="U1922" s="127"/>
      <c r="V1922" s="127"/>
      <c r="W1922" s="128"/>
      <c r="X1922" s="169"/>
      <c r="Y1922" s="169"/>
      <c r="Z1922" s="169"/>
      <c r="AA1922" s="127"/>
      <c r="AB1922" s="127"/>
      <c r="AC1922" s="127"/>
      <c r="AD1922" s="127"/>
      <c r="AE1922" s="124">
        <f t="shared" si="314"/>
        <v>0</v>
      </c>
      <c r="AF1922" s="124">
        <f t="shared" si="315"/>
        <v>0</v>
      </c>
      <c r="AG1922" s="124">
        <f t="shared" si="316"/>
        <v>0</v>
      </c>
      <c r="AH1922" s="124">
        <f t="shared" si="317"/>
        <v>0</v>
      </c>
      <c r="AI1922" s="27" t="str">
        <f t="shared" si="309"/>
        <v>ne</v>
      </c>
      <c r="AJ1922" s="27" t="str">
        <f t="shared" si="310"/>
        <v>ne</v>
      </c>
      <c r="AK1922" s="27" t="str">
        <f t="shared" si="311"/>
        <v>ne</v>
      </c>
    </row>
    <row r="1923" spans="2:37" x14ac:dyDescent="0.2">
      <c r="B1923" s="27" t="str">
        <f t="shared" si="312"/>
        <v>-</v>
      </c>
      <c r="C1923" s="123" t="str">
        <f t="shared" si="313"/>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8"/>
        <v>nepildyti</v>
      </c>
      <c r="T1923" s="126" t="str">
        <f t="shared" si="318"/>
        <v>nepildyti</v>
      </c>
      <c r="U1923" s="127"/>
      <c r="V1923" s="127"/>
      <c r="W1923" s="128"/>
      <c r="X1923" s="169"/>
      <c r="Y1923" s="169"/>
      <c r="Z1923" s="169"/>
      <c r="AA1923" s="127"/>
      <c r="AB1923" s="127"/>
      <c r="AC1923" s="127"/>
      <c r="AD1923" s="127"/>
      <c r="AE1923" s="124">
        <f t="shared" si="314"/>
        <v>0</v>
      </c>
      <c r="AF1923" s="124">
        <f t="shared" si="315"/>
        <v>0</v>
      </c>
      <c r="AG1923" s="124">
        <f t="shared" si="316"/>
        <v>0</v>
      </c>
      <c r="AH1923" s="124">
        <f t="shared" si="317"/>
        <v>0</v>
      </c>
      <c r="AI1923" s="27" t="str">
        <f t="shared" si="309"/>
        <v>ne</v>
      </c>
      <c r="AJ1923" s="27" t="str">
        <f t="shared" si="310"/>
        <v>ne</v>
      </c>
      <c r="AK1923" s="27" t="str">
        <f t="shared" si="311"/>
        <v>ne</v>
      </c>
    </row>
    <row r="1924" spans="2:37" x14ac:dyDescent="0.2">
      <c r="B1924" s="27" t="str">
        <f t="shared" si="312"/>
        <v>-</v>
      </c>
      <c r="C1924" s="123" t="str">
        <f t="shared" si="313"/>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8"/>
        <v>nepildyti</v>
      </c>
      <c r="T1924" s="126" t="str">
        <f t="shared" si="318"/>
        <v>nepildyti</v>
      </c>
      <c r="U1924" s="127"/>
      <c r="V1924" s="127"/>
      <c r="W1924" s="128"/>
      <c r="X1924" s="169"/>
      <c r="Y1924" s="169"/>
      <c r="Z1924" s="169"/>
      <c r="AA1924" s="127"/>
      <c r="AB1924" s="127"/>
      <c r="AC1924" s="127"/>
      <c r="AD1924" s="127"/>
      <c r="AE1924" s="124">
        <f t="shared" si="314"/>
        <v>0</v>
      </c>
      <c r="AF1924" s="124">
        <f t="shared" si="315"/>
        <v>0</v>
      </c>
      <c r="AG1924" s="124">
        <f t="shared" si="316"/>
        <v>0</v>
      </c>
      <c r="AH1924" s="124">
        <f t="shared" si="317"/>
        <v>0</v>
      </c>
      <c r="AI1924" s="27" t="str">
        <f t="shared" si="309"/>
        <v>ne</v>
      </c>
      <c r="AJ1924" s="27" t="str">
        <f t="shared" si="310"/>
        <v>ne</v>
      </c>
      <c r="AK1924" s="27" t="str">
        <f t="shared" si="311"/>
        <v>ne</v>
      </c>
    </row>
    <row r="1925" spans="2:37" x14ac:dyDescent="0.2">
      <c r="B1925" s="27" t="str">
        <f t="shared" si="312"/>
        <v>-</v>
      </c>
      <c r="C1925" s="123" t="str">
        <f t="shared" si="313"/>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8"/>
        <v>nepildyti</v>
      </c>
      <c r="T1925" s="126" t="str">
        <f t="shared" si="318"/>
        <v>nepildyti</v>
      </c>
      <c r="U1925" s="127"/>
      <c r="V1925" s="127"/>
      <c r="W1925" s="128"/>
      <c r="X1925" s="169"/>
      <c r="Y1925" s="169"/>
      <c r="Z1925" s="169"/>
      <c r="AA1925" s="127"/>
      <c r="AB1925" s="127"/>
      <c r="AC1925" s="127"/>
      <c r="AD1925" s="127"/>
      <c r="AE1925" s="124">
        <f t="shared" si="314"/>
        <v>0</v>
      </c>
      <c r="AF1925" s="124">
        <f t="shared" si="315"/>
        <v>0</v>
      </c>
      <c r="AG1925" s="124">
        <f t="shared" si="316"/>
        <v>0</v>
      </c>
      <c r="AH1925" s="124">
        <f t="shared" si="317"/>
        <v>0</v>
      </c>
      <c r="AI1925" s="27" t="str">
        <f t="shared" si="309"/>
        <v>ne</v>
      </c>
      <c r="AJ1925" s="27" t="str">
        <f t="shared" si="310"/>
        <v>ne</v>
      </c>
      <c r="AK1925" s="27" t="str">
        <f t="shared" si="311"/>
        <v>ne</v>
      </c>
    </row>
    <row r="1926" spans="2:37" x14ac:dyDescent="0.2">
      <c r="B1926" s="27" t="str">
        <f t="shared" si="312"/>
        <v>-</v>
      </c>
      <c r="C1926" s="123" t="str">
        <f t="shared" si="313"/>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8"/>
        <v>nepildyti</v>
      </c>
      <c r="T1926" s="126" t="str">
        <f t="shared" si="318"/>
        <v>nepildyti</v>
      </c>
      <c r="U1926" s="127"/>
      <c r="V1926" s="127"/>
      <c r="W1926" s="128"/>
      <c r="X1926" s="169"/>
      <c r="Y1926" s="169"/>
      <c r="Z1926" s="169"/>
      <c r="AA1926" s="127"/>
      <c r="AB1926" s="127"/>
      <c r="AC1926" s="127"/>
      <c r="AD1926" s="127"/>
      <c r="AE1926" s="124">
        <f t="shared" si="314"/>
        <v>0</v>
      </c>
      <c r="AF1926" s="124">
        <f t="shared" si="315"/>
        <v>0</v>
      </c>
      <c r="AG1926" s="124">
        <f t="shared" si="316"/>
        <v>0</v>
      </c>
      <c r="AH1926" s="124">
        <f t="shared" si="317"/>
        <v>0</v>
      </c>
      <c r="AI1926" s="27" t="str">
        <f t="shared" si="309"/>
        <v>ne</v>
      </c>
      <c r="AJ1926" s="27" t="str">
        <f t="shared" si="310"/>
        <v>ne</v>
      </c>
      <c r="AK1926" s="27" t="str">
        <f t="shared" si="311"/>
        <v>ne</v>
      </c>
    </row>
    <row r="1927" spans="2:37" x14ac:dyDescent="0.2">
      <c r="B1927" s="27" t="str">
        <f t="shared" si="312"/>
        <v>-</v>
      </c>
      <c r="C1927" s="123" t="str">
        <f t="shared" si="313"/>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8"/>
        <v>nepildyti</v>
      </c>
      <c r="T1927" s="126" t="str">
        <f t="shared" si="318"/>
        <v>nepildyti</v>
      </c>
      <c r="U1927" s="127"/>
      <c r="V1927" s="127"/>
      <c r="W1927" s="128"/>
      <c r="X1927" s="169"/>
      <c r="Y1927" s="169"/>
      <c r="Z1927" s="169"/>
      <c r="AA1927" s="127"/>
      <c r="AB1927" s="127"/>
      <c r="AC1927" s="127"/>
      <c r="AD1927" s="127"/>
      <c r="AE1927" s="124">
        <f t="shared" si="314"/>
        <v>0</v>
      </c>
      <c r="AF1927" s="124">
        <f t="shared" si="315"/>
        <v>0</v>
      </c>
      <c r="AG1927" s="124">
        <f t="shared" si="316"/>
        <v>0</v>
      </c>
      <c r="AH1927" s="124">
        <f t="shared" si="317"/>
        <v>0</v>
      </c>
      <c r="AI1927" s="27" t="str">
        <f t="shared" si="309"/>
        <v>ne</v>
      </c>
      <c r="AJ1927" s="27" t="str">
        <f t="shared" si="310"/>
        <v>ne</v>
      </c>
      <c r="AK1927" s="27" t="str">
        <f t="shared" si="311"/>
        <v>ne</v>
      </c>
    </row>
    <row r="1928" spans="2:37" x14ac:dyDescent="0.2">
      <c r="B1928" s="27" t="str">
        <f t="shared" si="312"/>
        <v>-</v>
      </c>
      <c r="C1928" s="123" t="str">
        <f t="shared" si="313"/>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8"/>
        <v>nepildyti</v>
      </c>
      <c r="T1928" s="126" t="str">
        <f t="shared" si="318"/>
        <v>nepildyti</v>
      </c>
      <c r="U1928" s="127"/>
      <c r="V1928" s="127"/>
      <c r="W1928" s="128"/>
      <c r="X1928" s="169"/>
      <c r="Y1928" s="169"/>
      <c r="Z1928" s="169"/>
      <c r="AA1928" s="127"/>
      <c r="AB1928" s="127"/>
      <c r="AC1928" s="127"/>
      <c r="AD1928" s="127"/>
      <c r="AE1928" s="124">
        <f t="shared" si="314"/>
        <v>0</v>
      </c>
      <c r="AF1928" s="124">
        <f t="shared" si="315"/>
        <v>0</v>
      </c>
      <c r="AG1928" s="124">
        <f t="shared" si="316"/>
        <v>0</v>
      </c>
      <c r="AH1928" s="124">
        <f t="shared" si="317"/>
        <v>0</v>
      </c>
      <c r="AI1928" s="27" t="str">
        <f t="shared" si="309"/>
        <v>ne</v>
      </c>
      <c r="AJ1928" s="27" t="str">
        <f t="shared" si="310"/>
        <v>ne</v>
      </c>
      <c r="AK1928" s="27" t="str">
        <f t="shared" si="311"/>
        <v>ne</v>
      </c>
    </row>
    <row r="1929" spans="2:37" x14ac:dyDescent="0.2">
      <c r="B1929" s="27" t="str">
        <f t="shared" si="312"/>
        <v>-</v>
      </c>
      <c r="C1929" s="123" t="str">
        <f t="shared" si="313"/>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8"/>
        <v>nepildyti</v>
      </c>
      <c r="T1929" s="126" t="str">
        <f t="shared" si="318"/>
        <v>nepildyti</v>
      </c>
      <c r="U1929" s="127"/>
      <c r="V1929" s="127"/>
      <c r="W1929" s="128"/>
      <c r="X1929" s="169"/>
      <c r="Y1929" s="169"/>
      <c r="Z1929" s="169"/>
      <c r="AA1929" s="127"/>
      <c r="AB1929" s="127"/>
      <c r="AC1929" s="127"/>
      <c r="AD1929" s="127"/>
      <c r="AE1929" s="124">
        <f t="shared" si="314"/>
        <v>0</v>
      </c>
      <c r="AF1929" s="124">
        <f t="shared" si="315"/>
        <v>0</v>
      </c>
      <c r="AG1929" s="124">
        <f t="shared" si="316"/>
        <v>0</v>
      </c>
      <c r="AH1929" s="124">
        <f t="shared" si="317"/>
        <v>0</v>
      </c>
      <c r="AI1929" s="27" t="str">
        <f t="shared" si="309"/>
        <v>ne</v>
      </c>
      <c r="AJ1929" s="27" t="str">
        <f t="shared" si="310"/>
        <v>ne</v>
      </c>
      <c r="AK1929" s="27" t="str">
        <f t="shared" si="311"/>
        <v>ne</v>
      </c>
    </row>
    <row r="1930" spans="2:37" x14ac:dyDescent="0.2">
      <c r="B1930" s="27" t="str">
        <f t="shared" si="312"/>
        <v>-</v>
      </c>
      <c r="C1930" s="123" t="str">
        <f t="shared" si="313"/>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8"/>
        <v>nepildyti</v>
      </c>
      <c r="T1930" s="126" t="str">
        <f t="shared" si="318"/>
        <v>nepildyti</v>
      </c>
      <c r="U1930" s="127"/>
      <c r="V1930" s="127"/>
      <c r="W1930" s="128"/>
      <c r="X1930" s="169"/>
      <c r="Y1930" s="169"/>
      <c r="Z1930" s="169"/>
      <c r="AA1930" s="127"/>
      <c r="AB1930" s="127"/>
      <c r="AC1930" s="127"/>
      <c r="AD1930" s="127"/>
      <c r="AE1930" s="124">
        <f t="shared" si="314"/>
        <v>0</v>
      </c>
      <c r="AF1930" s="124">
        <f t="shared" si="315"/>
        <v>0</v>
      </c>
      <c r="AG1930" s="124">
        <f t="shared" si="316"/>
        <v>0</v>
      </c>
      <c r="AH1930" s="124">
        <f t="shared" si="317"/>
        <v>0</v>
      </c>
      <c r="AI1930" s="27" t="str">
        <f t="shared" si="309"/>
        <v>ne</v>
      </c>
      <c r="AJ1930" s="27" t="str">
        <f t="shared" si="310"/>
        <v>ne</v>
      </c>
      <c r="AK1930" s="27" t="str">
        <f t="shared" si="311"/>
        <v>ne</v>
      </c>
    </row>
    <row r="1931" spans="2:37" x14ac:dyDescent="0.2">
      <c r="B1931" s="27" t="str">
        <f t="shared" si="312"/>
        <v>-</v>
      </c>
      <c r="C1931" s="123" t="str">
        <f t="shared" si="313"/>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8"/>
        <v>nepildyti</v>
      </c>
      <c r="T1931" s="126" t="str">
        <f t="shared" si="318"/>
        <v>nepildyti</v>
      </c>
      <c r="U1931" s="127"/>
      <c r="V1931" s="127"/>
      <c r="W1931" s="128"/>
      <c r="X1931" s="169"/>
      <c r="Y1931" s="169"/>
      <c r="Z1931" s="169"/>
      <c r="AA1931" s="127"/>
      <c r="AB1931" s="127"/>
      <c r="AC1931" s="127"/>
      <c r="AD1931" s="127"/>
      <c r="AE1931" s="124">
        <f t="shared" si="314"/>
        <v>0</v>
      </c>
      <c r="AF1931" s="124">
        <f t="shared" si="315"/>
        <v>0</v>
      </c>
      <c r="AG1931" s="124">
        <f t="shared" si="316"/>
        <v>0</v>
      </c>
      <c r="AH1931" s="124">
        <f t="shared" si="317"/>
        <v>0</v>
      </c>
      <c r="AI1931" s="27" t="str">
        <f t="shared" si="309"/>
        <v>ne</v>
      </c>
      <c r="AJ1931" s="27" t="str">
        <f t="shared" si="310"/>
        <v>ne</v>
      </c>
      <c r="AK1931" s="27" t="str">
        <f t="shared" si="311"/>
        <v>ne</v>
      </c>
    </row>
    <row r="1932" spans="2:37" x14ac:dyDescent="0.2">
      <c r="B1932" s="27" t="str">
        <f t="shared" si="312"/>
        <v>-</v>
      </c>
      <c r="C1932" s="123" t="str">
        <f t="shared" si="313"/>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8"/>
        <v>nepildyti</v>
      </c>
      <c r="T1932" s="126" t="str">
        <f t="shared" si="318"/>
        <v>nepildyti</v>
      </c>
      <c r="U1932" s="127"/>
      <c r="V1932" s="127"/>
      <c r="W1932" s="128"/>
      <c r="X1932" s="169"/>
      <c r="Y1932" s="169"/>
      <c r="Z1932" s="169"/>
      <c r="AA1932" s="127"/>
      <c r="AB1932" s="127"/>
      <c r="AC1932" s="127"/>
      <c r="AD1932" s="127"/>
      <c r="AE1932" s="124">
        <f t="shared" si="314"/>
        <v>0</v>
      </c>
      <c r="AF1932" s="124">
        <f t="shared" si="315"/>
        <v>0</v>
      </c>
      <c r="AG1932" s="124">
        <f t="shared" si="316"/>
        <v>0</v>
      </c>
      <c r="AH1932" s="124">
        <f t="shared" si="317"/>
        <v>0</v>
      </c>
      <c r="AI1932" s="27" t="str">
        <f t="shared" si="309"/>
        <v>ne</v>
      </c>
      <c r="AJ1932" s="27" t="str">
        <f t="shared" si="310"/>
        <v>ne</v>
      </c>
      <c r="AK1932" s="27" t="str">
        <f t="shared" si="311"/>
        <v>ne</v>
      </c>
    </row>
    <row r="1933" spans="2:37" x14ac:dyDescent="0.2">
      <c r="B1933" s="27" t="str">
        <f t="shared" si="312"/>
        <v>-</v>
      </c>
      <c r="C1933" s="123" t="str">
        <f t="shared" si="313"/>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8"/>
        <v>nepildyti</v>
      </c>
      <c r="T1933" s="126" t="str">
        <f t="shared" si="318"/>
        <v>nepildyti</v>
      </c>
      <c r="U1933" s="127"/>
      <c r="V1933" s="127"/>
      <c r="W1933" s="128"/>
      <c r="X1933" s="169"/>
      <c r="Y1933" s="169"/>
      <c r="Z1933" s="169"/>
      <c r="AA1933" s="127"/>
      <c r="AB1933" s="127"/>
      <c r="AC1933" s="127"/>
      <c r="AD1933" s="127"/>
      <c r="AE1933" s="124">
        <f t="shared" si="314"/>
        <v>0</v>
      </c>
      <c r="AF1933" s="124">
        <f t="shared" si="315"/>
        <v>0</v>
      </c>
      <c r="AG1933" s="124">
        <f t="shared" si="316"/>
        <v>0</v>
      </c>
      <c r="AH1933" s="124">
        <f t="shared" si="317"/>
        <v>0</v>
      </c>
      <c r="AI1933" s="27" t="str">
        <f t="shared" ref="AI1933:AI1996" si="319">IF(AF1933&gt;0,"taip","ne")</f>
        <v>ne</v>
      </c>
      <c r="AJ1933" s="27" t="str">
        <f t="shared" ref="AJ1933:AJ1996" si="320">IF(AG1933&gt;0,"taip","ne")</f>
        <v>ne</v>
      </c>
      <c r="AK1933" s="27" t="str">
        <f t="shared" ref="AK1933:AK1996" si="321">IF(AH1933&gt;0,"taip","ne")</f>
        <v>ne</v>
      </c>
    </row>
    <row r="1934" spans="2:37" x14ac:dyDescent="0.2">
      <c r="B1934" s="27" t="str">
        <f t="shared" si="312"/>
        <v>-</v>
      </c>
      <c r="C1934" s="123" t="str">
        <f t="shared" si="313"/>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8"/>
        <v>nepildyti</v>
      </c>
      <c r="T1934" s="126" t="str">
        <f t="shared" si="318"/>
        <v>nepildyti</v>
      </c>
      <c r="U1934" s="127"/>
      <c r="V1934" s="127"/>
      <c r="W1934" s="128"/>
      <c r="X1934" s="169"/>
      <c r="Y1934" s="169"/>
      <c r="Z1934" s="169"/>
      <c r="AA1934" s="127"/>
      <c r="AB1934" s="127"/>
      <c r="AC1934" s="127"/>
      <c r="AD1934" s="127"/>
      <c r="AE1934" s="124">
        <f t="shared" si="314"/>
        <v>0</v>
      </c>
      <c r="AF1934" s="124">
        <f t="shared" si="315"/>
        <v>0</v>
      </c>
      <c r="AG1934" s="124">
        <f t="shared" si="316"/>
        <v>0</v>
      </c>
      <c r="AH1934" s="124">
        <f t="shared" si="317"/>
        <v>0</v>
      </c>
      <c r="AI1934" s="27" t="str">
        <f t="shared" si="319"/>
        <v>ne</v>
      </c>
      <c r="AJ1934" s="27" t="str">
        <f t="shared" si="320"/>
        <v>ne</v>
      </c>
      <c r="AK1934" s="27" t="str">
        <f t="shared" si="321"/>
        <v>ne</v>
      </c>
    </row>
    <row r="1935" spans="2:37" x14ac:dyDescent="0.2">
      <c r="B1935" s="27" t="str">
        <f t="shared" si="312"/>
        <v>-</v>
      </c>
      <c r="C1935" s="123" t="str">
        <f t="shared" si="313"/>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8"/>
        <v>nepildyti</v>
      </c>
      <c r="T1935" s="126" t="str">
        <f t="shared" si="318"/>
        <v>nepildyti</v>
      </c>
      <c r="U1935" s="127"/>
      <c r="V1935" s="127"/>
      <c r="W1935" s="128"/>
      <c r="X1935" s="169"/>
      <c r="Y1935" s="169"/>
      <c r="Z1935" s="169"/>
      <c r="AA1935" s="127"/>
      <c r="AB1935" s="127"/>
      <c r="AC1935" s="127"/>
      <c r="AD1935" s="127"/>
      <c r="AE1935" s="124">
        <f t="shared" si="314"/>
        <v>0</v>
      </c>
      <c r="AF1935" s="124">
        <f t="shared" si="315"/>
        <v>0</v>
      </c>
      <c r="AG1935" s="124">
        <f t="shared" si="316"/>
        <v>0</v>
      </c>
      <c r="AH1935" s="124">
        <f t="shared" si="317"/>
        <v>0</v>
      </c>
      <c r="AI1935" s="27" t="str">
        <f t="shared" si="319"/>
        <v>ne</v>
      </c>
      <c r="AJ1935" s="27" t="str">
        <f t="shared" si="320"/>
        <v>ne</v>
      </c>
      <c r="AK1935" s="27" t="str">
        <f t="shared" si="321"/>
        <v>ne</v>
      </c>
    </row>
    <row r="1936" spans="2:37" x14ac:dyDescent="0.2">
      <c r="B1936" s="27" t="str">
        <f t="shared" si="312"/>
        <v>-</v>
      </c>
      <c r="C1936" s="123" t="str">
        <f t="shared" si="313"/>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8"/>
        <v>nepildyti</v>
      </c>
      <c r="T1936" s="126" t="str">
        <f t="shared" si="318"/>
        <v>nepildyti</v>
      </c>
      <c r="U1936" s="127"/>
      <c r="V1936" s="127"/>
      <c r="W1936" s="128"/>
      <c r="X1936" s="169"/>
      <c r="Y1936" s="169"/>
      <c r="Z1936" s="169"/>
      <c r="AA1936" s="127"/>
      <c r="AB1936" s="127"/>
      <c r="AC1936" s="127"/>
      <c r="AD1936" s="127"/>
      <c r="AE1936" s="124">
        <f t="shared" si="314"/>
        <v>0</v>
      </c>
      <c r="AF1936" s="124">
        <f t="shared" si="315"/>
        <v>0</v>
      </c>
      <c r="AG1936" s="124">
        <f t="shared" si="316"/>
        <v>0</v>
      </c>
      <c r="AH1936" s="124">
        <f t="shared" si="317"/>
        <v>0</v>
      </c>
      <c r="AI1936" s="27" t="str">
        <f t="shared" si="319"/>
        <v>ne</v>
      </c>
      <c r="AJ1936" s="27" t="str">
        <f t="shared" si="320"/>
        <v>ne</v>
      </c>
      <c r="AK1936" s="27" t="str">
        <f t="shared" si="321"/>
        <v>ne</v>
      </c>
    </row>
    <row r="1937" spans="2:37" x14ac:dyDescent="0.2">
      <c r="B1937" s="27" t="str">
        <f t="shared" si="312"/>
        <v>-</v>
      </c>
      <c r="C1937" s="123" t="str">
        <f t="shared" si="313"/>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8"/>
        <v>nepildyti</v>
      </c>
      <c r="T1937" s="126" t="str">
        <f t="shared" si="318"/>
        <v>nepildyti</v>
      </c>
      <c r="U1937" s="127"/>
      <c r="V1937" s="127"/>
      <c r="W1937" s="128"/>
      <c r="X1937" s="169"/>
      <c r="Y1937" s="169"/>
      <c r="Z1937" s="169"/>
      <c r="AA1937" s="127"/>
      <c r="AB1937" s="127"/>
      <c r="AC1937" s="127"/>
      <c r="AD1937" s="127"/>
      <c r="AE1937" s="124">
        <f t="shared" si="314"/>
        <v>0</v>
      </c>
      <c r="AF1937" s="124">
        <f t="shared" si="315"/>
        <v>0</v>
      </c>
      <c r="AG1937" s="124">
        <f t="shared" si="316"/>
        <v>0</v>
      </c>
      <c r="AH1937" s="124">
        <f t="shared" si="317"/>
        <v>0</v>
      </c>
      <c r="AI1937" s="27" t="str">
        <f t="shared" si="319"/>
        <v>ne</v>
      </c>
      <c r="AJ1937" s="27" t="str">
        <f t="shared" si="320"/>
        <v>ne</v>
      </c>
      <c r="AK1937" s="27" t="str">
        <f t="shared" si="321"/>
        <v>ne</v>
      </c>
    </row>
    <row r="1938" spans="2:37" x14ac:dyDescent="0.2">
      <c r="B1938" s="27" t="str">
        <f t="shared" si="312"/>
        <v>-</v>
      </c>
      <c r="C1938" s="123" t="str">
        <f t="shared" si="313"/>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8"/>
        <v>nepildyti</v>
      </c>
      <c r="T1938" s="126" t="str">
        <f t="shared" si="318"/>
        <v>nepildyti</v>
      </c>
      <c r="U1938" s="127"/>
      <c r="V1938" s="127"/>
      <c r="W1938" s="128"/>
      <c r="X1938" s="169"/>
      <c r="Y1938" s="169"/>
      <c r="Z1938" s="169"/>
      <c r="AA1938" s="127"/>
      <c r="AB1938" s="127"/>
      <c r="AC1938" s="127"/>
      <c r="AD1938" s="127"/>
      <c r="AE1938" s="124">
        <f t="shared" si="314"/>
        <v>0</v>
      </c>
      <c r="AF1938" s="124">
        <f t="shared" si="315"/>
        <v>0</v>
      </c>
      <c r="AG1938" s="124">
        <f t="shared" si="316"/>
        <v>0</v>
      </c>
      <c r="AH1938" s="124">
        <f t="shared" si="317"/>
        <v>0</v>
      </c>
      <c r="AI1938" s="27" t="str">
        <f t="shared" si="319"/>
        <v>ne</v>
      </c>
      <c r="AJ1938" s="27" t="str">
        <f t="shared" si="320"/>
        <v>ne</v>
      </c>
      <c r="AK1938" s="27" t="str">
        <f t="shared" si="321"/>
        <v>ne</v>
      </c>
    </row>
    <row r="1939" spans="2:37" x14ac:dyDescent="0.2">
      <c r="B1939" s="27" t="str">
        <f t="shared" si="312"/>
        <v>-</v>
      </c>
      <c r="C1939" s="123" t="str">
        <f t="shared" si="313"/>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8"/>
        <v>nepildyti</v>
      </c>
      <c r="T1939" s="126" t="str">
        <f t="shared" si="318"/>
        <v>nepildyti</v>
      </c>
      <c r="U1939" s="127"/>
      <c r="V1939" s="127"/>
      <c r="W1939" s="128"/>
      <c r="X1939" s="169"/>
      <c r="Y1939" s="169"/>
      <c r="Z1939" s="169"/>
      <c r="AA1939" s="127"/>
      <c r="AB1939" s="127"/>
      <c r="AC1939" s="127"/>
      <c r="AD1939" s="127"/>
      <c r="AE1939" s="124">
        <f t="shared" si="314"/>
        <v>0</v>
      </c>
      <c r="AF1939" s="124">
        <f t="shared" si="315"/>
        <v>0</v>
      </c>
      <c r="AG1939" s="124">
        <f t="shared" si="316"/>
        <v>0</v>
      </c>
      <c r="AH1939" s="124">
        <f t="shared" si="317"/>
        <v>0</v>
      </c>
      <c r="AI1939" s="27" t="str">
        <f t="shared" si="319"/>
        <v>ne</v>
      </c>
      <c r="AJ1939" s="27" t="str">
        <f t="shared" si="320"/>
        <v>ne</v>
      </c>
      <c r="AK1939" s="27" t="str">
        <f t="shared" si="321"/>
        <v>ne</v>
      </c>
    </row>
    <row r="1940" spans="2:37" x14ac:dyDescent="0.2">
      <c r="B1940" s="27" t="str">
        <f t="shared" si="312"/>
        <v>-</v>
      </c>
      <c r="C1940" s="123" t="str">
        <f t="shared" si="313"/>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8"/>
        <v>nepildyti</v>
      </c>
      <c r="T1940" s="126" t="str">
        <f t="shared" si="318"/>
        <v>nepildyti</v>
      </c>
      <c r="U1940" s="127"/>
      <c r="V1940" s="127"/>
      <c r="W1940" s="128"/>
      <c r="X1940" s="169"/>
      <c r="Y1940" s="169"/>
      <c r="Z1940" s="169"/>
      <c r="AA1940" s="127"/>
      <c r="AB1940" s="127"/>
      <c r="AC1940" s="127"/>
      <c r="AD1940" s="127"/>
      <c r="AE1940" s="124">
        <f t="shared" si="314"/>
        <v>0</v>
      </c>
      <c r="AF1940" s="124">
        <f t="shared" si="315"/>
        <v>0</v>
      </c>
      <c r="AG1940" s="124">
        <f t="shared" si="316"/>
        <v>0</v>
      </c>
      <c r="AH1940" s="124">
        <f t="shared" si="317"/>
        <v>0</v>
      </c>
      <c r="AI1940" s="27" t="str">
        <f t="shared" si="319"/>
        <v>ne</v>
      </c>
      <c r="AJ1940" s="27" t="str">
        <f t="shared" si="320"/>
        <v>ne</v>
      </c>
      <c r="AK1940" s="27" t="str">
        <f t="shared" si="321"/>
        <v>ne</v>
      </c>
    </row>
    <row r="1941" spans="2:37" x14ac:dyDescent="0.2">
      <c r="B1941" s="27" t="str">
        <f t="shared" si="312"/>
        <v>-</v>
      </c>
      <c r="C1941" s="123" t="str">
        <f t="shared" si="313"/>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si="318"/>
        <v>nepildyti</v>
      </c>
      <c r="T1941" s="126" t="str">
        <f t="shared" si="318"/>
        <v>nepildyti</v>
      </c>
      <c r="U1941" s="127"/>
      <c r="V1941" s="127"/>
      <c r="W1941" s="128"/>
      <c r="X1941" s="169"/>
      <c r="Y1941" s="169"/>
      <c r="Z1941" s="169"/>
      <c r="AA1941" s="127"/>
      <c r="AB1941" s="127"/>
      <c r="AC1941" s="127"/>
      <c r="AD1941" s="127"/>
      <c r="AE1941" s="124">
        <f t="shared" si="314"/>
        <v>0</v>
      </c>
      <c r="AF1941" s="124">
        <f t="shared" si="315"/>
        <v>0</v>
      </c>
      <c r="AG1941" s="124">
        <f t="shared" si="316"/>
        <v>0</v>
      </c>
      <c r="AH1941" s="124">
        <f t="shared" si="317"/>
        <v>0</v>
      </c>
      <c r="AI1941" s="27" t="str">
        <f t="shared" si="319"/>
        <v>ne</v>
      </c>
      <c r="AJ1941" s="27" t="str">
        <f t="shared" si="320"/>
        <v>ne</v>
      </c>
      <c r="AK1941" s="27" t="str">
        <f t="shared" si="321"/>
        <v>ne</v>
      </c>
    </row>
    <row r="1942" spans="2:37" x14ac:dyDescent="0.2">
      <c r="B1942" s="27" t="str">
        <f t="shared" si="312"/>
        <v>-</v>
      </c>
      <c r="C1942" s="123" t="str">
        <f t="shared" si="313"/>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18"/>
        <v>nepildyti</v>
      </c>
      <c r="T1942" s="126" t="str">
        <f t="shared" si="318"/>
        <v>nepildyti</v>
      </c>
      <c r="U1942" s="127"/>
      <c r="V1942" s="127"/>
      <c r="W1942" s="128"/>
      <c r="X1942" s="169"/>
      <c r="Y1942" s="169"/>
      <c r="Z1942" s="169"/>
      <c r="AA1942" s="127"/>
      <c r="AB1942" s="127"/>
      <c r="AC1942" s="127"/>
      <c r="AD1942" s="127"/>
      <c r="AE1942" s="124">
        <f t="shared" si="314"/>
        <v>0</v>
      </c>
      <c r="AF1942" s="124">
        <f t="shared" si="315"/>
        <v>0</v>
      </c>
      <c r="AG1942" s="124">
        <f t="shared" si="316"/>
        <v>0</v>
      </c>
      <c r="AH1942" s="124">
        <f t="shared" si="317"/>
        <v>0</v>
      </c>
      <c r="AI1942" s="27" t="str">
        <f t="shared" si="319"/>
        <v>ne</v>
      </c>
      <c r="AJ1942" s="27" t="str">
        <f t="shared" si="320"/>
        <v>ne</v>
      </c>
      <c r="AK1942" s="27" t="str">
        <f t="shared" si="321"/>
        <v>ne</v>
      </c>
    </row>
    <row r="1943" spans="2:37" x14ac:dyDescent="0.2">
      <c r="B1943" s="27" t="str">
        <f t="shared" si="312"/>
        <v>-</v>
      </c>
      <c r="C1943" s="123" t="str">
        <f t="shared" si="313"/>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18"/>
        <v>nepildyti</v>
      </c>
      <c r="T1943" s="126" t="str">
        <f t="shared" si="318"/>
        <v>nepildyti</v>
      </c>
      <c r="U1943" s="127"/>
      <c r="V1943" s="127"/>
      <c r="W1943" s="128"/>
      <c r="X1943" s="169"/>
      <c r="Y1943" s="169"/>
      <c r="Z1943" s="169"/>
      <c r="AA1943" s="127"/>
      <c r="AB1943" s="127"/>
      <c r="AC1943" s="127"/>
      <c r="AD1943" s="127"/>
      <c r="AE1943" s="124">
        <f t="shared" si="314"/>
        <v>0</v>
      </c>
      <c r="AF1943" s="124">
        <f t="shared" si="315"/>
        <v>0</v>
      </c>
      <c r="AG1943" s="124">
        <f t="shared" si="316"/>
        <v>0</v>
      </c>
      <c r="AH1943" s="124">
        <f t="shared" si="317"/>
        <v>0</v>
      </c>
      <c r="AI1943" s="27" t="str">
        <f t="shared" si="319"/>
        <v>ne</v>
      </c>
      <c r="AJ1943" s="27" t="str">
        <f t="shared" si="320"/>
        <v>ne</v>
      </c>
      <c r="AK1943" s="27" t="str">
        <f t="shared" si="321"/>
        <v>ne</v>
      </c>
    </row>
    <row r="1944" spans="2:37" x14ac:dyDescent="0.2">
      <c r="B1944" s="27" t="str">
        <f t="shared" ref="B1944:B2007" si="322">CONCATENATE(C1944,"-",G1944)</f>
        <v>-</v>
      </c>
      <c r="C1944" s="123" t="str">
        <f t="shared" ref="C1944:C2007" si="323">LEFT(K1944,4)</f>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18"/>
        <v>nepildyti</v>
      </c>
      <c r="T1944" s="126" t="str">
        <f t="shared" si="318"/>
        <v>nepildyti</v>
      </c>
      <c r="U1944" s="127"/>
      <c r="V1944" s="127"/>
      <c r="W1944" s="128"/>
      <c r="X1944" s="169"/>
      <c r="Y1944" s="169"/>
      <c r="Z1944" s="169"/>
      <c r="AA1944" s="127"/>
      <c r="AB1944" s="127"/>
      <c r="AC1944" s="127"/>
      <c r="AD1944" s="127"/>
      <c r="AE1944" s="124">
        <f t="shared" ref="AE1944:AE2007" si="324">IF($H1944&gt;0,YEAR($H1944),)</f>
        <v>0</v>
      </c>
      <c r="AF1944" s="124">
        <f t="shared" ref="AF1944:AF2007" si="325">IF($X1944&gt;0,YEAR($X1944),)</f>
        <v>0</v>
      </c>
      <c r="AG1944" s="124">
        <f t="shared" ref="AG1944:AG2007" si="326">IF($Y1944&gt;0,YEAR($Y1944),)</f>
        <v>0</v>
      </c>
      <c r="AH1944" s="124">
        <f t="shared" ref="AH1944:AH2007" si="327">IF($Z1944&gt;0,YEAR($Z1944),)</f>
        <v>0</v>
      </c>
      <c r="AI1944" s="27" t="str">
        <f t="shared" si="319"/>
        <v>ne</v>
      </c>
      <c r="AJ1944" s="27" t="str">
        <f t="shared" si="320"/>
        <v>ne</v>
      </c>
      <c r="AK1944" s="27" t="str">
        <f t="shared" si="321"/>
        <v>ne</v>
      </c>
    </row>
    <row r="1945" spans="2:37" x14ac:dyDescent="0.2">
      <c r="B1945" s="27" t="str">
        <f t="shared" si="322"/>
        <v>-</v>
      </c>
      <c r="C1945" s="123" t="str">
        <f t="shared" si="323"/>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ref="S1945:T2008" si="328">IF($R1945="fizinis asmuo","užpildykite","nepildyti")</f>
        <v>nepildyti</v>
      </c>
      <c r="T1945" s="126" t="str">
        <f t="shared" si="328"/>
        <v>nepildyti</v>
      </c>
      <c r="U1945" s="127"/>
      <c r="V1945" s="127"/>
      <c r="W1945" s="128"/>
      <c r="X1945" s="169"/>
      <c r="Y1945" s="169"/>
      <c r="Z1945" s="169"/>
      <c r="AA1945" s="127"/>
      <c r="AB1945" s="127"/>
      <c r="AC1945" s="127"/>
      <c r="AD1945" s="127"/>
      <c r="AE1945" s="124">
        <f t="shared" si="324"/>
        <v>0</v>
      </c>
      <c r="AF1945" s="124">
        <f t="shared" si="325"/>
        <v>0</v>
      </c>
      <c r="AG1945" s="124">
        <f t="shared" si="326"/>
        <v>0</v>
      </c>
      <c r="AH1945" s="124">
        <f t="shared" si="327"/>
        <v>0</v>
      </c>
      <c r="AI1945" s="27" t="str">
        <f t="shared" si="319"/>
        <v>ne</v>
      </c>
      <c r="AJ1945" s="27" t="str">
        <f t="shared" si="320"/>
        <v>ne</v>
      </c>
      <c r="AK1945" s="27" t="str">
        <f t="shared" si="321"/>
        <v>ne</v>
      </c>
    </row>
    <row r="1946" spans="2:37" x14ac:dyDescent="0.2">
      <c r="B1946" s="27" t="str">
        <f t="shared" si="322"/>
        <v>-</v>
      </c>
      <c r="C1946" s="123" t="str">
        <f t="shared" si="323"/>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8"/>
        <v>nepildyti</v>
      </c>
      <c r="T1946" s="126" t="str">
        <f t="shared" si="328"/>
        <v>nepildyti</v>
      </c>
      <c r="U1946" s="127"/>
      <c r="V1946" s="127"/>
      <c r="W1946" s="128"/>
      <c r="X1946" s="169"/>
      <c r="Y1946" s="169"/>
      <c r="Z1946" s="169"/>
      <c r="AA1946" s="127"/>
      <c r="AB1946" s="127"/>
      <c r="AC1946" s="127"/>
      <c r="AD1946" s="127"/>
      <c r="AE1946" s="124">
        <f t="shared" si="324"/>
        <v>0</v>
      </c>
      <c r="AF1946" s="124">
        <f t="shared" si="325"/>
        <v>0</v>
      </c>
      <c r="AG1946" s="124">
        <f t="shared" si="326"/>
        <v>0</v>
      </c>
      <c r="AH1946" s="124">
        <f t="shared" si="327"/>
        <v>0</v>
      </c>
      <c r="AI1946" s="27" t="str">
        <f t="shared" si="319"/>
        <v>ne</v>
      </c>
      <c r="AJ1946" s="27" t="str">
        <f t="shared" si="320"/>
        <v>ne</v>
      </c>
      <c r="AK1946" s="27" t="str">
        <f t="shared" si="321"/>
        <v>ne</v>
      </c>
    </row>
    <row r="1947" spans="2:37" x14ac:dyDescent="0.2">
      <c r="B1947" s="27" t="str">
        <f t="shared" si="322"/>
        <v>-</v>
      </c>
      <c r="C1947" s="123" t="str">
        <f t="shared" si="323"/>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8"/>
        <v>nepildyti</v>
      </c>
      <c r="T1947" s="126" t="str">
        <f t="shared" si="328"/>
        <v>nepildyti</v>
      </c>
      <c r="U1947" s="127"/>
      <c r="V1947" s="127"/>
      <c r="W1947" s="128"/>
      <c r="X1947" s="169"/>
      <c r="Y1947" s="169"/>
      <c r="Z1947" s="169"/>
      <c r="AA1947" s="127"/>
      <c r="AB1947" s="127"/>
      <c r="AC1947" s="127"/>
      <c r="AD1947" s="127"/>
      <c r="AE1947" s="124">
        <f t="shared" si="324"/>
        <v>0</v>
      </c>
      <c r="AF1947" s="124">
        <f t="shared" si="325"/>
        <v>0</v>
      </c>
      <c r="AG1947" s="124">
        <f t="shared" si="326"/>
        <v>0</v>
      </c>
      <c r="AH1947" s="124">
        <f t="shared" si="327"/>
        <v>0</v>
      </c>
      <c r="AI1947" s="27" t="str">
        <f t="shared" si="319"/>
        <v>ne</v>
      </c>
      <c r="AJ1947" s="27" t="str">
        <f t="shared" si="320"/>
        <v>ne</v>
      </c>
      <c r="AK1947" s="27" t="str">
        <f t="shared" si="321"/>
        <v>ne</v>
      </c>
    </row>
    <row r="1948" spans="2:37" x14ac:dyDescent="0.2">
      <c r="B1948" s="27" t="str">
        <f t="shared" si="322"/>
        <v>-</v>
      </c>
      <c r="C1948" s="123" t="str">
        <f t="shared" si="323"/>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8"/>
        <v>nepildyti</v>
      </c>
      <c r="T1948" s="126" t="str">
        <f t="shared" si="328"/>
        <v>nepildyti</v>
      </c>
      <c r="U1948" s="127"/>
      <c r="V1948" s="127"/>
      <c r="W1948" s="128"/>
      <c r="X1948" s="169"/>
      <c r="Y1948" s="169"/>
      <c r="Z1948" s="169"/>
      <c r="AA1948" s="127"/>
      <c r="AB1948" s="127"/>
      <c r="AC1948" s="127"/>
      <c r="AD1948" s="127"/>
      <c r="AE1948" s="124">
        <f t="shared" si="324"/>
        <v>0</v>
      </c>
      <c r="AF1948" s="124">
        <f t="shared" si="325"/>
        <v>0</v>
      </c>
      <c r="AG1948" s="124">
        <f t="shared" si="326"/>
        <v>0</v>
      </c>
      <c r="AH1948" s="124">
        <f t="shared" si="327"/>
        <v>0</v>
      </c>
      <c r="AI1948" s="27" t="str">
        <f t="shared" si="319"/>
        <v>ne</v>
      </c>
      <c r="AJ1948" s="27" t="str">
        <f t="shared" si="320"/>
        <v>ne</v>
      </c>
      <c r="AK1948" s="27" t="str">
        <f t="shared" si="321"/>
        <v>ne</v>
      </c>
    </row>
    <row r="1949" spans="2:37" x14ac:dyDescent="0.2">
      <c r="B1949" s="27" t="str">
        <f t="shared" si="322"/>
        <v>-</v>
      </c>
      <c r="C1949" s="123" t="str">
        <f t="shared" si="323"/>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8"/>
        <v>nepildyti</v>
      </c>
      <c r="T1949" s="126" t="str">
        <f t="shared" si="328"/>
        <v>nepildyti</v>
      </c>
      <c r="U1949" s="127"/>
      <c r="V1949" s="127"/>
      <c r="W1949" s="128"/>
      <c r="X1949" s="169"/>
      <c r="Y1949" s="169"/>
      <c r="Z1949" s="169"/>
      <c r="AA1949" s="127"/>
      <c r="AB1949" s="127"/>
      <c r="AC1949" s="127"/>
      <c r="AD1949" s="127"/>
      <c r="AE1949" s="124">
        <f t="shared" si="324"/>
        <v>0</v>
      </c>
      <c r="AF1949" s="124">
        <f t="shared" si="325"/>
        <v>0</v>
      </c>
      <c r="AG1949" s="124">
        <f t="shared" si="326"/>
        <v>0</v>
      </c>
      <c r="AH1949" s="124">
        <f t="shared" si="327"/>
        <v>0</v>
      </c>
      <c r="AI1949" s="27" t="str">
        <f t="shared" si="319"/>
        <v>ne</v>
      </c>
      <c r="AJ1949" s="27" t="str">
        <f t="shared" si="320"/>
        <v>ne</v>
      </c>
      <c r="AK1949" s="27" t="str">
        <f t="shared" si="321"/>
        <v>ne</v>
      </c>
    </row>
    <row r="1950" spans="2:37" x14ac:dyDescent="0.2">
      <c r="B1950" s="27" t="str">
        <f t="shared" si="322"/>
        <v>-</v>
      </c>
      <c r="C1950" s="123" t="str">
        <f t="shared" si="323"/>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8"/>
        <v>nepildyti</v>
      </c>
      <c r="T1950" s="126" t="str">
        <f t="shared" si="328"/>
        <v>nepildyti</v>
      </c>
      <c r="U1950" s="127"/>
      <c r="V1950" s="127"/>
      <c r="W1950" s="128"/>
      <c r="X1950" s="169"/>
      <c r="Y1950" s="169"/>
      <c r="Z1950" s="169"/>
      <c r="AA1950" s="127"/>
      <c r="AB1950" s="127"/>
      <c r="AC1950" s="127"/>
      <c r="AD1950" s="127"/>
      <c r="AE1950" s="124">
        <f t="shared" si="324"/>
        <v>0</v>
      </c>
      <c r="AF1950" s="124">
        <f t="shared" si="325"/>
        <v>0</v>
      </c>
      <c r="AG1950" s="124">
        <f t="shared" si="326"/>
        <v>0</v>
      </c>
      <c r="AH1950" s="124">
        <f t="shared" si="327"/>
        <v>0</v>
      </c>
      <c r="AI1950" s="27" t="str">
        <f t="shared" si="319"/>
        <v>ne</v>
      </c>
      <c r="AJ1950" s="27" t="str">
        <f t="shared" si="320"/>
        <v>ne</v>
      </c>
      <c r="AK1950" s="27" t="str">
        <f t="shared" si="321"/>
        <v>ne</v>
      </c>
    </row>
    <row r="1951" spans="2:37" x14ac:dyDescent="0.2">
      <c r="B1951" s="27" t="str">
        <f t="shared" si="322"/>
        <v>-</v>
      </c>
      <c r="C1951" s="123" t="str">
        <f t="shared" si="323"/>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8"/>
        <v>nepildyti</v>
      </c>
      <c r="T1951" s="126" t="str">
        <f t="shared" si="328"/>
        <v>nepildyti</v>
      </c>
      <c r="U1951" s="127"/>
      <c r="V1951" s="127"/>
      <c r="W1951" s="128"/>
      <c r="X1951" s="169"/>
      <c r="Y1951" s="169"/>
      <c r="Z1951" s="169"/>
      <c r="AA1951" s="127"/>
      <c r="AB1951" s="127"/>
      <c r="AC1951" s="127"/>
      <c r="AD1951" s="127"/>
      <c r="AE1951" s="124">
        <f t="shared" si="324"/>
        <v>0</v>
      </c>
      <c r="AF1951" s="124">
        <f t="shared" si="325"/>
        <v>0</v>
      </c>
      <c r="AG1951" s="124">
        <f t="shared" si="326"/>
        <v>0</v>
      </c>
      <c r="AH1951" s="124">
        <f t="shared" si="327"/>
        <v>0</v>
      </c>
      <c r="AI1951" s="27" t="str">
        <f t="shared" si="319"/>
        <v>ne</v>
      </c>
      <c r="AJ1951" s="27" t="str">
        <f t="shared" si="320"/>
        <v>ne</v>
      </c>
      <c r="AK1951" s="27" t="str">
        <f t="shared" si="321"/>
        <v>ne</v>
      </c>
    </row>
    <row r="1952" spans="2:37" x14ac:dyDescent="0.2">
      <c r="B1952" s="27" t="str">
        <f t="shared" si="322"/>
        <v>-</v>
      </c>
      <c r="C1952" s="123" t="str">
        <f t="shared" si="323"/>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8"/>
        <v>nepildyti</v>
      </c>
      <c r="T1952" s="126" t="str">
        <f t="shared" si="328"/>
        <v>nepildyti</v>
      </c>
      <c r="U1952" s="127"/>
      <c r="V1952" s="127"/>
      <c r="W1952" s="128"/>
      <c r="X1952" s="169"/>
      <c r="Y1952" s="169"/>
      <c r="Z1952" s="169"/>
      <c r="AA1952" s="127"/>
      <c r="AB1952" s="127"/>
      <c r="AC1952" s="127"/>
      <c r="AD1952" s="127"/>
      <c r="AE1952" s="124">
        <f t="shared" si="324"/>
        <v>0</v>
      </c>
      <c r="AF1952" s="124">
        <f t="shared" si="325"/>
        <v>0</v>
      </c>
      <c r="AG1952" s="124">
        <f t="shared" si="326"/>
        <v>0</v>
      </c>
      <c r="AH1952" s="124">
        <f t="shared" si="327"/>
        <v>0</v>
      </c>
      <c r="AI1952" s="27" t="str">
        <f t="shared" si="319"/>
        <v>ne</v>
      </c>
      <c r="AJ1952" s="27" t="str">
        <f t="shared" si="320"/>
        <v>ne</v>
      </c>
      <c r="AK1952" s="27" t="str">
        <f t="shared" si="321"/>
        <v>ne</v>
      </c>
    </row>
    <row r="1953" spans="2:37" x14ac:dyDescent="0.2">
      <c r="B1953" s="27" t="str">
        <f t="shared" si="322"/>
        <v>-</v>
      </c>
      <c r="C1953" s="123" t="str">
        <f t="shared" si="323"/>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8"/>
        <v>nepildyti</v>
      </c>
      <c r="T1953" s="126" t="str">
        <f t="shared" si="328"/>
        <v>nepildyti</v>
      </c>
      <c r="U1953" s="127"/>
      <c r="V1953" s="127"/>
      <c r="W1953" s="128"/>
      <c r="X1953" s="169"/>
      <c r="Y1953" s="169"/>
      <c r="Z1953" s="169"/>
      <c r="AA1953" s="127"/>
      <c r="AB1953" s="127"/>
      <c r="AC1953" s="127"/>
      <c r="AD1953" s="127"/>
      <c r="AE1953" s="124">
        <f t="shared" si="324"/>
        <v>0</v>
      </c>
      <c r="AF1953" s="124">
        <f t="shared" si="325"/>
        <v>0</v>
      </c>
      <c r="AG1953" s="124">
        <f t="shared" si="326"/>
        <v>0</v>
      </c>
      <c r="AH1953" s="124">
        <f t="shared" si="327"/>
        <v>0</v>
      </c>
      <c r="AI1953" s="27" t="str">
        <f t="shared" si="319"/>
        <v>ne</v>
      </c>
      <c r="AJ1953" s="27" t="str">
        <f t="shared" si="320"/>
        <v>ne</v>
      </c>
      <c r="AK1953" s="27" t="str">
        <f t="shared" si="321"/>
        <v>ne</v>
      </c>
    </row>
    <row r="1954" spans="2:37" x14ac:dyDescent="0.2">
      <c r="B1954" s="27" t="str">
        <f t="shared" si="322"/>
        <v>-</v>
      </c>
      <c r="C1954" s="123" t="str">
        <f t="shared" si="323"/>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8"/>
        <v>nepildyti</v>
      </c>
      <c r="T1954" s="126" t="str">
        <f t="shared" si="328"/>
        <v>nepildyti</v>
      </c>
      <c r="U1954" s="127"/>
      <c r="V1954" s="127"/>
      <c r="W1954" s="128"/>
      <c r="X1954" s="169"/>
      <c r="Y1954" s="169"/>
      <c r="Z1954" s="169"/>
      <c r="AA1954" s="127"/>
      <c r="AB1954" s="127"/>
      <c r="AC1954" s="127"/>
      <c r="AD1954" s="127"/>
      <c r="AE1954" s="124">
        <f t="shared" si="324"/>
        <v>0</v>
      </c>
      <c r="AF1954" s="124">
        <f t="shared" si="325"/>
        <v>0</v>
      </c>
      <c r="AG1954" s="124">
        <f t="shared" si="326"/>
        <v>0</v>
      </c>
      <c r="AH1954" s="124">
        <f t="shared" si="327"/>
        <v>0</v>
      </c>
      <c r="AI1954" s="27" t="str">
        <f t="shared" si="319"/>
        <v>ne</v>
      </c>
      <c r="AJ1954" s="27" t="str">
        <f t="shared" si="320"/>
        <v>ne</v>
      </c>
      <c r="AK1954" s="27" t="str">
        <f t="shared" si="321"/>
        <v>ne</v>
      </c>
    </row>
    <row r="1955" spans="2:37" x14ac:dyDescent="0.2">
      <c r="B1955" s="27" t="str">
        <f t="shared" si="322"/>
        <v>-</v>
      </c>
      <c r="C1955" s="123" t="str">
        <f t="shared" si="323"/>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8"/>
        <v>nepildyti</v>
      </c>
      <c r="T1955" s="126" t="str">
        <f t="shared" si="328"/>
        <v>nepildyti</v>
      </c>
      <c r="U1955" s="127"/>
      <c r="V1955" s="127"/>
      <c r="W1955" s="128"/>
      <c r="X1955" s="169"/>
      <c r="Y1955" s="169"/>
      <c r="Z1955" s="169"/>
      <c r="AA1955" s="127"/>
      <c r="AB1955" s="127"/>
      <c r="AC1955" s="127"/>
      <c r="AD1955" s="127"/>
      <c r="AE1955" s="124">
        <f t="shared" si="324"/>
        <v>0</v>
      </c>
      <c r="AF1955" s="124">
        <f t="shared" si="325"/>
        <v>0</v>
      </c>
      <c r="AG1955" s="124">
        <f t="shared" si="326"/>
        <v>0</v>
      </c>
      <c r="AH1955" s="124">
        <f t="shared" si="327"/>
        <v>0</v>
      </c>
      <c r="AI1955" s="27" t="str">
        <f t="shared" si="319"/>
        <v>ne</v>
      </c>
      <c r="AJ1955" s="27" t="str">
        <f t="shared" si="320"/>
        <v>ne</v>
      </c>
      <c r="AK1955" s="27" t="str">
        <f t="shared" si="321"/>
        <v>ne</v>
      </c>
    </row>
    <row r="1956" spans="2:37" x14ac:dyDescent="0.2">
      <c r="B1956" s="27" t="str">
        <f t="shared" si="322"/>
        <v>-</v>
      </c>
      <c r="C1956" s="123" t="str">
        <f t="shared" si="323"/>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8"/>
        <v>nepildyti</v>
      </c>
      <c r="T1956" s="126" t="str">
        <f t="shared" si="328"/>
        <v>nepildyti</v>
      </c>
      <c r="U1956" s="127"/>
      <c r="V1956" s="127"/>
      <c r="W1956" s="128"/>
      <c r="X1956" s="169"/>
      <c r="Y1956" s="169"/>
      <c r="Z1956" s="169"/>
      <c r="AA1956" s="127"/>
      <c r="AB1956" s="127"/>
      <c r="AC1956" s="127"/>
      <c r="AD1956" s="127"/>
      <c r="AE1956" s="124">
        <f t="shared" si="324"/>
        <v>0</v>
      </c>
      <c r="AF1956" s="124">
        <f t="shared" si="325"/>
        <v>0</v>
      </c>
      <c r="AG1956" s="124">
        <f t="shared" si="326"/>
        <v>0</v>
      </c>
      <c r="AH1956" s="124">
        <f t="shared" si="327"/>
        <v>0</v>
      </c>
      <c r="AI1956" s="27" t="str">
        <f t="shared" si="319"/>
        <v>ne</v>
      </c>
      <c r="AJ1956" s="27" t="str">
        <f t="shared" si="320"/>
        <v>ne</v>
      </c>
      <c r="AK1956" s="27" t="str">
        <f t="shared" si="321"/>
        <v>ne</v>
      </c>
    </row>
    <row r="1957" spans="2:37" x14ac:dyDescent="0.2">
      <c r="B1957" s="27" t="str">
        <f t="shared" si="322"/>
        <v>-</v>
      </c>
      <c r="C1957" s="123" t="str">
        <f t="shared" si="323"/>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8"/>
        <v>nepildyti</v>
      </c>
      <c r="T1957" s="126" t="str">
        <f t="shared" si="328"/>
        <v>nepildyti</v>
      </c>
      <c r="U1957" s="127"/>
      <c r="V1957" s="127"/>
      <c r="W1957" s="128"/>
      <c r="X1957" s="169"/>
      <c r="Y1957" s="169"/>
      <c r="Z1957" s="169"/>
      <c r="AA1957" s="127"/>
      <c r="AB1957" s="127"/>
      <c r="AC1957" s="127"/>
      <c r="AD1957" s="127"/>
      <c r="AE1957" s="124">
        <f t="shared" si="324"/>
        <v>0</v>
      </c>
      <c r="AF1957" s="124">
        <f t="shared" si="325"/>
        <v>0</v>
      </c>
      <c r="AG1957" s="124">
        <f t="shared" si="326"/>
        <v>0</v>
      </c>
      <c r="AH1957" s="124">
        <f t="shared" si="327"/>
        <v>0</v>
      </c>
      <c r="AI1957" s="27" t="str">
        <f t="shared" si="319"/>
        <v>ne</v>
      </c>
      <c r="AJ1957" s="27" t="str">
        <f t="shared" si="320"/>
        <v>ne</v>
      </c>
      <c r="AK1957" s="27" t="str">
        <f t="shared" si="321"/>
        <v>ne</v>
      </c>
    </row>
    <row r="1958" spans="2:37" x14ac:dyDescent="0.2">
      <c r="B1958" s="27" t="str">
        <f t="shared" si="322"/>
        <v>-</v>
      </c>
      <c r="C1958" s="123" t="str">
        <f t="shared" si="323"/>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8"/>
        <v>nepildyti</v>
      </c>
      <c r="T1958" s="126" t="str">
        <f t="shared" si="328"/>
        <v>nepildyti</v>
      </c>
      <c r="U1958" s="127"/>
      <c r="V1958" s="127"/>
      <c r="W1958" s="128"/>
      <c r="X1958" s="169"/>
      <c r="Y1958" s="169"/>
      <c r="Z1958" s="169"/>
      <c r="AA1958" s="127"/>
      <c r="AB1958" s="127"/>
      <c r="AC1958" s="127"/>
      <c r="AD1958" s="127"/>
      <c r="AE1958" s="124">
        <f t="shared" si="324"/>
        <v>0</v>
      </c>
      <c r="AF1958" s="124">
        <f t="shared" si="325"/>
        <v>0</v>
      </c>
      <c r="AG1958" s="124">
        <f t="shared" si="326"/>
        <v>0</v>
      </c>
      <c r="AH1958" s="124">
        <f t="shared" si="327"/>
        <v>0</v>
      </c>
      <c r="AI1958" s="27" t="str">
        <f t="shared" si="319"/>
        <v>ne</v>
      </c>
      <c r="AJ1958" s="27" t="str">
        <f t="shared" si="320"/>
        <v>ne</v>
      </c>
      <c r="AK1958" s="27" t="str">
        <f t="shared" si="321"/>
        <v>ne</v>
      </c>
    </row>
    <row r="1959" spans="2:37" x14ac:dyDescent="0.2">
      <c r="B1959" s="27" t="str">
        <f t="shared" si="322"/>
        <v>-</v>
      </c>
      <c r="C1959" s="123" t="str">
        <f t="shared" si="323"/>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8"/>
        <v>nepildyti</v>
      </c>
      <c r="T1959" s="126" t="str">
        <f t="shared" si="328"/>
        <v>nepildyti</v>
      </c>
      <c r="U1959" s="127"/>
      <c r="V1959" s="127"/>
      <c r="W1959" s="128"/>
      <c r="X1959" s="169"/>
      <c r="Y1959" s="169"/>
      <c r="Z1959" s="169"/>
      <c r="AA1959" s="127"/>
      <c r="AB1959" s="127"/>
      <c r="AC1959" s="127"/>
      <c r="AD1959" s="127"/>
      <c r="AE1959" s="124">
        <f t="shared" si="324"/>
        <v>0</v>
      </c>
      <c r="AF1959" s="124">
        <f t="shared" si="325"/>
        <v>0</v>
      </c>
      <c r="AG1959" s="124">
        <f t="shared" si="326"/>
        <v>0</v>
      </c>
      <c r="AH1959" s="124">
        <f t="shared" si="327"/>
        <v>0</v>
      </c>
      <c r="AI1959" s="27" t="str">
        <f t="shared" si="319"/>
        <v>ne</v>
      </c>
      <c r="AJ1959" s="27" t="str">
        <f t="shared" si="320"/>
        <v>ne</v>
      </c>
      <c r="AK1959" s="27" t="str">
        <f t="shared" si="321"/>
        <v>ne</v>
      </c>
    </row>
    <row r="1960" spans="2:37" x14ac:dyDescent="0.2">
      <c r="B1960" s="27" t="str">
        <f t="shared" si="322"/>
        <v>-</v>
      </c>
      <c r="C1960" s="123" t="str">
        <f t="shared" si="323"/>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8"/>
        <v>nepildyti</v>
      </c>
      <c r="T1960" s="126" t="str">
        <f t="shared" si="328"/>
        <v>nepildyti</v>
      </c>
      <c r="U1960" s="127"/>
      <c r="V1960" s="127"/>
      <c r="W1960" s="128"/>
      <c r="X1960" s="169"/>
      <c r="Y1960" s="169"/>
      <c r="Z1960" s="169"/>
      <c r="AA1960" s="127"/>
      <c r="AB1960" s="127"/>
      <c r="AC1960" s="127"/>
      <c r="AD1960" s="127"/>
      <c r="AE1960" s="124">
        <f t="shared" si="324"/>
        <v>0</v>
      </c>
      <c r="AF1960" s="124">
        <f t="shared" si="325"/>
        <v>0</v>
      </c>
      <c r="AG1960" s="124">
        <f t="shared" si="326"/>
        <v>0</v>
      </c>
      <c r="AH1960" s="124">
        <f t="shared" si="327"/>
        <v>0</v>
      </c>
      <c r="AI1960" s="27" t="str">
        <f t="shared" si="319"/>
        <v>ne</v>
      </c>
      <c r="AJ1960" s="27" t="str">
        <f t="shared" si="320"/>
        <v>ne</v>
      </c>
      <c r="AK1960" s="27" t="str">
        <f t="shared" si="321"/>
        <v>ne</v>
      </c>
    </row>
    <row r="1961" spans="2:37" x14ac:dyDescent="0.2">
      <c r="B1961" s="27" t="str">
        <f t="shared" si="322"/>
        <v>-</v>
      </c>
      <c r="C1961" s="123" t="str">
        <f t="shared" si="323"/>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8"/>
        <v>nepildyti</v>
      </c>
      <c r="T1961" s="126" t="str">
        <f t="shared" si="328"/>
        <v>nepildyti</v>
      </c>
      <c r="U1961" s="127"/>
      <c r="V1961" s="127"/>
      <c r="W1961" s="128"/>
      <c r="X1961" s="169"/>
      <c r="Y1961" s="169"/>
      <c r="Z1961" s="169"/>
      <c r="AA1961" s="127"/>
      <c r="AB1961" s="127"/>
      <c r="AC1961" s="127"/>
      <c r="AD1961" s="127"/>
      <c r="AE1961" s="124">
        <f t="shared" si="324"/>
        <v>0</v>
      </c>
      <c r="AF1961" s="124">
        <f t="shared" si="325"/>
        <v>0</v>
      </c>
      <c r="AG1961" s="124">
        <f t="shared" si="326"/>
        <v>0</v>
      </c>
      <c r="AH1961" s="124">
        <f t="shared" si="327"/>
        <v>0</v>
      </c>
      <c r="AI1961" s="27" t="str">
        <f t="shared" si="319"/>
        <v>ne</v>
      </c>
      <c r="AJ1961" s="27" t="str">
        <f t="shared" si="320"/>
        <v>ne</v>
      </c>
      <c r="AK1961" s="27" t="str">
        <f t="shared" si="321"/>
        <v>ne</v>
      </c>
    </row>
    <row r="1962" spans="2:37" x14ac:dyDescent="0.2">
      <c r="B1962" s="27" t="str">
        <f t="shared" si="322"/>
        <v>-</v>
      </c>
      <c r="C1962" s="123" t="str">
        <f t="shared" si="323"/>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8"/>
        <v>nepildyti</v>
      </c>
      <c r="T1962" s="126" t="str">
        <f t="shared" si="328"/>
        <v>nepildyti</v>
      </c>
      <c r="U1962" s="127"/>
      <c r="V1962" s="127"/>
      <c r="W1962" s="128"/>
      <c r="X1962" s="169"/>
      <c r="Y1962" s="169"/>
      <c r="Z1962" s="169"/>
      <c r="AA1962" s="127"/>
      <c r="AB1962" s="127"/>
      <c r="AC1962" s="127"/>
      <c r="AD1962" s="127"/>
      <c r="AE1962" s="124">
        <f t="shared" si="324"/>
        <v>0</v>
      </c>
      <c r="AF1962" s="124">
        <f t="shared" si="325"/>
        <v>0</v>
      </c>
      <c r="AG1962" s="124">
        <f t="shared" si="326"/>
        <v>0</v>
      </c>
      <c r="AH1962" s="124">
        <f t="shared" si="327"/>
        <v>0</v>
      </c>
      <c r="AI1962" s="27" t="str">
        <f t="shared" si="319"/>
        <v>ne</v>
      </c>
      <c r="AJ1962" s="27" t="str">
        <f t="shared" si="320"/>
        <v>ne</v>
      </c>
      <c r="AK1962" s="27" t="str">
        <f t="shared" si="321"/>
        <v>ne</v>
      </c>
    </row>
    <row r="1963" spans="2:37" x14ac:dyDescent="0.2">
      <c r="B1963" s="27" t="str">
        <f t="shared" si="322"/>
        <v>-</v>
      </c>
      <c r="C1963" s="123" t="str">
        <f t="shared" si="323"/>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8"/>
        <v>nepildyti</v>
      </c>
      <c r="T1963" s="126" t="str">
        <f t="shared" si="328"/>
        <v>nepildyti</v>
      </c>
      <c r="U1963" s="127"/>
      <c r="V1963" s="127"/>
      <c r="W1963" s="128"/>
      <c r="X1963" s="169"/>
      <c r="Y1963" s="169"/>
      <c r="Z1963" s="169"/>
      <c r="AA1963" s="127"/>
      <c r="AB1963" s="127"/>
      <c r="AC1963" s="127"/>
      <c r="AD1963" s="127"/>
      <c r="AE1963" s="124">
        <f t="shared" si="324"/>
        <v>0</v>
      </c>
      <c r="AF1963" s="124">
        <f t="shared" si="325"/>
        <v>0</v>
      </c>
      <c r="AG1963" s="124">
        <f t="shared" si="326"/>
        <v>0</v>
      </c>
      <c r="AH1963" s="124">
        <f t="shared" si="327"/>
        <v>0</v>
      </c>
      <c r="AI1963" s="27" t="str">
        <f t="shared" si="319"/>
        <v>ne</v>
      </c>
      <c r="AJ1963" s="27" t="str">
        <f t="shared" si="320"/>
        <v>ne</v>
      </c>
      <c r="AK1963" s="27" t="str">
        <f t="shared" si="321"/>
        <v>ne</v>
      </c>
    </row>
    <row r="1964" spans="2:37" x14ac:dyDescent="0.2">
      <c r="B1964" s="27" t="str">
        <f t="shared" si="322"/>
        <v>-</v>
      </c>
      <c r="C1964" s="123" t="str">
        <f t="shared" si="323"/>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8"/>
        <v>nepildyti</v>
      </c>
      <c r="T1964" s="126" t="str">
        <f t="shared" si="328"/>
        <v>nepildyti</v>
      </c>
      <c r="U1964" s="127"/>
      <c r="V1964" s="127"/>
      <c r="W1964" s="128"/>
      <c r="X1964" s="169"/>
      <c r="Y1964" s="169"/>
      <c r="Z1964" s="169"/>
      <c r="AA1964" s="127"/>
      <c r="AB1964" s="127"/>
      <c r="AC1964" s="127"/>
      <c r="AD1964" s="127"/>
      <c r="AE1964" s="124">
        <f t="shared" si="324"/>
        <v>0</v>
      </c>
      <c r="AF1964" s="124">
        <f t="shared" si="325"/>
        <v>0</v>
      </c>
      <c r="AG1964" s="124">
        <f t="shared" si="326"/>
        <v>0</v>
      </c>
      <c r="AH1964" s="124">
        <f t="shared" si="327"/>
        <v>0</v>
      </c>
      <c r="AI1964" s="27" t="str">
        <f t="shared" si="319"/>
        <v>ne</v>
      </c>
      <c r="AJ1964" s="27" t="str">
        <f t="shared" si="320"/>
        <v>ne</v>
      </c>
      <c r="AK1964" s="27" t="str">
        <f t="shared" si="321"/>
        <v>ne</v>
      </c>
    </row>
    <row r="1965" spans="2:37" x14ac:dyDescent="0.2">
      <c r="B1965" s="27" t="str">
        <f t="shared" si="322"/>
        <v>-</v>
      </c>
      <c r="C1965" s="123" t="str">
        <f t="shared" si="323"/>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8"/>
        <v>nepildyti</v>
      </c>
      <c r="T1965" s="126" t="str">
        <f t="shared" si="328"/>
        <v>nepildyti</v>
      </c>
      <c r="U1965" s="127"/>
      <c r="V1965" s="127"/>
      <c r="W1965" s="128"/>
      <c r="X1965" s="169"/>
      <c r="Y1965" s="169"/>
      <c r="Z1965" s="169"/>
      <c r="AA1965" s="127"/>
      <c r="AB1965" s="127"/>
      <c r="AC1965" s="127"/>
      <c r="AD1965" s="127"/>
      <c r="AE1965" s="124">
        <f t="shared" si="324"/>
        <v>0</v>
      </c>
      <c r="AF1965" s="124">
        <f t="shared" si="325"/>
        <v>0</v>
      </c>
      <c r="AG1965" s="124">
        <f t="shared" si="326"/>
        <v>0</v>
      </c>
      <c r="AH1965" s="124">
        <f t="shared" si="327"/>
        <v>0</v>
      </c>
      <c r="AI1965" s="27" t="str">
        <f t="shared" si="319"/>
        <v>ne</v>
      </c>
      <c r="AJ1965" s="27" t="str">
        <f t="shared" si="320"/>
        <v>ne</v>
      </c>
      <c r="AK1965" s="27" t="str">
        <f t="shared" si="321"/>
        <v>ne</v>
      </c>
    </row>
    <row r="1966" spans="2:37" x14ac:dyDescent="0.2">
      <c r="B1966" s="27" t="str">
        <f t="shared" si="322"/>
        <v>-</v>
      </c>
      <c r="C1966" s="123" t="str">
        <f t="shared" si="323"/>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8"/>
        <v>nepildyti</v>
      </c>
      <c r="T1966" s="126" t="str">
        <f t="shared" si="328"/>
        <v>nepildyti</v>
      </c>
      <c r="U1966" s="127"/>
      <c r="V1966" s="127"/>
      <c r="W1966" s="128"/>
      <c r="X1966" s="169"/>
      <c r="Y1966" s="169"/>
      <c r="Z1966" s="169"/>
      <c r="AA1966" s="127"/>
      <c r="AB1966" s="127"/>
      <c r="AC1966" s="127"/>
      <c r="AD1966" s="127"/>
      <c r="AE1966" s="124">
        <f t="shared" si="324"/>
        <v>0</v>
      </c>
      <c r="AF1966" s="124">
        <f t="shared" si="325"/>
        <v>0</v>
      </c>
      <c r="AG1966" s="124">
        <f t="shared" si="326"/>
        <v>0</v>
      </c>
      <c r="AH1966" s="124">
        <f t="shared" si="327"/>
        <v>0</v>
      </c>
      <c r="AI1966" s="27" t="str">
        <f t="shared" si="319"/>
        <v>ne</v>
      </c>
      <c r="AJ1966" s="27" t="str">
        <f t="shared" si="320"/>
        <v>ne</v>
      </c>
      <c r="AK1966" s="27" t="str">
        <f t="shared" si="321"/>
        <v>ne</v>
      </c>
    </row>
    <row r="1967" spans="2:37" x14ac:dyDescent="0.2">
      <c r="B1967" s="27" t="str">
        <f t="shared" si="322"/>
        <v>-</v>
      </c>
      <c r="C1967" s="123" t="str">
        <f t="shared" si="323"/>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8"/>
        <v>nepildyti</v>
      </c>
      <c r="T1967" s="126" t="str">
        <f t="shared" si="328"/>
        <v>nepildyti</v>
      </c>
      <c r="U1967" s="127"/>
      <c r="V1967" s="127"/>
      <c r="W1967" s="128"/>
      <c r="X1967" s="169"/>
      <c r="Y1967" s="169"/>
      <c r="Z1967" s="169"/>
      <c r="AA1967" s="127"/>
      <c r="AB1967" s="127"/>
      <c r="AC1967" s="127"/>
      <c r="AD1967" s="127"/>
      <c r="AE1967" s="124">
        <f t="shared" si="324"/>
        <v>0</v>
      </c>
      <c r="AF1967" s="124">
        <f t="shared" si="325"/>
        <v>0</v>
      </c>
      <c r="AG1967" s="124">
        <f t="shared" si="326"/>
        <v>0</v>
      </c>
      <c r="AH1967" s="124">
        <f t="shared" si="327"/>
        <v>0</v>
      </c>
      <c r="AI1967" s="27" t="str">
        <f t="shared" si="319"/>
        <v>ne</v>
      </c>
      <c r="AJ1967" s="27" t="str">
        <f t="shared" si="320"/>
        <v>ne</v>
      </c>
      <c r="AK1967" s="27" t="str">
        <f t="shared" si="321"/>
        <v>ne</v>
      </c>
    </row>
    <row r="1968" spans="2:37" x14ac:dyDescent="0.2">
      <c r="B1968" s="27" t="str">
        <f t="shared" si="322"/>
        <v>-</v>
      </c>
      <c r="C1968" s="123" t="str">
        <f t="shared" si="323"/>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8"/>
        <v>nepildyti</v>
      </c>
      <c r="T1968" s="126" t="str">
        <f t="shared" si="328"/>
        <v>nepildyti</v>
      </c>
      <c r="U1968" s="127"/>
      <c r="V1968" s="127"/>
      <c r="W1968" s="128"/>
      <c r="X1968" s="169"/>
      <c r="Y1968" s="169"/>
      <c r="Z1968" s="169"/>
      <c r="AA1968" s="127"/>
      <c r="AB1968" s="127"/>
      <c r="AC1968" s="127"/>
      <c r="AD1968" s="127"/>
      <c r="AE1968" s="124">
        <f t="shared" si="324"/>
        <v>0</v>
      </c>
      <c r="AF1968" s="124">
        <f t="shared" si="325"/>
        <v>0</v>
      </c>
      <c r="AG1968" s="124">
        <f t="shared" si="326"/>
        <v>0</v>
      </c>
      <c r="AH1968" s="124">
        <f t="shared" si="327"/>
        <v>0</v>
      </c>
      <c r="AI1968" s="27" t="str">
        <f t="shared" si="319"/>
        <v>ne</v>
      </c>
      <c r="AJ1968" s="27" t="str">
        <f t="shared" si="320"/>
        <v>ne</v>
      </c>
      <c r="AK1968" s="27" t="str">
        <f t="shared" si="321"/>
        <v>ne</v>
      </c>
    </row>
    <row r="1969" spans="2:37" x14ac:dyDescent="0.2">
      <c r="B1969" s="27" t="str">
        <f t="shared" si="322"/>
        <v>-</v>
      </c>
      <c r="C1969" s="123" t="str">
        <f t="shared" si="323"/>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8"/>
        <v>nepildyti</v>
      </c>
      <c r="T1969" s="126" t="str">
        <f t="shared" si="328"/>
        <v>nepildyti</v>
      </c>
      <c r="U1969" s="127"/>
      <c r="V1969" s="127"/>
      <c r="W1969" s="128"/>
      <c r="X1969" s="169"/>
      <c r="Y1969" s="169"/>
      <c r="Z1969" s="169"/>
      <c r="AA1969" s="127"/>
      <c r="AB1969" s="127"/>
      <c r="AC1969" s="127"/>
      <c r="AD1969" s="127"/>
      <c r="AE1969" s="124">
        <f t="shared" si="324"/>
        <v>0</v>
      </c>
      <c r="AF1969" s="124">
        <f t="shared" si="325"/>
        <v>0</v>
      </c>
      <c r="AG1969" s="124">
        <f t="shared" si="326"/>
        <v>0</v>
      </c>
      <c r="AH1969" s="124">
        <f t="shared" si="327"/>
        <v>0</v>
      </c>
      <c r="AI1969" s="27" t="str">
        <f t="shared" si="319"/>
        <v>ne</v>
      </c>
      <c r="AJ1969" s="27" t="str">
        <f t="shared" si="320"/>
        <v>ne</v>
      </c>
      <c r="AK1969" s="27" t="str">
        <f t="shared" si="321"/>
        <v>ne</v>
      </c>
    </row>
    <row r="1970" spans="2:37" x14ac:dyDescent="0.2">
      <c r="B1970" s="27" t="str">
        <f t="shared" si="322"/>
        <v>-</v>
      </c>
      <c r="C1970" s="123" t="str">
        <f t="shared" si="323"/>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8"/>
        <v>nepildyti</v>
      </c>
      <c r="T1970" s="126" t="str">
        <f t="shared" si="328"/>
        <v>nepildyti</v>
      </c>
      <c r="U1970" s="127"/>
      <c r="V1970" s="127"/>
      <c r="W1970" s="128"/>
      <c r="X1970" s="169"/>
      <c r="Y1970" s="169"/>
      <c r="Z1970" s="169"/>
      <c r="AA1970" s="127"/>
      <c r="AB1970" s="127"/>
      <c r="AC1970" s="127"/>
      <c r="AD1970" s="127"/>
      <c r="AE1970" s="124">
        <f t="shared" si="324"/>
        <v>0</v>
      </c>
      <c r="AF1970" s="124">
        <f t="shared" si="325"/>
        <v>0</v>
      </c>
      <c r="AG1970" s="124">
        <f t="shared" si="326"/>
        <v>0</v>
      </c>
      <c r="AH1970" s="124">
        <f t="shared" si="327"/>
        <v>0</v>
      </c>
      <c r="AI1970" s="27" t="str">
        <f t="shared" si="319"/>
        <v>ne</v>
      </c>
      <c r="AJ1970" s="27" t="str">
        <f t="shared" si="320"/>
        <v>ne</v>
      </c>
      <c r="AK1970" s="27" t="str">
        <f t="shared" si="321"/>
        <v>ne</v>
      </c>
    </row>
    <row r="1971" spans="2:37" x14ac:dyDescent="0.2">
      <c r="B1971" s="27" t="str">
        <f t="shared" si="322"/>
        <v>-</v>
      </c>
      <c r="C1971" s="123" t="str">
        <f t="shared" si="323"/>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8"/>
        <v>nepildyti</v>
      </c>
      <c r="T1971" s="126" t="str">
        <f t="shared" si="328"/>
        <v>nepildyti</v>
      </c>
      <c r="U1971" s="127"/>
      <c r="V1971" s="127"/>
      <c r="W1971" s="128"/>
      <c r="X1971" s="169"/>
      <c r="Y1971" s="169"/>
      <c r="Z1971" s="169"/>
      <c r="AA1971" s="127"/>
      <c r="AB1971" s="127"/>
      <c r="AC1971" s="127"/>
      <c r="AD1971" s="127"/>
      <c r="AE1971" s="124">
        <f t="shared" si="324"/>
        <v>0</v>
      </c>
      <c r="AF1971" s="124">
        <f t="shared" si="325"/>
        <v>0</v>
      </c>
      <c r="AG1971" s="124">
        <f t="shared" si="326"/>
        <v>0</v>
      </c>
      <c r="AH1971" s="124">
        <f t="shared" si="327"/>
        <v>0</v>
      </c>
      <c r="AI1971" s="27" t="str">
        <f t="shared" si="319"/>
        <v>ne</v>
      </c>
      <c r="AJ1971" s="27" t="str">
        <f t="shared" si="320"/>
        <v>ne</v>
      </c>
      <c r="AK1971" s="27" t="str">
        <f t="shared" si="321"/>
        <v>ne</v>
      </c>
    </row>
    <row r="1972" spans="2:37" x14ac:dyDescent="0.2">
      <c r="B1972" s="27" t="str">
        <f t="shared" si="322"/>
        <v>-</v>
      </c>
      <c r="C1972" s="123" t="str">
        <f t="shared" si="323"/>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8"/>
        <v>nepildyti</v>
      </c>
      <c r="T1972" s="126" t="str">
        <f t="shared" si="328"/>
        <v>nepildyti</v>
      </c>
      <c r="U1972" s="127"/>
      <c r="V1972" s="127"/>
      <c r="W1972" s="128"/>
      <c r="X1972" s="169"/>
      <c r="Y1972" s="169"/>
      <c r="Z1972" s="169"/>
      <c r="AA1972" s="127"/>
      <c r="AB1972" s="127"/>
      <c r="AC1972" s="127"/>
      <c r="AD1972" s="127"/>
      <c r="AE1972" s="124">
        <f t="shared" si="324"/>
        <v>0</v>
      </c>
      <c r="AF1972" s="124">
        <f t="shared" si="325"/>
        <v>0</v>
      </c>
      <c r="AG1972" s="124">
        <f t="shared" si="326"/>
        <v>0</v>
      </c>
      <c r="AH1972" s="124">
        <f t="shared" si="327"/>
        <v>0</v>
      </c>
      <c r="AI1972" s="27" t="str">
        <f t="shared" si="319"/>
        <v>ne</v>
      </c>
      <c r="AJ1972" s="27" t="str">
        <f t="shared" si="320"/>
        <v>ne</v>
      </c>
      <c r="AK1972" s="27" t="str">
        <f t="shared" si="321"/>
        <v>ne</v>
      </c>
    </row>
    <row r="1973" spans="2:37" x14ac:dyDescent="0.2">
      <c r="B1973" s="27" t="str">
        <f t="shared" si="322"/>
        <v>-</v>
      </c>
      <c r="C1973" s="123" t="str">
        <f t="shared" si="323"/>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8"/>
        <v>nepildyti</v>
      </c>
      <c r="T1973" s="126" t="str">
        <f t="shared" si="328"/>
        <v>nepildyti</v>
      </c>
      <c r="U1973" s="127"/>
      <c r="V1973" s="127"/>
      <c r="W1973" s="128"/>
      <c r="X1973" s="169"/>
      <c r="Y1973" s="169"/>
      <c r="Z1973" s="169"/>
      <c r="AA1973" s="127"/>
      <c r="AB1973" s="127"/>
      <c r="AC1973" s="127"/>
      <c r="AD1973" s="127"/>
      <c r="AE1973" s="124">
        <f t="shared" si="324"/>
        <v>0</v>
      </c>
      <c r="AF1973" s="124">
        <f t="shared" si="325"/>
        <v>0</v>
      </c>
      <c r="AG1973" s="124">
        <f t="shared" si="326"/>
        <v>0</v>
      </c>
      <c r="AH1973" s="124">
        <f t="shared" si="327"/>
        <v>0</v>
      </c>
      <c r="AI1973" s="27" t="str">
        <f t="shared" si="319"/>
        <v>ne</v>
      </c>
      <c r="AJ1973" s="27" t="str">
        <f t="shared" si="320"/>
        <v>ne</v>
      </c>
      <c r="AK1973" s="27" t="str">
        <f t="shared" si="321"/>
        <v>ne</v>
      </c>
    </row>
    <row r="1974" spans="2:37" x14ac:dyDescent="0.2">
      <c r="B1974" s="27" t="str">
        <f t="shared" si="322"/>
        <v>-</v>
      </c>
      <c r="C1974" s="123" t="str">
        <f t="shared" si="323"/>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8"/>
        <v>nepildyti</v>
      </c>
      <c r="T1974" s="126" t="str">
        <f t="shared" si="328"/>
        <v>nepildyti</v>
      </c>
      <c r="U1974" s="127"/>
      <c r="V1974" s="127"/>
      <c r="W1974" s="128"/>
      <c r="X1974" s="169"/>
      <c r="Y1974" s="169"/>
      <c r="Z1974" s="169"/>
      <c r="AA1974" s="127"/>
      <c r="AB1974" s="127"/>
      <c r="AC1974" s="127"/>
      <c r="AD1974" s="127"/>
      <c r="AE1974" s="124">
        <f t="shared" si="324"/>
        <v>0</v>
      </c>
      <c r="AF1974" s="124">
        <f t="shared" si="325"/>
        <v>0</v>
      </c>
      <c r="AG1974" s="124">
        <f t="shared" si="326"/>
        <v>0</v>
      </c>
      <c r="AH1974" s="124">
        <f t="shared" si="327"/>
        <v>0</v>
      </c>
      <c r="AI1974" s="27" t="str">
        <f t="shared" si="319"/>
        <v>ne</v>
      </c>
      <c r="AJ1974" s="27" t="str">
        <f t="shared" si="320"/>
        <v>ne</v>
      </c>
      <c r="AK1974" s="27" t="str">
        <f t="shared" si="321"/>
        <v>ne</v>
      </c>
    </row>
    <row r="1975" spans="2:37" x14ac:dyDescent="0.2">
      <c r="B1975" s="27" t="str">
        <f t="shared" si="322"/>
        <v>-</v>
      </c>
      <c r="C1975" s="123" t="str">
        <f t="shared" si="323"/>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8"/>
        <v>nepildyti</v>
      </c>
      <c r="T1975" s="126" t="str">
        <f t="shared" si="328"/>
        <v>nepildyti</v>
      </c>
      <c r="U1975" s="127"/>
      <c r="V1975" s="127"/>
      <c r="W1975" s="128"/>
      <c r="X1975" s="169"/>
      <c r="Y1975" s="169"/>
      <c r="Z1975" s="169"/>
      <c r="AA1975" s="127"/>
      <c r="AB1975" s="127"/>
      <c r="AC1975" s="127"/>
      <c r="AD1975" s="127"/>
      <c r="AE1975" s="124">
        <f t="shared" si="324"/>
        <v>0</v>
      </c>
      <c r="AF1975" s="124">
        <f t="shared" si="325"/>
        <v>0</v>
      </c>
      <c r="AG1975" s="124">
        <f t="shared" si="326"/>
        <v>0</v>
      </c>
      <c r="AH1975" s="124">
        <f t="shared" si="327"/>
        <v>0</v>
      </c>
      <c r="AI1975" s="27" t="str">
        <f t="shared" si="319"/>
        <v>ne</v>
      </c>
      <c r="AJ1975" s="27" t="str">
        <f t="shared" si="320"/>
        <v>ne</v>
      </c>
      <c r="AK1975" s="27" t="str">
        <f t="shared" si="321"/>
        <v>ne</v>
      </c>
    </row>
    <row r="1976" spans="2:37" x14ac:dyDescent="0.2">
      <c r="B1976" s="27" t="str">
        <f t="shared" si="322"/>
        <v>-</v>
      </c>
      <c r="C1976" s="123" t="str">
        <f t="shared" si="323"/>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8"/>
        <v>nepildyti</v>
      </c>
      <c r="T1976" s="126" t="str">
        <f t="shared" si="328"/>
        <v>nepildyti</v>
      </c>
      <c r="U1976" s="127"/>
      <c r="V1976" s="127"/>
      <c r="W1976" s="128"/>
      <c r="X1976" s="169"/>
      <c r="Y1976" s="169"/>
      <c r="Z1976" s="169"/>
      <c r="AA1976" s="127"/>
      <c r="AB1976" s="127"/>
      <c r="AC1976" s="127"/>
      <c r="AD1976" s="127"/>
      <c r="AE1976" s="124">
        <f t="shared" si="324"/>
        <v>0</v>
      </c>
      <c r="AF1976" s="124">
        <f t="shared" si="325"/>
        <v>0</v>
      </c>
      <c r="AG1976" s="124">
        <f t="shared" si="326"/>
        <v>0</v>
      </c>
      <c r="AH1976" s="124">
        <f t="shared" si="327"/>
        <v>0</v>
      </c>
      <c r="AI1976" s="27" t="str">
        <f t="shared" si="319"/>
        <v>ne</v>
      </c>
      <c r="AJ1976" s="27" t="str">
        <f t="shared" si="320"/>
        <v>ne</v>
      </c>
      <c r="AK1976" s="27" t="str">
        <f t="shared" si="321"/>
        <v>ne</v>
      </c>
    </row>
    <row r="1977" spans="2:37" x14ac:dyDescent="0.2">
      <c r="B1977" s="27" t="str">
        <f t="shared" si="322"/>
        <v>-</v>
      </c>
      <c r="C1977" s="123" t="str">
        <f t="shared" si="323"/>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8"/>
        <v>nepildyti</v>
      </c>
      <c r="T1977" s="126" t="str">
        <f t="shared" si="328"/>
        <v>nepildyti</v>
      </c>
      <c r="U1977" s="127"/>
      <c r="V1977" s="127"/>
      <c r="W1977" s="128"/>
      <c r="X1977" s="169"/>
      <c r="Y1977" s="169"/>
      <c r="Z1977" s="169"/>
      <c r="AA1977" s="127"/>
      <c r="AB1977" s="127"/>
      <c r="AC1977" s="127"/>
      <c r="AD1977" s="127"/>
      <c r="AE1977" s="124">
        <f t="shared" si="324"/>
        <v>0</v>
      </c>
      <c r="AF1977" s="124">
        <f t="shared" si="325"/>
        <v>0</v>
      </c>
      <c r="AG1977" s="124">
        <f t="shared" si="326"/>
        <v>0</v>
      </c>
      <c r="AH1977" s="124">
        <f t="shared" si="327"/>
        <v>0</v>
      </c>
      <c r="AI1977" s="27" t="str">
        <f t="shared" si="319"/>
        <v>ne</v>
      </c>
      <c r="AJ1977" s="27" t="str">
        <f t="shared" si="320"/>
        <v>ne</v>
      </c>
      <c r="AK1977" s="27" t="str">
        <f t="shared" si="321"/>
        <v>ne</v>
      </c>
    </row>
    <row r="1978" spans="2:37" x14ac:dyDescent="0.2">
      <c r="B1978" s="27" t="str">
        <f t="shared" si="322"/>
        <v>-</v>
      </c>
      <c r="C1978" s="123" t="str">
        <f t="shared" si="323"/>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8"/>
        <v>nepildyti</v>
      </c>
      <c r="T1978" s="126" t="str">
        <f t="shared" si="328"/>
        <v>nepildyti</v>
      </c>
      <c r="U1978" s="127"/>
      <c r="V1978" s="127"/>
      <c r="W1978" s="128"/>
      <c r="X1978" s="169"/>
      <c r="Y1978" s="169"/>
      <c r="Z1978" s="169"/>
      <c r="AA1978" s="127"/>
      <c r="AB1978" s="127"/>
      <c r="AC1978" s="127"/>
      <c r="AD1978" s="127"/>
      <c r="AE1978" s="124">
        <f t="shared" si="324"/>
        <v>0</v>
      </c>
      <c r="AF1978" s="124">
        <f t="shared" si="325"/>
        <v>0</v>
      </c>
      <c r="AG1978" s="124">
        <f t="shared" si="326"/>
        <v>0</v>
      </c>
      <c r="AH1978" s="124">
        <f t="shared" si="327"/>
        <v>0</v>
      </c>
      <c r="AI1978" s="27" t="str">
        <f t="shared" si="319"/>
        <v>ne</v>
      </c>
      <c r="AJ1978" s="27" t="str">
        <f t="shared" si="320"/>
        <v>ne</v>
      </c>
      <c r="AK1978" s="27" t="str">
        <f t="shared" si="321"/>
        <v>ne</v>
      </c>
    </row>
    <row r="1979" spans="2:37" x14ac:dyDescent="0.2">
      <c r="B1979" s="27" t="str">
        <f t="shared" si="322"/>
        <v>-</v>
      </c>
      <c r="C1979" s="123" t="str">
        <f t="shared" si="323"/>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8"/>
        <v>nepildyti</v>
      </c>
      <c r="T1979" s="126" t="str">
        <f t="shared" si="328"/>
        <v>nepildyti</v>
      </c>
      <c r="U1979" s="127"/>
      <c r="V1979" s="127"/>
      <c r="W1979" s="128"/>
      <c r="X1979" s="169"/>
      <c r="Y1979" s="169"/>
      <c r="Z1979" s="169"/>
      <c r="AA1979" s="127"/>
      <c r="AB1979" s="127"/>
      <c r="AC1979" s="127"/>
      <c r="AD1979" s="127"/>
      <c r="AE1979" s="124">
        <f t="shared" si="324"/>
        <v>0</v>
      </c>
      <c r="AF1979" s="124">
        <f t="shared" si="325"/>
        <v>0</v>
      </c>
      <c r="AG1979" s="124">
        <f t="shared" si="326"/>
        <v>0</v>
      </c>
      <c r="AH1979" s="124">
        <f t="shared" si="327"/>
        <v>0</v>
      </c>
      <c r="AI1979" s="27" t="str">
        <f t="shared" si="319"/>
        <v>ne</v>
      </c>
      <c r="AJ1979" s="27" t="str">
        <f t="shared" si="320"/>
        <v>ne</v>
      </c>
      <c r="AK1979" s="27" t="str">
        <f t="shared" si="321"/>
        <v>ne</v>
      </c>
    </row>
    <row r="1980" spans="2:37" x14ac:dyDescent="0.2">
      <c r="B1980" s="27" t="str">
        <f t="shared" si="322"/>
        <v>-</v>
      </c>
      <c r="C1980" s="123" t="str">
        <f t="shared" si="323"/>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8"/>
        <v>nepildyti</v>
      </c>
      <c r="T1980" s="126" t="str">
        <f t="shared" si="328"/>
        <v>nepildyti</v>
      </c>
      <c r="U1980" s="127"/>
      <c r="V1980" s="127"/>
      <c r="W1980" s="128"/>
      <c r="X1980" s="169"/>
      <c r="Y1980" s="169"/>
      <c r="Z1980" s="169"/>
      <c r="AA1980" s="127"/>
      <c r="AB1980" s="127"/>
      <c r="AC1980" s="127"/>
      <c r="AD1980" s="127"/>
      <c r="AE1980" s="124">
        <f t="shared" si="324"/>
        <v>0</v>
      </c>
      <c r="AF1980" s="124">
        <f t="shared" si="325"/>
        <v>0</v>
      </c>
      <c r="AG1980" s="124">
        <f t="shared" si="326"/>
        <v>0</v>
      </c>
      <c r="AH1980" s="124">
        <f t="shared" si="327"/>
        <v>0</v>
      </c>
      <c r="AI1980" s="27" t="str">
        <f t="shared" si="319"/>
        <v>ne</v>
      </c>
      <c r="AJ1980" s="27" t="str">
        <f t="shared" si="320"/>
        <v>ne</v>
      </c>
      <c r="AK1980" s="27" t="str">
        <f t="shared" si="321"/>
        <v>ne</v>
      </c>
    </row>
    <row r="1981" spans="2:37" x14ac:dyDescent="0.2">
      <c r="B1981" s="27" t="str">
        <f t="shared" si="322"/>
        <v>-</v>
      </c>
      <c r="C1981" s="123" t="str">
        <f t="shared" si="323"/>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8"/>
        <v>nepildyti</v>
      </c>
      <c r="T1981" s="126" t="str">
        <f t="shared" si="328"/>
        <v>nepildyti</v>
      </c>
      <c r="U1981" s="127"/>
      <c r="V1981" s="127"/>
      <c r="W1981" s="128"/>
      <c r="X1981" s="169"/>
      <c r="Y1981" s="169"/>
      <c r="Z1981" s="169"/>
      <c r="AA1981" s="127"/>
      <c r="AB1981" s="127"/>
      <c r="AC1981" s="127"/>
      <c r="AD1981" s="127"/>
      <c r="AE1981" s="124">
        <f t="shared" si="324"/>
        <v>0</v>
      </c>
      <c r="AF1981" s="124">
        <f t="shared" si="325"/>
        <v>0</v>
      </c>
      <c r="AG1981" s="124">
        <f t="shared" si="326"/>
        <v>0</v>
      </c>
      <c r="AH1981" s="124">
        <f t="shared" si="327"/>
        <v>0</v>
      </c>
      <c r="AI1981" s="27" t="str">
        <f t="shared" si="319"/>
        <v>ne</v>
      </c>
      <c r="AJ1981" s="27" t="str">
        <f t="shared" si="320"/>
        <v>ne</v>
      </c>
      <c r="AK1981" s="27" t="str">
        <f t="shared" si="321"/>
        <v>ne</v>
      </c>
    </row>
    <row r="1982" spans="2:37" x14ac:dyDescent="0.2">
      <c r="B1982" s="27" t="str">
        <f t="shared" si="322"/>
        <v>-</v>
      </c>
      <c r="C1982" s="123" t="str">
        <f t="shared" si="323"/>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8"/>
        <v>nepildyti</v>
      </c>
      <c r="T1982" s="126" t="str">
        <f t="shared" si="328"/>
        <v>nepildyti</v>
      </c>
      <c r="U1982" s="127"/>
      <c r="V1982" s="127"/>
      <c r="W1982" s="128"/>
      <c r="X1982" s="169"/>
      <c r="Y1982" s="169"/>
      <c r="Z1982" s="169"/>
      <c r="AA1982" s="127"/>
      <c r="AB1982" s="127"/>
      <c r="AC1982" s="127"/>
      <c r="AD1982" s="127"/>
      <c r="AE1982" s="124">
        <f t="shared" si="324"/>
        <v>0</v>
      </c>
      <c r="AF1982" s="124">
        <f t="shared" si="325"/>
        <v>0</v>
      </c>
      <c r="AG1982" s="124">
        <f t="shared" si="326"/>
        <v>0</v>
      </c>
      <c r="AH1982" s="124">
        <f t="shared" si="327"/>
        <v>0</v>
      </c>
      <c r="AI1982" s="27" t="str">
        <f t="shared" si="319"/>
        <v>ne</v>
      </c>
      <c r="AJ1982" s="27" t="str">
        <f t="shared" si="320"/>
        <v>ne</v>
      </c>
      <c r="AK1982" s="27" t="str">
        <f t="shared" si="321"/>
        <v>ne</v>
      </c>
    </row>
    <row r="1983" spans="2:37" x14ac:dyDescent="0.2">
      <c r="B1983" s="27" t="str">
        <f t="shared" si="322"/>
        <v>-</v>
      </c>
      <c r="C1983" s="123" t="str">
        <f t="shared" si="323"/>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8"/>
        <v>nepildyti</v>
      </c>
      <c r="T1983" s="126" t="str">
        <f t="shared" si="328"/>
        <v>nepildyti</v>
      </c>
      <c r="U1983" s="127"/>
      <c r="V1983" s="127"/>
      <c r="W1983" s="128"/>
      <c r="X1983" s="169"/>
      <c r="Y1983" s="169"/>
      <c r="Z1983" s="169"/>
      <c r="AA1983" s="127"/>
      <c r="AB1983" s="127"/>
      <c r="AC1983" s="127"/>
      <c r="AD1983" s="127"/>
      <c r="AE1983" s="124">
        <f t="shared" si="324"/>
        <v>0</v>
      </c>
      <c r="AF1983" s="124">
        <f t="shared" si="325"/>
        <v>0</v>
      </c>
      <c r="AG1983" s="124">
        <f t="shared" si="326"/>
        <v>0</v>
      </c>
      <c r="AH1983" s="124">
        <f t="shared" si="327"/>
        <v>0</v>
      </c>
      <c r="AI1983" s="27" t="str">
        <f t="shared" si="319"/>
        <v>ne</v>
      </c>
      <c r="AJ1983" s="27" t="str">
        <f t="shared" si="320"/>
        <v>ne</v>
      </c>
      <c r="AK1983" s="27" t="str">
        <f t="shared" si="321"/>
        <v>ne</v>
      </c>
    </row>
    <row r="1984" spans="2:37" x14ac:dyDescent="0.2">
      <c r="B1984" s="27" t="str">
        <f t="shared" si="322"/>
        <v>-</v>
      </c>
      <c r="C1984" s="123" t="str">
        <f t="shared" si="323"/>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8"/>
        <v>nepildyti</v>
      </c>
      <c r="T1984" s="126" t="str">
        <f t="shared" si="328"/>
        <v>nepildyti</v>
      </c>
      <c r="U1984" s="127"/>
      <c r="V1984" s="127"/>
      <c r="W1984" s="128"/>
      <c r="X1984" s="169"/>
      <c r="Y1984" s="169"/>
      <c r="Z1984" s="169"/>
      <c r="AA1984" s="127"/>
      <c r="AB1984" s="127"/>
      <c r="AC1984" s="127"/>
      <c r="AD1984" s="127"/>
      <c r="AE1984" s="124">
        <f t="shared" si="324"/>
        <v>0</v>
      </c>
      <c r="AF1984" s="124">
        <f t="shared" si="325"/>
        <v>0</v>
      </c>
      <c r="AG1984" s="124">
        <f t="shared" si="326"/>
        <v>0</v>
      </c>
      <c r="AH1984" s="124">
        <f t="shared" si="327"/>
        <v>0</v>
      </c>
      <c r="AI1984" s="27" t="str">
        <f t="shared" si="319"/>
        <v>ne</v>
      </c>
      <c r="AJ1984" s="27" t="str">
        <f t="shared" si="320"/>
        <v>ne</v>
      </c>
      <c r="AK1984" s="27" t="str">
        <f t="shared" si="321"/>
        <v>ne</v>
      </c>
    </row>
    <row r="1985" spans="2:37" x14ac:dyDescent="0.2">
      <c r="B1985" s="27" t="str">
        <f t="shared" si="322"/>
        <v>-</v>
      </c>
      <c r="C1985" s="123" t="str">
        <f t="shared" si="323"/>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8"/>
        <v>nepildyti</v>
      </c>
      <c r="T1985" s="126" t="str">
        <f t="shared" si="328"/>
        <v>nepildyti</v>
      </c>
      <c r="U1985" s="127"/>
      <c r="V1985" s="127"/>
      <c r="W1985" s="128"/>
      <c r="X1985" s="169"/>
      <c r="Y1985" s="169"/>
      <c r="Z1985" s="169"/>
      <c r="AA1985" s="127"/>
      <c r="AB1985" s="127"/>
      <c r="AC1985" s="127"/>
      <c r="AD1985" s="127"/>
      <c r="AE1985" s="124">
        <f t="shared" si="324"/>
        <v>0</v>
      </c>
      <c r="AF1985" s="124">
        <f t="shared" si="325"/>
        <v>0</v>
      </c>
      <c r="AG1985" s="124">
        <f t="shared" si="326"/>
        <v>0</v>
      </c>
      <c r="AH1985" s="124">
        <f t="shared" si="327"/>
        <v>0</v>
      </c>
      <c r="AI1985" s="27" t="str">
        <f t="shared" si="319"/>
        <v>ne</v>
      </c>
      <c r="AJ1985" s="27" t="str">
        <f t="shared" si="320"/>
        <v>ne</v>
      </c>
      <c r="AK1985" s="27" t="str">
        <f t="shared" si="321"/>
        <v>ne</v>
      </c>
    </row>
    <row r="1986" spans="2:37" x14ac:dyDescent="0.2">
      <c r="B1986" s="27" t="str">
        <f t="shared" si="322"/>
        <v>-</v>
      </c>
      <c r="C1986" s="123" t="str">
        <f t="shared" si="323"/>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8"/>
        <v>nepildyti</v>
      </c>
      <c r="T1986" s="126" t="str">
        <f t="shared" si="328"/>
        <v>nepildyti</v>
      </c>
      <c r="U1986" s="127"/>
      <c r="V1986" s="127"/>
      <c r="W1986" s="128"/>
      <c r="X1986" s="169"/>
      <c r="Y1986" s="169"/>
      <c r="Z1986" s="169"/>
      <c r="AA1986" s="127"/>
      <c r="AB1986" s="127"/>
      <c r="AC1986" s="127"/>
      <c r="AD1986" s="127"/>
      <c r="AE1986" s="124">
        <f t="shared" si="324"/>
        <v>0</v>
      </c>
      <c r="AF1986" s="124">
        <f t="shared" si="325"/>
        <v>0</v>
      </c>
      <c r="AG1986" s="124">
        <f t="shared" si="326"/>
        <v>0</v>
      </c>
      <c r="AH1986" s="124">
        <f t="shared" si="327"/>
        <v>0</v>
      </c>
      <c r="AI1986" s="27" t="str">
        <f t="shared" si="319"/>
        <v>ne</v>
      </c>
      <c r="AJ1986" s="27" t="str">
        <f t="shared" si="320"/>
        <v>ne</v>
      </c>
      <c r="AK1986" s="27" t="str">
        <f t="shared" si="321"/>
        <v>ne</v>
      </c>
    </row>
    <row r="1987" spans="2:37" x14ac:dyDescent="0.2">
      <c r="B1987" s="27" t="str">
        <f t="shared" si="322"/>
        <v>-</v>
      </c>
      <c r="C1987" s="123" t="str">
        <f t="shared" si="323"/>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8"/>
        <v>nepildyti</v>
      </c>
      <c r="T1987" s="126" t="str">
        <f t="shared" si="328"/>
        <v>nepildyti</v>
      </c>
      <c r="U1987" s="127"/>
      <c r="V1987" s="127"/>
      <c r="W1987" s="128"/>
      <c r="X1987" s="169"/>
      <c r="Y1987" s="169"/>
      <c r="Z1987" s="169"/>
      <c r="AA1987" s="127"/>
      <c r="AB1987" s="127"/>
      <c r="AC1987" s="127"/>
      <c r="AD1987" s="127"/>
      <c r="AE1987" s="124">
        <f t="shared" si="324"/>
        <v>0</v>
      </c>
      <c r="AF1987" s="124">
        <f t="shared" si="325"/>
        <v>0</v>
      </c>
      <c r="AG1987" s="124">
        <f t="shared" si="326"/>
        <v>0</v>
      </c>
      <c r="AH1987" s="124">
        <f t="shared" si="327"/>
        <v>0</v>
      </c>
      <c r="AI1987" s="27" t="str">
        <f t="shared" si="319"/>
        <v>ne</v>
      </c>
      <c r="AJ1987" s="27" t="str">
        <f t="shared" si="320"/>
        <v>ne</v>
      </c>
      <c r="AK1987" s="27" t="str">
        <f t="shared" si="321"/>
        <v>ne</v>
      </c>
    </row>
    <row r="1988" spans="2:37" x14ac:dyDescent="0.2">
      <c r="B1988" s="27" t="str">
        <f t="shared" si="322"/>
        <v>-</v>
      </c>
      <c r="C1988" s="123" t="str">
        <f t="shared" si="323"/>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8"/>
        <v>nepildyti</v>
      </c>
      <c r="T1988" s="126" t="str">
        <f t="shared" si="328"/>
        <v>nepildyti</v>
      </c>
      <c r="U1988" s="127"/>
      <c r="V1988" s="127"/>
      <c r="W1988" s="128"/>
      <c r="X1988" s="169"/>
      <c r="Y1988" s="169"/>
      <c r="Z1988" s="169"/>
      <c r="AA1988" s="127"/>
      <c r="AB1988" s="127"/>
      <c r="AC1988" s="127"/>
      <c r="AD1988" s="127"/>
      <c r="AE1988" s="124">
        <f t="shared" si="324"/>
        <v>0</v>
      </c>
      <c r="AF1988" s="124">
        <f t="shared" si="325"/>
        <v>0</v>
      </c>
      <c r="AG1988" s="124">
        <f t="shared" si="326"/>
        <v>0</v>
      </c>
      <c r="AH1988" s="124">
        <f t="shared" si="327"/>
        <v>0</v>
      </c>
      <c r="AI1988" s="27" t="str">
        <f t="shared" si="319"/>
        <v>ne</v>
      </c>
      <c r="AJ1988" s="27" t="str">
        <f t="shared" si="320"/>
        <v>ne</v>
      </c>
      <c r="AK1988" s="27" t="str">
        <f t="shared" si="321"/>
        <v>ne</v>
      </c>
    </row>
    <row r="1989" spans="2:37" x14ac:dyDescent="0.2">
      <c r="B1989" s="27" t="str">
        <f t="shared" si="322"/>
        <v>-</v>
      </c>
      <c r="C1989" s="123" t="str">
        <f t="shared" si="323"/>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8"/>
        <v>nepildyti</v>
      </c>
      <c r="T1989" s="126" t="str">
        <f t="shared" si="328"/>
        <v>nepildyti</v>
      </c>
      <c r="U1989" s="127"/>
      <c r="V1989" s="127"/>
      <c r="W1989" s="128"/>
      <c r="X1989" s="169"/>
      <c r="Y1989" s="169"/>
      <c r="Z1989" s="169"/>
      <c r="AA1989" s="127"/>
      <c r="AB1989" s="127"/>
      <c r="AC1989" s="127"/>
      <c r="AD1989" s="127"/>
      <c r="AE1989" s="124">
        <f t="shared" si="324"/>
        <v>0</v>
      </c>
      <c r="AF1989" s="124">
        <f t="shared" si="325"/>
        <v>0</v>
      </c>
      <c r="AG1989" s="124">
        <f t="shared" si="326"/>
        <v>0</v>
      </c>
      <c r="AH1989" s="124">
        <f t="shared" si="327"/>
        <v>0</v>
      </c>
      <c r="AI1989" s="27" t="str">
        <f t="shared" si="319"/>
        <v>ne</v>
      </c>
      <c r="AJ1989" s="27" t="str">
        <f t="shared" si="320"/>
        <v>ne</v>
      </c>
      <c r="AK1989" s="27" t="str">
        <f t="shared" si="321"/>
        <v>ne</v>
      </c>
    </row>
    <row r="1990" spans="2:37" x14ac:dyDescent="0.2">
      <c r="B1990" s="27" t="str">
        <f t="shared" si="322"/>
        <v>-</v>
      </c>
      <c r="C1990" s="123" t="str">
        <f t="shared" si="323"/>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8"/>
        <v>nepildyti</v>
      </c>
      <c r="T1990" s="126" t="str">
        <f t="shared" si="328"/>
        <v>nepildyti</v>
      </c>
      <c r="U1990" s="127"/>
      <c r="V1990" s="127"/>
      <c r="W1990" s="128"/>
      <c r="X1990" s="169"/>
      <c r="Y1990" s="169"/>
      <c r="Z1990" s="169"/>
      <c r="AA1990" s="127"/>
      <c r="AB1990" s="127"/>
      <c r="AC1990" s="127"/>
      <c r="AD1990" s="127"/>
      <c r="AE1990" s="124">
        <f t="shared" si="324"/>
        <v>0</v>
      </c>
      <c r="AF1990" s="124">
        <f t="shared" si="325"/>
        <v>0</v>
      </c>
      <c r="AG1990" s="124">
        <f t="shared" si="326"/>
        <v>0</v>
      </c>
      <c r="AH1990" s="124">
        <f t="shared" si="327"/>
        <v>0</v>
      </c>
      <c r="AI1990" s="27" t="str">
        <f t="shared" si="319"/>
        <v>ne</v>
      </c>
      <c r="AJ1990" s="27" t="str">
        <f t="shared" si="320"/>
        <v>ne</v>
      </c>
      <c r="AK1990" s="27" t="str">
        <f t="shared" si="321"/>
        <v>ne</v>
      </c>
    </row>
    <row r="1991" spans="2:37" x14ac:dyDescent="0.2">
      <c r="B1991" s="27" t="str">
        <f t="shared" si="322"/>
        <v>-</v>
      </c>
      <c r="C1991" s="123" t="str">
        <f t="shared" si="323"/>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8"/>
        <v>nepildyti</v>
      </c>
      <c r="T1991" s="126" t="str">
        <f t="shared" si="328"/>
        <v>nepildyti</v>
      </c>
      <c r="U1991" s="127"/>
      <c r="V1991" s="127"/>
      <c r="W1991" s="128"/>
      <c r="X1991" s="169"/>
      <c r="Y1991" s="169"/>
      <c r="Z1991" s="169"/>
      <c r="AA1991" s="127"/>
      <c r="AB1991" s="127"/>
      <c r="AC1991" s="127"/>
      <c r="AD1991" s="127"/>
      <c r="AE1991" s="124">
        <f t="shared" si="324"/>
        <v>0</v>
      </c>
      <c r="AF1991" s="124">
        <f t="shared" si="325"/>
        <v>0</v>
      </c>
      <c r="AG1991" s="124">
        <f t="shared" si="326"/>
        <v>0</v>
      </c>
      <c r="AH1991" s="124">
        <f t="shared" si="327"/>
        <v>0</v>
      </c>
      <c r="AI1991" s="27" t="str">
        <f t="shared" si="319"/>
        <v>ne</v>
      </c>
      <c r="AJ1991" s="27" t="str">
        <f t="shared" si="320"/>
        <v>ne</v>
      </c>
      <c r="AK1991" s="27" t="str">
        <f t="shared" si="321"/>
        <v>ne</v>
      </c>
    </row>
    <row r="1992" spans="2:37" x14ac:dyDescent="0.2">
      <c r="B1992" s="27" t="str">
        <f t="shared" si="322"/>
        <v>-</v>
      </c>
      <c r="C1992" s="123" t="str">
        <f t="shared" si="323"/>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8"/>
        <v>nepildyti</v>
      </c>
      <c r="T1992" s="126" t="str">
        <f t="shared" si="328"/>
        <v>nepildyti</v>
      </c>
      <c r="U1992" s="127"/>
      <c r="V1992" s="127"/>
      <c r="W1992" s="128"/>
      <c r="X1992" s="169"/>
      <c r="Y1992" s="169"/>
      <c r="Z1992" s="169"/>
      <c r="AA1992" s="127"/>
      <c r="AB1992" s="127"/>
      <c r="AC1992" s="127"/>
      <c r="AD1992" s="127"/>
      <c r="AE1992" s="124">
        <f t="shared" si="324"/>
        <v>0</v>
      </c>
      <c r="AF1992" s="124">
        <f t="shared" si="325"/>
        <v>0</v>
      </c>
      <c r="AG1992" s="124">
        <f t="shared" si="326"/>
        <v>0</v>
      </c>
      <c r="AH1992" s="124">
        <f t="shared" si="327"/>
        <v>0</v>
      </c>
      <c r="AI1992" s="27" t="str">
        <f t="shared" si="319"/>
        <v>ne</v>
      </c>
      <c r="AJ1992" s="27" t="str">
        <f t="shared" si="320"/>
        <v>ne</v>
      </c>
      <c r="AK1992" s="27" t="str">
        <f t="shared" si="321"/>
        <v>ne</v>
      </c>
    </row>
    <row r="1993" spans="2:37" x14ac:dyDescent="0.2">
      <c r="B1993" s="27" t="str">
        <f t="shared" si="322"/>
        <v>-</v>
      </c>
      <c r="C1993" s="123" t="str">
        <f t="shared" si="323"/>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8"/>
        <v>nepildyti</v>
      </c>
      <c r="T1993" s="126" t="str">
        <f t="shared" si="328"/>
        <v>nepildyti</v>
      </c>
      <c r="U1993" s="127"/>
      <c r="V1993" s="127"/>
      <c r="W1993" s="128"/>
      <c r="X1993" s="169"/>
      <c r="Y1993" s="169"/>
      <c r="Z1993" s="169"/>
      <c r="AA1993" s="127"/>
      <c r="AB1993" s="127"/>
      <c r="AC1993" s="127"/>
      <c r="AD1993" s="127"/>
      <c r="AE1993" s="124">
        <f t="shared" si="324"/>
        <v>0</v>
      </c>
      <c r="AF1993" s="124">
        <f t="shared" si="325"/>
        <v>0</v>
      </c>
      <c r="AG1993" s="124">
        <f t="shared" si="326"/>
        <v>0</v>
      </c>
      <c r="AH1993" s="124">
        <f t="shared" si="327"/>
        <v>0</v>
      </c>
      <c r="AI1993" s="27" t="str">
        <f t="shared" si="319"/>
        <v>ne</v>
      </c>
      <c r="AJ1993" s="27" t="str">
        <f t="shared" si="320"/>
        <v>ne</v>
      </c>
      <c r="AK1993" s="27" t="str">
        <f t="shared" si="321"/>
        <v>ne</v>
      </c>
    </row>
    <row r="1994" spans="2:37" x14ac:dyDescent="0.2">
      <c r="B1994" s="27" t="str">
        <f t="shared" si="322"/>
        <v>-</v>
      </c>
      <c r="C1994" s="123" t="str">
        <f t="shared" si="323"/>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8"/>
        <v>nepildyti</v>
      </c>
      <c r="T1994" s="126" t="str">
        <f t="shared" si="328"/>
        <v>nepildyti</v>
      </c>
      <c r="U1994" s="127"/>
      <c r="V1994" s="127"/>
      <c r="W1994" s="128"/>
      <c r="X1994" s="169"/>
      <c r="Y1994" s="169"/>
      <c r="Z1994" s="169"/>
      <c r="AA1994" s="127"/>
      <c r="AB1994" s="127"/>
      <c r="AC1994" s="127"/>
      <c r="AD1994" s="127"/>
      <c r="AE1994" s="124">
        <f t="shared" si="324"/>
        <v>0</v>
      </c>
      <c r="AF1994" s="124">
        <f t="shared" si="325"/>
        <v>0</v>
      </c>
      <c r="AG1994" s="124">
        <f t="shared" si="326"/>
        <v>0</v>
      </c>
      <c r="AH1994" s="124">
        <f t="shared" si="327"/>
        <v>0</v>
      </c>
      <c r="AI1994" s="27" t="str">
        <f t="shared" si="319"/>
        <v>ne</v>
      </c>
      <c r="AJ1994" s="27" t="str">
        <f t="shared" si="320"/>
        <v>ne</v>
      </c>
      <c r="AK1994" s="27" t="str">
        <f t="shared" si="321"/>
        <v>ne</v>
      </c>
    </row>
    <row r="1995" spans="2:37" x14ac:dyDescent="0.2">
      <c r="B1995" s="27" t="str">
        <f t="shared" si="322"/>
        <v>-</v>
      </c>
      <c r="C1995" s="123" t="str">
        <f t="shared" si="323"/>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8"/>
        <v>nepildyti</v>
      </c>
      <c r="T1995" s="126" t="str">
        <f t="shared" si="328"/>
        <v>nepildyti</v>
      </c>
      <c r="U1995" s="127"/>
      <c r="V1995" s="127"/>
      <c r="W1995" s="128"/>
      <c r="X1995" s="169"/>
      <c r="Y1995" s="169"/>
      <c r="Z1995" s="169"/>
      <c r="AA1995" s="127"/>
      <c r="AB1995" s="127"/>
      <c r="AC1995" s="127"/>
      <c r="AD1995" s="127"/>
      <c r="AE1995" s="124">
        <f t="shared" si="324"/>
        <v>0</v>
      </c>
      <c r="AF1995" s="124">
        <f t="shared" si="325"/>
        <v>0</v>
      </c>
      <c r="AG1995" s="124">
        <f t="shared" si="326"/>
        <v>0</v>
      </c>
      <c r="AH1995" s="124">
        <f t="shared" si="327"/>
        <v>0</v>
      </c>
      <c r="AI1995" s="27" t="str">
        <f t="shared" si="319"/>
        <v>ne</v>
      </c>
      <c r="AJ1995" s="27" t="str">
        <f t="shared" si="320"/>
        <v>ne</v>
      </c>
      <c r="AK1995" s="27" t="str">
        <f t="shared" si="321"/>
        <v>ne</v>
      </c>
    </row>
    <row r="1996" spans="2:37" x14ac:dyDescent="0.2">
      <c r="B1996" s="27" t="str">
        <f t="shared" si="322"/>
        <v>-</v>
      </c>
      <c r="C1996" s="123" t="str">
        <f t="shared" si="323"/>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8"/>
        <v>nepildyti</v>
      </c>
      <c r="T1996" s="126" t="str">
        <f t="shared" si="328"/>
        <v>nepildyti</v>
      </c>
      <c r="U1996" s="127"/>
      <c r="V1996" s="127"/>
      <c r="W1996" s="128"/>
      <c r="X1996" s="169"/>
      <c r="Y1996" s="169"/>
      <c r="Z1996" s="169"/>
      <c r="AA1996" s="127"/>
      <c r="AB1996" s="127"/>
      <c r="AC1996" s="127"/>
      <c r="AD1996" s="127"/>
      <c r="AE1996" s="124">
        <f t="shared" si="324"/>
        <v>0</v>
      </c>
      <c r="AF1996" s="124">
        <f t="shared" si="325"/>
        <v>0</v>
      </c>
      <c r="AG1996" s="124">
        <f t="shared" si="326"/>
        <v>0</v>
      </c>
      <c r="AH1996" s="124">
        <f t="shared" si="327"/>
        <v>0</v>
      </c>
      <c r="AI1996" s="27" t="str">
        <f t="shared" si="319"/>
        <v>ne</v>
      </c>
      <c r="AJ1996" s="27" t="str">
        <f t="shared" si="320"/>
        <v>ne</v>
      </c>
      <c r="AK1996" s="27" t="str">
        <f t="shared" si="321"/>
        <v>ne</v>
      </c>
    </row>
    <row r="1997" spans="2:37" x14ac:dyDescent="0.2">
      <c r="B1997" s="27" t="str">
        <f t="shared" si="322"/>
        <v>-</v>
      </c>
      <c r="C1997" s="123" t="str">
        <f t="shared" si="323"/>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8"/>
        <v>nepildyti</v>
      </c>
      <c r="T1997" s="126" t="str">
        <f t="shared" si="328"/>
        <v>nepildyti</v>
      </c>
      <c r="U1997" s="127"/>
      <c r="V1997" s="127"/>
      <c r="W1997" s="128"/>
      <c r="X1997" s="169"/>
      <c r="Y1997" s="169"/>
      <c r="Z1997" s="169"/>
      <c r="AA1997" s="127"/>
      <c r="AB1997" s="127"/>
      <c r="AC1997" s="127"/>
      <c r="AD1997" s="127"/>
      <c r="AE1997" s="124">
        <f t="shared" si="324"/>
        <v>0</v>
      </c>
      <c r="AF1997" s="124">
        <f t="shared" si="325"/>
        <v>0</v>
      </c>
      <c r="AG1997" s="124">
        <f t="shared" si="326"/>
        <v>0</v>
      </c>
      <c r="AH1997" s="124">
        <f t="shared" si="327"/>
        <v>0</v>
      </c>
      <c r="AI1997" s="27" t="str">
        <f t="shared" ref="AI1997:AI2060" si="329">IF(AF1997&gt;0,"taip","ne")</f>
        <v>ne</v>
      </c>
      <c r="AJ1997" s="27" t="str">
        <f t="shared" ref="AJ1997:AJ2060" si="330">IF(AG1997&gt;0,"taip","ne")</f>
        <v>ne</v>
      </c>
      <c r="AK1997" s="27" t="str">
        <f t="shared" ref="AK1997:AK2060" si="331">IF(AH1997&gt;0,"taip","ne")</f>
        <v>ne</v>
      </c>
    </row>
    <row r="1998" spans="2:37" x14ac:dyDescent="0.2">
      <c r="B1998" s="27" t="str">
        <f t="shared" si="322"/>
        <v>-</v>
      </c>
      <c r="C1998" s="123" t="str">
        <f t="shared" si="323"/>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8"/>
        <v>nepildyti</v>
      </c>
      <c r="T1998" s="126" t="str">
        <f t="shared" si="328"/>
        <v>nepildyti</v>
      </c>
      <c r="U1998" s="127"/>
      <c r="V1998" s="127"/>
      <c r="W1998" s="128"/>
      <c r="X1998" s="169"/>
      <c r="Y1998" s="169"/>
      <c r="Z1998" s="169"/>
      <c r="AA1998" s="127"/>
      <c r="AB1998" s="127"/>
      <c r="AC1998" s="127"/>
      <c r="AD1998" s="127"/>
      <c r="AE1998" s="124">
        <f t="shared" si="324"/>
        <v>0</v>
      </c>
      <c r="AF1998" s="124">
        <f t="shared" si="325"/>
        <v>0</v>
      </c>
      <c r="AG1998" s="124">
        <f t="shared" si="326"/>
        <v>0</v>
      </c>
      <c r="AH1998" s="124">
        <f t="shared" si="327"/>
        <v>0</v>
      </c>
      <c r="AI1998" s="27" t="str">
        <f t="shared" si="329"/>
        <v>ne</v>
      </c>
      <c r="AJ1998" s="27" t="str">
        <f t="shared" si="330"/>
        <v>ne</v>
      </c>
      <c r="AK1998" s="27" t="str">
        <f t="shared" si="331"/>
        <v>ne</v>
      </c>
    </row>
    <row r="1999" spans="2:37" x14ac:dyDescent="0.2">
      <c r="B1999" s="27" t="str">
        <f t="shared" si="322"/>
        <v>-</v>
      </c>
      <c r="C1999" s="123" t="str">
        <f t="shared" si="323"/>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8"/>
        <v>nepildyti</v>
      </c>
      <c r="T1999" s="126" t="str">
        <f t="shared" si="328"/>
        <v>nepildyti</v>
      </c>
      <c r="U1999" s="127"/>
      <c r="V1999" s="127"/>
      <c r="W1999" s="128"/>
      <c r="X1999" s="169"/>
      <c r="Y1999" s="169"/>
      <c r="Z1999" s="169"/>
      <c r="AA1999" s="127"/>
      <c r="AB1999" s="127"/>
      <c r="AC1999" s="127"/>
      <c r="AD1999" s="127"/>
      <c r="AE1999" s="124">
        <f t="shared" si="324"/>
        <v>0</v>
      </c>
      <c r="AF1999" s="124">
        <f t="shared" si="325"/>
        <v>0</v>
      </c>
      <c r="AG1999" s="124">
        <f t="shared" si="326"/>
        <v>0</v>
      </c>
      <c r="AH1999" s="124">
        <f t="shared" si="327"/>
        <v>0</v>
      </c>
      <c r="AI1999" s="27" t="str">
        <f t="shared" si="329"/>
        <v>ne</v>
      </c>
      <c r="AJ1999" s="27" t="str">
        <f t="shared" si="330"/>
        <v>ne</v>
      </c>
      <c r="AK1999" s="27" t="str">
        <f t="shared" si="331"/>
        <v>ne</v>
      </c>
    </row>
    <row r="2000" spans="2:37" x14ac:dyDescent="0.2">
      <c r="B2000" s="27" t="str">
        <f t="shared" si="322"/>
        <v>-</v>
      </c>
      <c r="C2000" s="123" t="str">
        <f t="shared" si="323"/>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8"/>
        <v>nepildyti</v>
      </c>
      <c r="T2000" s="126" t="str">
        <f t="shared" si="328"/>
        <v>nepildyti</v>
      </c>
      <c r="U2000" s="127"/>
      <c r="V2000" s="127"/>
      <c r="W2000" s="128"/>
      <c r="X2000" s="169"/>
      <c r="Y2000" s="169"/>
      <c r="Z2000" s="169"/>
      <c r="AA2000" s="127"/>
      <c r="AB2000" s="127"/>
      <c r="AC2000" s="127"/>
      <c r="AD2000" s="127"/>
      <c r="AE2000" s="124">
        <f t="shared" si="324"/>
        <v>0</v>
      </c>
      <c r="AF2000" s="124">
        <f t="shared" si="325"/>
        <v>0</v>
      </c>
      <c r="AG2000" s="124">
        <f t="shared" si="326"/>
        <v>0</v>
      </c>
      <c r="AH2000" s="124">
        <f t="shared" si="327"/>
        <v>0</v>
      </c>
      <c r="AI2000" s="27" t="str">
        <f t="shared" si="329"/>
        <v>ne</v>
      </c>
      <c r="AJ2000" s="27" t="str">
        <f t="shared" si="330"/>
        <v>ne</v>
      </c>
      <c r="AK2000" s="27" t="str">
        <f t="shared" si="331"/>
        <v>ne</v>
      </c>
    </row>
    <row r="2001" spans="2:37" x14ac:dyDescent="0.2">
      <c r="B2001" s="27" t="str">
        <f t="shared" si="322"/>
        <v>-</v>
      </c>
      <c r="C2001" s="123" t="str">
        <f t="shared" si="323"/>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8"/>
        <v>nepildyti</v>
      </c>
      <c r="T2001" s="126" t="str">
        <f t="shared" si="328"/>
        <v>nepildyti</v>
      </c>
      <c r="U2001" s="127"/>
      <c r="V2001" s="127"/>
      <c r="W2001" s="128"/>
      <c r="X2001" s="169"/>
      <c r="Y2001" s="169"/>
      <c r="Z2001" s="169"/>
      <c r="AA2001" s="127"/>
      <c r="AB2001" s="127"/>
      <c r="AC2001" s="127"/>
      <c r="AD2001" s="127"/>
      <c r="AE2001" s="124">
        <f t="shared" si="324"/>
        <v>0</v>
      </c>
      <c r="AF2001" s="124">
        <f t="shared" si="325"/>
        <v>0</v>
      </c>
      <c r="AG2001" s="124">
        <f t="shared" si="326"/>
        <v>0</v>
      </c>
      <c r="AH2001" s="124">
        <f t="shared" si="327"/>
        <v>0</v>
      </c>
      <c r="AI2001" s="27" t="str">
        <f t="shared" si="329"/>
        <v>ne</v>
      </c>
      <c r="AJ2001" s="27" t="str">
        <f t="shared" si="330"/>
        <v>ne</v>
      </c>
      <c r="AK2001" s="27" t="str">
        <f t="shared" si="331"/>
        <v>ne</v>
      </c>
    </row>
    <row r="2002" spans="2:37" x14ac:dyDescent="0.2">
      <c r="B2002" s="27" t="str">
        <f t="shared" si="322"/>
        <v>-</v>
      </c>
      <c r="C2002" s="123" t="str">
        <f t="shared" si="323"/>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8"/>
        <v>nepildyti</v>
      </c>
      <c r="T2002" s="126" t="str">
        <f t="shared" si="328"/>
        <v>nepildyti</v>
      </c>
      <c r="U2002" s="127"/>
      <c r="V2002" s="127"/>
      <c r="W2002" s="128"/>
      <c r="X2002" s="169"/>
      <c r="Y2002" s="169"/>
      <c r="Z2002" s="169"/>
      <c r="AA2002" s="127"/>
      <c r="AB2002" s="127"/>
      <c r="AC2002" s="127"/>
      <c r="AD2002" s="127"/>
      <c r="AE2002" s="124">
        <f t="shared" si="324"/>
        <v>0</v>
      </c>
      <c r="AF2002" s="124">
        <f t="shared" si="325"/>
        <v>0</v>
      </c>
      <c r="AG2002" s="124">
        <f t="shared" si="326"/>
        <v>0</v>
      </c>
      <c r="AH2002" s="124">
        <f t="shared" si="327"/>
        <v>0</v>
      </c>
      <c r="AI2002" s="27" t="str">
        <f t="shared" si="329"/>
        <v>ne</v>
      </c>
      <c r="AJ2002" s="27" t="str">
        <f t="shared" si="330"/>
        <v>ne</v>
      </c>
      <c r="AK2002" s="27" t="str">
        <f t="shared" si="331"/>
        <v>ne</v>
      </c>
    </row>
    <row r="2003" spans="2:37" x14ac:dyDescent="0.2">
      <c r="B2003" s="27" t="str">
        <f t="shared" si="322"/>
        <v>-</v>
      </c>
      <c r="C2003" s="123" t="str">
        <f t="shared" si="323"/>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8"/>
        <v>nepildyti</v>
      </c>
      <c r="T2003" s="126" t="str">
        <f t="shared" si="328"/>
        <v>nepildyti</v>
      </c>
      <c r="U2003" s="127"/>
      <c r="V2003" s="127"/>
      <c r="W2003" s="128"/>
      <c r="X2003" s="169"/>
      <c r="Y2003" s="169"/>
      <c r="Z2003" s="169"/>
      <c r="AA2003" s="127"/>
      <c r="AB2003" s="127"/>
      <c r="AC2003" s="127"/>
      <c r="AD2003" s="127"/>
      <c r="AE2003" s="124">
        <f t="shared" si="324"/>
        <v>0</v>
      </c>
      <c r="AF2003" s="124">
        <f t="shared" si="325"/>
        <v>0</v>
      </c>
      <c r="AG2003" s="124">
        <f t="shared" si="326"/>
        <v>0</v>
      </c>
      <c r="AH2003" s="124">
        <f t="shared" si="327"/>
        <v>0</v>
      </c>
      <c r="AI2003" s="27" t="str">
        <f t="shared" si="329"/>
        <v>ne</v>
      </c>
      <c r="AJ2003" s="27" t="str">
        <f t="shared" si="330"/>
        <v>ne</v>
      </c>
      <c r="AK2003" s="27" t="str">
        <f t="shared" si="331"/>
        <v>ne</v>
      </c>
    </row>
    <row r="2004" spans="2:37" x14ac:dyDescent="0.2">
      <c r="B2004" s="27" t="str">
        <f t="shared" si="322"/>
        <v>-</v>
      </c>
      <c r="C2004" s="123" t="str">
        <f t="shared" si="323"/>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8"/>
        <v>nepildyti</v>
      </c>
      <c r="T2004" s="126" t="str">
        <f t="shared" si="328"/>
        <v>nepildyti</v>
      </c>
      <c r="U2004" s="127"/>
      <c r="V2004" s="127"/>
      <c r="W2004" s="128"/>
      <c r="X2004" s="169"/>
      <c r="Y2004" s="169"/>
      <c r="Z2004" s="169"/>
      <c r="AA2004" s="127"/>
      <c r="AB2004" s="127"/>
      <c r="AC2004" s="127"/>
      <c r="AD2004" s="127"/>
      <c r="AE2004" s="124">
        <f t="shared" si="324"/>
        <v>0</v>
      </c>
      <c r="AF2004" s="124">
        <f t="shared" si="325"/>
        <v>0</v>
      </c>
      <c r="AG2004" s="124">
        <f t="shared" si="326"/>
        <v>0</v>
      </c>
      <c r="AH2004" s="124">
        <f t="shared" si="327"/>
        <v>0</v>
      </c>
      <c r="AI2004" s="27" t="str">
        <f t="shared" si="329"/>
        <v>ne</v>
      </c>
      <c r="AJ2004" s="27" t="str">
        <f t="shared" si="330"/>
        <v>ne</v>
      </c>
      <c r="AK2004" s="27" t="str">
        <f t="shared" si="331"/>
        <v>ne</v>
      </c>
    </row>
    <row r="2005" spans="2:37" x14ac:dyDescent="0.2">
      <c r="B2005" s="27" t="str">
        <f t="shared" si="322"/>
        <v>-</v>
      </c>
      <c r="C2005" s="123" t="str">
        <f t="shared" si="323"/>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si="328"/>
        <v>nepildyti</v>
      </c>
      <c r="T2005" s="126" t="str">
        <f t="shared" si="328"/>
        <v>nepildyti</v>
      </c>
      <c r="U2005" s="127"/>
      <c r="V2005" s="127"/>
      <c r="W2005" s="128"/>
      <c r="X2005" s="169"/>
      <c r="Y2005" s="169"/>
      <c r="Z2005" s="169"/>
      <c r="AA2005" s="127"/>
      <c r="AB2005" s="127"/>
      <c r="AC2005" s="127"/>
      <c r="AD2005" s="127"/>
      <c r="AE2005" s="124">
        <f t="shared" si="324"/>
        <v>0</v>
      </c>
      <c r="AF2005" s="124">
        <f t="shared" si="325"/>
        <v>0</v>
      </c>
      <c r="AG2005" s="124">
        <f t="shared" si="326"/>
        <v>0</v>
      </c>
      <c r="AH2005" s="124">
        <f t="shared" si="327"/>
        <v>0</v>
      </c>
      <c r="AI2005" s="27" t="str">
        <f t="shared" si="329"/>
        <v>ne</v>
      </c>
      <c r="AJ2005" s="27" t="str">
        <f t="shared" si="330"/>
        <v>ne</v>
      </c>
      <c r="AK2005" s="27" t="str">
        <f t="shared" si="331"/>
        <v>ne</v>
      </c>
    </row>
    <row r="2006" spans="2:37" x14ac:dyDescent="0.2">
      <c r="B2006" s="27" t="str">
        <f t="shared" si="322"/>
        <v>-</v>
      </c>
      <c r="C2006" s="123" t="str">
        <f t="shared" si="323"/>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28"/>
        <v>nepildyti</v>
      </c>
      <c r="T2006" s="126" t="str">
        <f t="shared" si="328"/>
        <v>nepildyti</v>
      </c>
      <c r="U2006" s="127"/>
      <c r="V2006" s="127"/>
      <c r="W2006" s="128"/>
      <c r="X2006" s="169"/>
      <c r="Y2006" s="169"/>
      <c r="Z2006" s="169"/>
      <c r="AA2006" s="127"/>
      <c r="AB2006" s="127"/>
      <c r="AC2006" s="127"/>
      <c r="AD2006" s="127"/>
      <c r="AE2006" s="124">
        <f t="shared" si="324"/>
        <v>0</v>
      </c>
      <c r="AF2006" s="124">
        <f t="shared" si="325"/>
        <v>0</v>
      </c>
      <c r="AG2006" s="124">
        <f t="shared" si="326"/>
        <v>0</v>
      </c>
      <c r="AH2006" s="124">
        <f t="shared" si="327"/>
        <v>0</v>
      </c>
      <c r="AI2006" s="27" t="str">
        <f t="shared" si="329"/>
        <v>ne</v>
      </c>
      <c r="AJ2006" s="27" t="str">
        <f t="shared" si="330"/>
        <v>ne</v>
      </c>
      <c r="AK2006" s="27" t="str">
        <f t="shared" si="331"/>
        <v>ne</v>
      </c>
    </row>
    <row r="2007" spans="2:37" x14ac:dyDescent="0.2">
      <c r="B2007" s="27" t="str">
        <f t="shared" si="322"/>
        <v>-</v>
      </c>
      <c r="C2007" s="123" t="str">
        <f t="shared" si="323"/>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28"/>
        <v>nepildyti</v>
      </c>
      <c r="T2007" s="126" t="str">
        <f t="shared" si="328"/>
        <v>nepildyti</v>
      </c>
      <c r="U2007" s="127"/>
      <c r="V2007" s="127"/>
      <c r="W2007" s="128"/>
      <c r="X2007" s="169"/>
      <c r="Y2007" s="169"/>
      <c r="Z2007" s="169"/>
      <c r="AA2007" s="127"/>
      <c r="AB2007" s="127"/>
      <c r="AC2007" s="127"/>
      <c r="AD2007" s="127"/>
      <c r="AE2007" s="124">
        <f t="shared" si="324"/>
        <v>0</v>
      </c>
      <c r="AF2007" s="124">
        <f t="shared" si="325"/>
        <v>0</v>
      </c>
      <c r="AG2007" s="124">
        <f t="shared" si="326"/>
        <v>0</v>
      </c>
      <c r="AH2007" s="124">
        <f t="shared" si="327"/>
        <v>0</v>
      </c>
      <c r="AI2007" s="27" t="str">
        <f t="shared" si="329"/>
        <v>ne</v>
      </c>
      <c r="AJ2007" s="27" t="str">
        <f t="shared" si="330"/>
        <v>ne</v>
      </c>
      <c r="AK2007" s="27" t="str">
        <f t="shared" si="331"/>
        <v>ne</v>
      </c>
    </row>
    <row r="2008" spans="2:37" x14ac:dyDescent="0.2">
      <c r="B2008" s="27" t="str">
        <f t="shared" ref="B2008:B2071" si="332">CONCATENATE(C2008,"-",G2008)</f>
        <v>-</v>
      </c>
      <c r="C2008" s="123" t="str">
        <f t="shared" ref="C2008:C2071" si="333">LEFT(K2008,4)</f>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28"/>
        <v>nepildyti</v>
      </c>
      <c r="T2008" s="126" t="str">
        <f t="shared" si="328"/>
        <v>nepildyti</v>
      </c>
      <c r="U2008" s="127"/>
      <c r="V2008" s="127"/>
      <c r="W2008" s="128"/>
      <c r="X2008" s="169"/>
      <c r="Y2008" s="169"/>
      <c r="Z2008" s="169"/>
      <c r="AA2008" s="127"/>
      <c r="AB2008" s="127"/>
      <c r="AC2008" s="127"/>
      <c r="AD2008" s="127"/>
      <c r="AE2008" s="124">
        <f t="shared" ref="AE2008:AE2071" si="334">IF($H2008&gt;0,YEAR($H2008),)</f>
        <v>0</v>
      </c>
      <c r="AF2008" s="124">
        <f t="shared" ref="AF2008:AF2071" si="335">IF($X2008&gt;0,YEAR($X2008),)</f>
        <v>0</v>
      </c>
      <c r="AG2008" s="124">
        <f t="shared" ref="AG2008:AG2071" si="336">IF($Y2008&gt;0,YEAR($Y2008),)</f>
        <v>0</v>
      </c>
      <c r="AH2008" s="124">
        <f t="shared" ref="AH2008:AH2071" si="337">IF($Z2008&gt;0,YEAR($Z2008),)</f>
        <v>0</v>
      </c>
      <c r="AI2008" s="27" t="str">
        <f t="shared" si="329"/>
        <v>ne</v>
      </c>
      <c r="AJ2008" s="27" t="str">
        <f t="shared" si="330"/>
        <v>ne</v>
      </c>
      <c r="AK2008" s="27" t="str">
        <f t="shared" si="331"/>
        <v>ne</v>
      </c>
    </row>
    <row r="2009" spans="2:37" x14ac:dyDescent="0.2">
      <c r="B2009" s="27" t="str">
        <f t="shared" si="332"/>
        <v>-</v>
      </c>
      <c r="C2009" s="123" t="str">
        <f t="shared" si="333"/>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ref="S2009:T2072" si="338">IF($R2009="fizinis asmuo","užpildykite","nepildyti")</f>
        <v>nepildyti</v>
      </c>
      <c r="T2009" s="126" t="str">
        <f t="shared" si="338"/>
        <v>nepildyti</v>
      </c>
      <c r="U2009" s="127"/>
      <c r="V2009" s="127"/>
      <c r="W2009" s="128"/>
      <c r="X2009" s="169"/>
      <c r="Y2009" s="169"/>
      <c r="Z2009" s="169"/>
      <c r="AA2009" s="127"/>
      <c r="AB2009" s="127"/>
      <c r="AC2009" s="127"/>
      <c r="AD2009" s="127"/>
      <c r="AE2009" s="124">
        <f t="shared" si="334"/>
        <v>0</v>
      </c>
      <c r="AF2009" s="124">
        <f t="shared" si="335"/>
        <v>0</v>
      </c>
      <c r="AG2009" s="124">
        <f t="shared" si="336"/>
        <v>0</v>
      </c>
      <c r="AH2009" s="124">
        <f t="shared" si="337"/>
        <v>0</v>
      </c>
      <c r="AI2009" s="27" t="str">
        <f t="shared" si="329"/>
        <v>ne</v>
      </c>
      <c r="AJ2009" s="27" t="str">
        <f t="shared" si="330"/>
        <v>ne</v>
      </c>
      <c r="AK2009" s="27" t="str">
        <f t="shared" si="331"/>
        <v>ne</v>
      </c>
    </row>
    <row r="2010" spans="2:37" x14ac:dyDescent="0.2">
      <c r="B2010" s="27" t="str">
        <f t="shared" si="332"/>
        <v>-</v>
      </c>
      <c r="C2010" s="123" t="str">
        <f t="shared" si="333"/>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8"/>
        <v>nepildyti</v>
      </c>
      <c r="T2010" s="126" t="str">
        <f t="shared" si="338"/>
        <v>nepildyti</v>
      </c>
      <c r="U2010" s="127"/>
      <c r="V2010" s="127"/>
      <c r="W2010" s="128"/>
      <c r="X2010" s="169"/>
      <c r="Y2010" s="169"/>
      <c r="Z2010" s="169"/>
      <c r="AA2010" s="127"/>
      <c r="AB2010" s="127"/>
      <c r="AC2010" s="127"/>
      <c r="AD2010" s="127"/>
      <c r="AE2010" s="124">
        <f t="shared" si="334"/>
        <v>0</v>
      </c>
      <c r="AF2010" s="124">
        <f t="shared" si="335"/>
        <v>0</v>
      </c>
      <c r="AG2010" s="124">
        <f t="shared" si="336"/>
        <v>0</v>
      </c>
      <c r="AH2010" s="124">
        <f t="shared" si="337"/>
        <v>0</v>
      </c>
      <c r="AI2010" s="27" t="str">
        <f t="shared" si="329"/>
        <v>ne</v>
      </c>
      <c r="AJ2010" s="27" t="str">
        <f t="shared" si="330"/>
        <v>ne</v>
      </c>
      <c r="AK2010" s="27" t="str">
        <f t="shared" si="331"/>
        <v>ne</v>
      </c>
    </row>
    <row r="2011" spans="2:37" x14ac:dyDescent="0.2">
      <c r="B2011" s="27" t="str">
        <f t="shared" si="332"/>
        <v>-</v>
      </c>
      <c r="C2011" s="123" t="str">
        <f t="shared" si="333"/>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8"/>
        <v>nepildyti</v>
      </c>
      <c r="T2011" s="126" t="str">
        <f t="shared" si="338"/>
        <v>nepildyti</v>
      </c>
      <c r="U2011" s="127"/>
      <c r="V2011" s="127"/>
      <c r="W2011" s="128"/>
      <c r="X2011" s="169"/>
      <c r="Y2011" s="169"/>
      <c r="Z2011" s="169"/>
      <c r="AA2011" s="127"/>
      <c r="AB2011" s="127"/>
      <c r="AC2011" s="127"/>
      <c r="AD2011" s="127"/>
      <c r="AE2011" s="124">
        <f t="shared" si="334"/>
        <v>0</v>
      </c>
      <c r="AF2011" s="124">
        <f t="shared" si="335"/>
        <v>0</v>
      </c>
      <c r="AG2011" s="124">
        <f t="shared" si="336"/>
        <v>0</v>
      </c>
      <c r="AH2011" s="124">
        <f t="shared" si="337"/>
        <v>0</v>
      </c>
      <c r="AI2011" s="27" t="str">
        <f t="shared" si="329"/>
        <v>ne</v>
      </c>
      <c r="AJ2011" s="27" t="str">
        <f t="shared" si="330"/>
        <v>ne</v>
      </c>
      <c r="AK2011" s="27" t="str">
        <f t="shared" si="331"/>
        <v>ne</v>
      </c>
    </row>
    <row r="2012" spans="2:37" x14ac:dyDescent="0.2">
      <c r="B2012" s="27" t="str">
        <f t="shared" si="332"/>
        <v>-</v>
      </c>
      <c r="C2012" s="123" t="str">
        <f t="shared" si="333"/>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8"/>
        <v>nepildyti</v>
      </c>
      <c r="T2012" s="126" t="str">
        <f t="shared" si="338"/>
        <v>nepildyti</v>
      </c>
      <c r="U2012" s="127"/>
      <c r="V2012" s="127"/>
      <c r="W2012" s="128"/>
      <c r="X2012" s="169"/>
      <c r="Y2012" s="169"/>
      <c r="Z2012" s="169"/>
      <c r="AA2012" s="127"/>
      <c r="AB2012" s="127"/>
      <c r="AC2012" s="127"/>
      <c r="AD2012" s="127"/>
      <c r="AE2012" s="124">
        <f t="shared" si="334"/>
        <v>0</v>
      </c>
      <c r="AF2012" s="124">
        <f t="shared" si="335"/>
        <v>0</v>
      </c>
      <c r="AG2012" s="124">
        <f t="shared" si="336"/>
        <v>0</v>
      </c>
      <c r="AH2012" s="124">
        <f t="shared" si="337"/>
        <v>0</v>
      </c>
      <c r="AI2012" s="27" t="str">
        <f t="shared" si="329"/>
        <v>ne</v>
      </c>
      <c r="AJ2012" s="27" t="str">
        <f t="shared" si="330"/>
        <v>ne</v>
      </c>
      <c r="AK2012" s="27" t="str">
        <f t="shared" si="331"/>
        <v>ne</v>
      </c>
    </row>
    <row r="2013" spans="2:37" x14ac:dyDescent="0.2">
      <c r="B2013" s="27" t="str">
        <f t="shared" si="332"/>
        <v>-</v>
      </c>
      <c r="C2013" s="123" t="str">
        <f t="shared" si="333"/>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8"/>
        <v>nepildyti</v>
      </c>
      <c r="T2013" s="126" t="str">
        <f t="shared" si="338"/>
        <v>nepildyti</v>
      </c>
      <c r="U2013" s="127"/>
      <c r="V2013" s="127"/>
      <c r="W2013" s="128"/>
      <c r="X2013" s="169"/>
      <c r="Y2013" s="169"/>
      <c r="Z2013" s="169"/>
      <c r="AA2013" s="127"/>
      <c r="AB2013" s="127"/>
      <c r="AC2013" s="127"/>
      <c r="AD2013" s="127"/>
      <c r="AE2013" s="124">
        <f t="shared" si="334"/>
        <v>0</v>
      </c>
      <c r="AF2013" s="124">
        <f t="shared" si="335"/>
        <v>0</v>
      </c>
      <c r="AG2013" s="124">
        <f t="shared" si="336"/>
        <v>0</v>
      </c>
      <c r="AH2013" s="124">
        <f t="shared" si="337"/>
        <v>0</v>
      </c>
      <c r="AI2013" s="27" t="str">
        <f t="shared" si="329"/>
        <v>ne</v>
      </c>
      <c r="AJ2013" s="27" t="str">
        <f t="shared" si="330"/>
        <v>ne</v>
      </c>
      <c r="AK2013" s="27" t="str">
        <f t="shared" si="331"/>
        <v>ne</v>
      </c>
    </row>
    <row r="2014" spans="2:37" x14ac:dyDescent="0.2">
      <c r="B2014" s="27" t="str">
        <f t="shared" si="332"/>
        <v>-</v>
      </c>
      <c r="C2014" s="123" t="str">
        <f t="shared" si="333"/>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8"/>
        <v>nepildyti</v>
      </c>
      <c r="T2014" s="126" t="str">
        <f t="shared" si="338"/>
        <v>nepildyti</v>
      </c>
      <c r="U2014" s="127"/>
      <c r="V2014" s="127"/>
      <c r="W2014" s="128"/>
      <c r="X2014" s="169"/>
      <c r="Y2014" s="169"/>
      <c r="Z2014" s="169"/>
      <c r="AA2014" s="127"/>
      <c r="AB2014" s="127"/>
      <c r="AC2014" s="127"/>
      <c r="AD2014" s="127"/>
      <c r="AE2014" s="124">
        <f t="shared" si="334"/>
        <v>0</v>
      </c>
      <c r="AF2014" s="124">
        <f t="shared" si="335"/>
        <v>0</v>
      </c>
      <c r="AG2014" s="124">
        <f t="shared" si="336"/>
        <v>0</v>
      </c>
      <c r="AH2014" s="124">
        <f t="shared" si="337"/>
        <v>0</v>
      </c>
      <c r="AI2014" s="27" t="str">
        <f t="shared" si="329"/>
        <v>ne</v>
      </c>
      <c r="AJ2014" s="27" t="str">
        <f t="shared" si="330"/>
        <v>ne</v>
      </c>
      <c r="AK2014" s="27" t="str">
        <f t="shared" si="331"/>
        <v>ne</v>
      </c>
    </row>
    <row r="2015" spans="2:37" x14ac:dyDescent="0.2">
      <c r="B2015" s="27" t="str">
        <f t="shared" si="332"/>
        <v>-</v>
      </c>
      <c r="C2015" s="123" t="str">
        <f t="shared" si="333"/>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8"/>
        <v>nepildyti</v>
      </c>
      <c r="T2015" s="126" t="str">
        <f t="shared" si="338"/>
        <v>nepildyti</v>
      </c>
      <c r="U2015" s="127"/>
      <c r="V2015" s="127"/>
      <c r="W2015" s="128"/>
      <c r="X2015" s="169"/>
      <c r="Y2015" s="169"/>
      <c r="Z2015" s="169"/>
      <c r="AA2015" s="127"/>
      <c r="AB2015" s="127"/>
      <c r="AC2015" s="127"/>
      <c r="AD2015" s="127"/>
      <c r="AE2015" s="124">
        <f t="shared" si="334"/>
        <v>0</v>
      </c>
      <c r="AF2015" s="124">
        <f t="shared" si="335"/>
        <v>0</v>
      </c>
      <c r="AG2015" s="124">
        <f t="shared" si="336"/>
        <v>0</v>
      </c>
      <c r="AH2015" s="124">
        <f t="shared" si="337"/>
        <v>0</v>
      </c>
      <c r="AI2015" s="27" t="str">
        <f t="shared" si="329"/>
        <v>ne</v>
      </c>
      <c r="AJ2015" s="27" t="str">
        <f t="shared" si="330"/>
        <v>ne</v>
      </c>
      <c r="AK2015" s="27" t="str">
        <f t="shared" si="331"/>
        <v>ne</v>
      </c>
    </row>
    <row r="2016" spans="2:37" x14ac:dyDescent="0.2">
      <c r="B2016" s="27" t="str">
        <f t="shared" si="332"/>
        <v>-</v>
      </c>
      <c r="C2016" s="123" t="str">
        <f t="shared" si="333"/>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8"/>
        <v>nepildyti</v>
      </c>
      <c r="T2016" s="126" t="str">
        <f t="shared" si="338"/>
        <v>nepildyti</v>
      </c>
      <c r="U2016" s="127"/>
      <c r="V2016" s="127"/>
      <c r="W2016" s="128"/>
      <c r="X2016" s="169"/>
      <c r="Y2016" s="169"/>
      <c r="Z2016" s="169"/>
      <c r="AA2016" s="127"/>
      <c r="AB2016" s="127"/>
      <c r="AC2016" s="127"/>
      <c r="AD2016" s="127"/>
      <c r="AE2016" s="124">
        <f t="shared" si="334"/>
        <v>0</v>
      </c>
      <c r="AF2016" s="124">
        <f t="shared" si="335"/>
        <v>0</v>
      </c>
      <c r="AG2016" s="124">
        <f t="shared" si="336"/>
        <v>0</v>
      </c>
      <c r="AH2016" s="124">
        <f t="shared" si="337"/>
        <v>0</v>
      </c>
      <c r="AI2016" s="27" t="str">
        <f t="shared" si="329"/>
        <v>ne</v>
      </c>
      <c r="AJ2016" s="27" t="str">
        <f t="shared" si="330"/>
        <v>ne</v>
      </c>
      <c r="AK2016" s="27" t="str">
        <f t="shared" si="331"/>
        <v>ne</v>
      </c>
    </row>
    <row r="2017" spans="2:37" x14ac:dyDescent="0.2">
      <c r="B2017" s="27" t="str">
        <f t="shared" si="332"/>
        <v>-</v>
      </c>
      <c r="C2017" s="123" t="str">
        <f t="shared" si="333"/>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8"/>
        <v>nepildyti</v>
      </c>
      <c r="T2017" s="126" t="str">
        <f t="shared" si="338"/>
        <v>nepildyti</v>
      </c>
      <c r="U2017" s="127"/>
      <c r="V2017" s="127"/>
      <c r="W2017" s="128"/>
      <c r="X2017" s="169"/>
      <c r="Y2017" s="169"/>
      <c r="Z2017" s="169"/>
      <c r="AA2017" s="127"/>
      <c r="AB2017" s="127"/>
      <c r="AC2017" s="127"/>
      <c r="AD2017" s="127"/>
      <c r="AE2017" s="124">
        <f t="shared" si="334"/>
        <v>0</v>
      </c>
      <c r="AF2017" s="124">
        <f t="shared" si="335"/>
        <v>0</v>
      </c>
      <c r="AG2017" s="124">
        <f t="shared" si="336"/>
        <v>0</v>
      </c>
      <c r="AH2017" s="124">
        <f t="shared" si="337"/>
        <v>0</v>
      </c>
      <c r="AI2017" s="27" t="str">
        <f t="shared" si="329"/>
        <v>ne</v>
      </c>
      <c r="AJ2017" s="27" t="str">
        <f t="shared" si="330"/>
        <v>ne</v>
      </c>
      <c r="AK2017" s="27" t="str">
        <f t="shared" si="331"/>
        <v>ne</v>
      </c>
    </row>
    <row r="2018" spans="2:37" x14ac:dyDescent="0.2">
      <c r="B2018" s="27" t="str">
        <f t="shared" si="332"/>
        <v>-</v>
      </c>
      <c r="C2018" s="123" t="str">
        <f t="shared" si="333"/>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8"/>
        <v>nepildyti</v>
      </c>
      <c r="T2018" s="126" t="str">
        <f t="shared" si="338"/>
        <v>nepildyti</v>
      </c>
      <c r="U2018" s="127"/>
      <c r="V2018" s="127"/>
      <c r="W2018" s="128"/>
      <c r="X2018" s="169"/>
      <c r="Y2018" s="169"/>
      <c r="Z2018" s="169"/>
      <c r="AA2018" s="127"/>
      <c r="AB2018" s="127"/>
      <c r="AC2018" s="127"/>
      <c r="AD2018" s="127"/>
      <c r="AE2018" s="124">
        <f t="shared" si="334"/>
        <v>0</v>
      </c>
      <c r="AF2018" s="124">
        <f t="shared" si="335"/>
        <v>0</v>
      </c>
      <c r="AG2018" s="124">
        <f t="shared" si="336"/>
        <v>0</v>
      </c>
      <c r="AH2018" s="124">
        <f t="shared" si="337"/>
        <v>0</v>
      </c>
      <c r="AI2018" s="27" t="str">
        <f t="shared" si="329"/>
        <v>ne</v>
      </c>
      <c r="AJ2018" s="27" t="str">
        <f t="shared" si="330"/>
        <v>ne</v>
      </c>
      <c r="AK2018" s="27" t="str">
        <f t="shared" si="331"/>
        <v>ne</v>
      </c>
    </row>
    <row r="2019" spans="2:37" x14ac:dyDescent="0.2">
      <c r="B2019" s="27" t="str">
        <f t="shared" si="332"/>
        <v>-</v>
      </c>
      <c r="C2019" s="123" t="str">
        <f t="shared" si="333"/>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8"/>
        <v>nepildyti</v>
      </c>
      <c r="T2019" s="126" t="str">
        <f t="shared" si="338"/>
        <v>nepildyti</v>
      </c>
      <c r="U2019" s="127"/>
      <c r="V2019" s="127"/>
      <c r="W2019" s="128"/>
      <c r="X2019" s="169"/>
      <c r="Y2019" s="169"/>
      <c r="Z2019" s="169"/>
      <c r="AA2019" s="127"/>
      <c r="AB2019" s="127"/>
      <c r="AC2019" s="127"/>
      <c r="AD2019" s="127"/>
      <c r="AE2019" s="124">
        <f t="shared" si="334"/>
        <v>0</v>
      </c>
      <c r="AF2019" s="124">
        <f t="shared" si="335"/>
        <v>0</v>
      </c>
      <c r="AG2019" s="124">
        <f t="shared" si="336"/>
        <v>0</v>
      </c>
      <c r="AH2019" s="124">
        <f t="shared" si="337"/>
        <v>0</v>
      </c>
      <c r="AI2019" s="27" t="str">
        <f t="shared" si="329"/>
        <v>ne</v>
      </c>
      <c r="AJ2019" s="27" t="str">
        <f t="shared" si="330"/>
        <v>ne</v>
      </c>
      <c r="AK2019" s="27" t="str">
        <f t="shared" si="331"/>
        <v>ne</v>
      </c>
    </row>
    <row r="2020" spans="2:37" x14ac:dyDescent="0.2">
      <c r="B2020" s="27" t="str">
        <f t="shared" si="332"/>
        <v>-</v>
      </c>
      <c r="C2020" s="123" t="str">
        <f t="shared" si="333"/>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8"/>
        <v>nepildyti</v>
      </c>
      <c r="T2020" s="126" t="str">
        <f t="shared" si="338"/>
        <v>nepildyti</v>
      </c>
      <c r="U2020" s="127"/>
      <c r="V2020" s="127"/>
      <c r="W2020" s="128"/>
      <c r="X2020" s="169"/>
      <c r="Y2020" s="169"/>
      <c r="Z2020" s="169"/>
      <c r="AA2020" s="127"/>
      <c r="AB2020" s="127"/>
      <c r="AC2020" s="127"/>
      <c r="AD2020" s="127"/>
      <c r="AE2020" s="124">
        <f t="shared" si="334"/>
        <v>0</v>
      </c>
      <c r="AF2020" s="124">
        <f t="shared" si="335"/>
        <v>0</v>
      </c>
      <c r="AG2020" s="124">
        <f t="shared" si="336"/>
        <v>0</v>
      </c>
      <c r="AH2020" s="124">
        <f t="shared" si="337"/>
        <v>0</v>
      </c>
      <c r="AI2020" s="27" t="str">
        <f t="shared" si="329"/>
        <v>ne</v>
      </c>
      <c r="AJ2020" s="27" t="str">
        <f t="shared" si="330"/>
        <v>ne</v>
      </c>
      <c r="AK2020" s="27" t="str">
        <f t="shared" si="331"/>
        <v>ne</v>
      </c>
    </row>
    <row r="2021" spans="2:37" x14ac:dyDescent="0.2">
      <c r="B2021" s="27" t="str">
        <f t="shared" si="332"/>
        <v>-</v>
      </c>
      <c r="C2021" s="123" t="str">
        <f t="shared" si="333"/>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8"/>
        <v>nepildyti</v>
      </c>
      <c r="T2021" s="126" t="str">
        <f t="shared" si="338"/>
        <v>nepildyti</v>
      </c>
      <c r="U2021" s="127"/>
      <c r="V2021" s="127"/>
      <c r="W2021" s="128"/>
      <c r="X2021" s="169"/>
      <c r="Y2021" s="169"/>
      <c r="Z2021" s="169"/>
      <c r="AA2021" s="127"/>
      <c r="AB2021" s="127"/>
      <c r="AC2021" s="127"/>
      <c r="AD2021" s="127"/>
      <c r="AE2021" s="124">
        <f t="shared" si="334"/>
        <v>0</v>
      </c>
      <c r="AF2021" s="124">
        <f t="shared" si="335"/>
        <v>0</v>
      </c>
      <c r="AG2021" s="124">
        <f t="shared" si="336"/>
        <v>0</v>
      </c>
      <c r="AH2021" s="124">
        <f t="shared" si="337"/>
        <v>0</v>
      </c>
      <c r="AI2021" s="27" t="str">
        <f t="shared" si="329"/>
        <v>ne</v>
      </c>
      <c r="AJ2021" s="27" t="str">
        <f t="shared" si="330"/>
        <v>ne</v>
      </c>
      <c r="AK2021" s="27" t="str">
        <f t="shared" si="331"/>
        <v>ne</v>
      </c>
    </row>
    <row r="2022" spans="2:37" x14ac:dyDescent="0.2">
      <c r="B2022" s="27" t="str">
        <f t="shared" si="332"/>
        <v>-</v>
      </c>
      <c r="C2022" s="123" t="str">
        <f t="shared" si="333"/>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8"/>
        <v>nepildyti</v>
      </c>
      <c r="T2022" s="126" t="str">
        <f t="shared" si="338"/>
        <v>nepildyti</v>
      </c>
      <c r="U2022" s="127"/>
      <c r="V2022" s="127"/>
      <c r="W2022" s="128"/>
      <c r="X2022" s="169"/>
      <c r="Y2022" s="169"/>
      <c r="Z2022" s="169"/>
      <c r="AA2022" s="127"/>
      <c r="AB2022" s="127"/>
      <c r="AC2022" s="127"/>
      <c r="AD2022" s="127"/>
      <c r="AE2022" s="124">
        <f t="shared" si="334"/>
        <v>0</v>
      </c>
      <c r="AF2022" s="124">
        <f t="shared" si="335"/>
        <v>0</v>
      </c>
      <c r="AG2022" s="124">
        <f t="shared" si="336"/>
        <v>0</v>
      </c>
      <c r="AH2022" s="124">
        <f t="shared" si="337"/>
        <v>0</v>
      </c>
      <c r="AI2022" s="27" t="str">
        <f t="shared" si="329"/>
        <v>ne</v>
      </c>
      <c r="AJ2022" s="27" t="str">
        <f t="shared" si="330"/>
        <v>ne</v>
      </c>
      <c r="AK2022" s="27" t="str">
        <f t="shared" si="331"/>
        <v>ne</v>
      </c>
    </row>
    <row r="2023" spans="2:37" x14ac:dyDescent="0.2">
      <c r="B2023" s="27" t="str">
        <f t="shared" si="332"/>
        <v>-</v>
      </c>
      <c r="C2023" s="123" t="str">
        <f t="shared" si="333"/>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8"/>
        <v>nepildyti</v>
      </c>
      <c r="T2023" s="126" t="str">
        <f t="shared" si="338"/>
        <v>nepildyti</v>
      </c>
      <c r="U2023" s="127"/>
      <c r="V2023" s="127"/>
      <c r="W2023" s="128"/>
      <c r="X2023" s="169"/>
      <c r="Y2023" s="169"/>
      <c r="Z2023" s="169"/>
      <c r="AA2023" s="127"/>
      <c r="AB2023" s="127"/>
      <c r="AC2023" s="127"/>
      <c r="AD2023" s="127"/>
      <c r="AE2023" s="124">
        <f t="shared" si="334"/>
        <v>0</v>
      </c>
      <c r="AF2023" s="124">
        <f t="shared" si="335"/>
        <v>0</v>
      </c>
      <c r="AG2023" s="124">
        <f t="shared" si="336"/>
        <v>0</v>
      </c>
      <c r="AH2023" s="124">
        <f t="shared" si="337"/>
        <v>0</v>
      </c>
      <c r="AI2023" s="27" t="str">
        <f t="shared" si="329"/>
        <v>ne</v>
      </c>
      <c r="AJ2023" s="27" t="str">
        <f t="shared" si="330"/>
        <v>ne</v>
      </c>
      <c r="AK2023" s="27" t="str">
        <f t="shared" si="331"/>
        <v>ne</v>
      </c>
    </row>
    <row r="2024" spans="2:37" x14ac:dyDescent="0.2">
      <c r="B2024" s="27" t="str">
        <f t="shared" si="332"/>
        <v>-</v>
      </c>
      <c r="C2024" s="123" t="str">
        <f t="shared" si="333"/>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8"/>
        <v>nepildyti</v>
      </c>
      <c r="T2024" s="126" t="str">
        <f t="shared" si="338"/>
        <v>nepildyti</v>
      </c>
      <c r="U2024" s="127"/>
      <c r="V2024" s="127"/>
      <c r="W2024" s="128"/>
      <c r="X2024" s="169"/>
      <c r="Y2024" s="169"/>
      <c r="Z2024" s="169"/>
      <c r="AA2024" s="127"/>
      <c r="AB2024" s="127"/>
      <c r="AC2024" s="127"/>
      <c r="AD2024" s="127"/>
      <c r="AE2024" s="124">
        <f t="shared" si="334"/>
        <v>0</v>
      </c>
      <c r="AF2024" s="124">
        <f t="shared" si="335"/>
        <v>0</v>
      </c>
      <c r="AG2024" s="124">
        <f t="shared" si="336"/>
        <v>0</v>
      </c>
      <c r="AH2024" s="124">
        <f t="shared" si="337"/>
        <v>0</v>
      </c>
      <c r="AI2024" s="27" t="str">
        <f t="shared" si="329"/>
        <v>ne</v>
      </c>
      <c r="AJ2024" s="27" t="str">
        <f t="shared" si="330"/>
        <v>ne</v>
      </c>
      <c r="AK2024" s="27" t="str">
        <f t="shared" si="331"/>
        <v>ne</v>
      </c>
    </row>
    <row r="2025" spans="2:37" x14ac:dyDescent="0.2">
      <c r="B2025" s="27" t="str">
        <f t="shared" si="332"/>
        <v>-</v>
      </c>
      <c r="C2025" s="123" t="str">
        <f t="shared" si="333"/>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8"/>
        <v>nepildyti</v>
      </c>
      <c r="T2025" s="126" t="str">
        <f t="shared" si="338"/>
        <v>nepildyti</v>
      </c>
      <c r="U2025" s="127"/>
      <c r="V2025" s="127"/>
      <c r="W2025" s="128"/>
      <c r="X2025" s="169"/>
      <c r="Y2025" s="169"/>
      <c r="Z2025" s="169"/>
      <c r="AA2025" s="127"/>
      <c r="AB2025" s="127"/>
      <c r="AC2025" s="127"/>
      <c r="AD2025" s="127"/>
      <c r="AE2025" s="124">
        <f t="shared" si="334"/>
        <v>0</v>
      </c>
      <c r="AF2025" s="124">
        <f t="shared" si="335"/>
        <v>0</v>
      </c>
      <c r="AG2025" s="124">
        <f t="shared" si="336"/>
        <v>0</v>
      </c>
      <c r="AH2025" s="124">
        <f t="shared" si="337"/>
        <v>0</v>
      </c>
      <c r="AI2025" s="27" t="str">
        <f t="shared" si="329"/>
        <v>ne</v>
      </c>
      <c r="AJ2025" s="27" t="str">
        <f t="shared" si="330"/>
        <v>ne</v>
      </c>
      <c r="AK2025" s="27" t="str">
        <f t="shared" si="331"/>
        <v>ne</v>
      </c>
    </row>
    <row r="2026" spans="2:37" x14ac:dyDescent="0.2">
      <c r="B2026" s="27" t="str">
        <f t="shared" si="332"/>
        <v>-</v>
      </c>
      <c r="C2026" s="123" t="str">
        <f t="shared" si="333"/>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8"/>
        <v>nepildyti</v>
      </c>
      <c r="T2026" s="126" t="str">
        <f t="shared" si="338"/>
        <v>nepildyti</v>
      </c>
      <c r="U2026" s="127"/>
      <c r="V2026" s="127"/>
      <c r="W2026" s="128"/>
      <c r="X2026" s="169"/>
      <c r="Y2026" s="169"/>
      <c r="Z2026" s="169"/>
      <c r="AA2026" s="127"/>
      <c r="AB2026" s="127"/>
      <c r="AC2026" s="127"/>
      <c r="AD2026" s="127"/>
      <c r="AE2026" s="124">
        <f t="shared" si="334"/>
        <v>0</v>
      </c>
      <c r="AF2026" s="124">
        <f t="shared" si="335"/>
        <v>0</v>
      </c>
      <c r="AG2026" s="124">
        <f t="shared" si="336"/>
        <v>0</v>
      </c>
      <c r="AH2026" s="124">
        <f t="shared" si="337"/>
        <v>0</v>
      </c>
      <c r="AI2026" s="27" t="str">
        <f t="shared" si="329"/>
        <v>ne</v>
      </c>
      <c r="AJ2026" s="27" t="str">
        <f t="shared" si="330"/>
        <v>ne</v>
      </c>
      <c r="AK2026" s="27" t="str">
        <f t="shared" si="331"/>
        <v>ne</v>
      </c>
    </row>
    <row r="2027" spans="2:37" x14ac:dyDescent="0.2">
      <c r="B2027" s="27" t="str">
        <f t="shared" si="332"/>
        <v>-</v>
      </c>
      <c r="C2027" s="123" t="str">
        <f t="shared" si="333"/>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8"/>
        <v>nepildyti</v>
      </c>
      <c r="T2027" s="126" t="str">
        <f t="shared" si="338"/>
        <v>nepildyti</v>
      </c>
      <c r="U2027" s="127"/>
      <c r="V2027" s="127"/>
      <c r="W2027" s="128"/>
      <c r="X2027" s="169"/>
      <c r="Y2027" s="169"/>
      <c r="Z2027" s="169"/>
      <c r="AA2027" s="127"/>
      <c r="AB2027" s="127"/>
      <c r="AC2027" s="127"/>
      <c r="AD2027" s="127"/>
      <c r="AE2027" s="124">
        <f t="shared" si="334"/>
        <v>0</v>
      </c>
      <c r="AF2027" s="124">
        <f t="shared" si="335"/>
        <v>0</v>
      </c>
      <c r="AG2027" s="124">
        <f t="shared" si="336"/>
        <v>0</v>
      </c>
      <c r="AH2027" s="124">
        <f t="shared" si="337"/>
        <v>0</v>
      </c>
      <c r="AI2027" s="27" t="str">
        <f t="shared" si="329"/>
        <v>ne</v>
      </c>
      <c r="AJ2027" s="27" t="str">
        <f t="shared" si="330"/>
        <v>ne</v>
      </c>
      <c r="AK2027" s="27" t="str">
        <f t="shared" si="331"/>
        <v>ne</v>
      </c>
    </row>
    <row r="2028" spans="2:37" x14ac:dyDescent="0.2">
      <c r="B2028" s="27" t="str">
        <f t="shared" si="332"/>
        <v>-</v>
      </c>
      <c r="C2028" s="123" t="str">
        <f t="shared" si="333"/>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8"/>
        <v>nepildyti</v>
      </c>
      <c r="T2028" s="126" t="str">
        <f t="shared" si="338"/>
        <v>nepildyti</v>
      </c>
      <c r="U2028" s="127"/>
      <c r="V2028" s="127"/>
      <c r="W2028" s="128"/>
      <c r="X2028" s="169"/>
      <c r="Y2028" s="169"/>
      <c r="Z2028" s="169"/>
      <c r="AA2028" s="127"/>
      <c r="AB2028" s="127"/>
      <c r="AC2028" s="127"/>
      <c r="AD2028" s="127"/>
      <c r="AE2028" s="124">
        <f t="shared" si="334"/>
        <v>0</v>
      </c>
      <c r="AF2028" s="124">
        <f t="shared" si="335"/>
        <v>0</v>
      </c>
      <c r="AG2028" s="124">
        <f t="shared" si="336"/>
        <v>0</v>
      </c>
      <c r="AH2028" s="124">
        <f t="shared" si="337"/>
        <v>0</v>
      </c>
      <c r="AI2028" s="27" t="str">
        <f t="shared" si="329"/>
        <v>ne</v>
      </c>
      <c r="AJ2028" s="27" t="str">
        <f t="shared" si="330"/>
        <v>ne</v>
      </c>
      <c r="AK2028" s="27" t="str">
        <f t="shared" si="331"/>
        <v>ne</v>
      </c>
    </row>
    <row r="2029" spans="2:37" x14ac:dyDescent="0.2">
      <c r="B2029" s="27" t="str">
        <f t="shared" si="332"/>
        <v>-</v>
      </c>
      <c r="C2029" s="123" t="str">
        <f t="shared" si="333"/>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8"/>
        <v>nepildyti</v>
      </c>
      <c r="T2029" s="126" t="str">
        <f t="shared" si="338"/>
        <v>nepildyti</v>
      </c>
      <c r="U2029" s="127"/>
      <c r="V2029" s="127"/>
      <c r="W2029" s="128"/>
      <c r="X2029" s="169"/>
      <c r="Y2029" s="169"/>
      <c r="Z2029" s="169"/>
      <c r="AA2029" s="127"/>
      <c r="AB2029" s="127"/>
      <c r="AC2029" s="127"/>
      <c r="AD2029" s="127"/>
      <c r="AE2029" s="124">
        <f t="shared" si="334"/>
        <v>0</v>
      </c>
      <c r="AF2029" s="124">
        <f t="shared" si="335"/>
        <v>0</v>
      </c>
      <c r="AG2029" s="124">
        <f t="shared" si="336"/>
        <v>0</v>
      </c>
      <c r="AH2029" s="124">
        <f t="shared" si="337"/>
        <v>0</v>
      </c>
      <c r="AI2029" s="27" t="str">
        <f t="shared" si="329"/>
        <v>ne</v>
      </c>
      <c r="AJ2029" s="27" t="str">
        <f t="shared" si="330"/>
        <v>ne</v>
      </c>
      <c r="AK2029" s="27" t="str">
        <f t="shared" si="331"/>
        <v>ne</v>
      </c>
    </row>
    <row r="2030" spans="2:37" x14ac:dyDescent="0.2">
      <c r="B2030" s="27" t="str">
        <f t="shared" si="332"/>
        <v>-</v>
      </c>
      <c r="C2030" s="123" t="str">
        <f t="shared" si="333"/>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8"/>
        <v>nepildyti</v>
      </c>
      <c r="T2030" s="126" t="str">
        <f t="shared" si="338"/>
        <v>nepildyti</v>
      </c>
      <c r="U2030" s="127"/>
      <c r="V2030" s="127"/>
      <c r="W2030" s="128"/>
      <c r="X2030" s="169"/>
      <c r="Y2030" s="169"/>
      <c r="Z2030" s="169"/>
      <c r="AA2030" s="127"/>
      <c r="AB2030" s="127"/>
      <c r="AC2030" s="127"/>
      <c r="AD2030" s="127"/>
      <c r="AE2030" s="124">
        <f t="shared" si="334"/>
        <v>0</v>
      </c>
      <c r="AF2030" s="124">
        <f t="shared" si="335"/>
        <v>0</v>
      </c>
      <c r="AG2030" s="124">
        <f t="shared" si="336"/>
        <v>0</v>
      </c>
      <c r="AH2030" s="124">
        <f t="shared" si="337"/>
        <v>0</v>
      </c>
      <c r="AI2030" s="27" t="str">
        <f t="shared" si="329"/>
        <v>ne</v>
      </c>
      <c r="AJ2030" s="27" t="str">
        <f t="shared" si="330"/>
        <v>ne</v>
      </c>
      <c r="AK2030" s="27" t="str">
        <f t="shared" si="331"/>
        <v>ne</v>
      </c>
    </row>
    <row r="2031" spans="2:37" x14ac:dyDescent="0.2">
      <c r="B2031" s="27" t="str">
        <f t="shared" si="332"/>
        <v>-</v>
      </c>
      <c r="C2031" s="123" t="str">
        <f t="shared" si="333"/>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8"/>
        <v>nepildyti</v>
      </c>
      <c r="T2031" s="126" t="str">
        <f t="shared" si="338"/>
        <v>nepildyti</v>
      </c>
      <c r="U2031" s="127"/>
      <c r="V2031" s="127"/>
      <c r="W2031" s="128"/>
      <c r="X2031" s="169"/>
      <c r="Y2031" s="169"/>
      <c r="Z2031" s="169"/>
      <c r="AA2031" s="127"/>
      <c r="AB2031" s="127"/>
      <c r="AC2031" s="127"/>
      <c r="AD2031" s="127"/>
      <c r="AE2031" s="124">
        <f t="shared" si="334"/>
        <v>0</v>
      </c>
      <c r="AF2031" s="124">
        <f t="shared" si="335"/>
        <v>0</v>
      </c>
      <c r="AG2031" s="124">
        <f t="shared" si="336"/>
        <v>0</v>
      </c>
      <c r="AH2031" s="124">
        <f t="shared" si="337"/>
        <v>0</v>
      </c>
      <c r="AI2031" s="27" t="str">
        <f t="shared" si="329"/>
        <v>ne</v>
      </c>
      <c r="AJ2031" s="27" t="str">
        <f t="shared" si="330"/>
        <v>ne</v>
      </c>
      <c r="AK2031" s="27" t="str">
        <f t="shared" si="331"/>
        <v>ne</v>
      </c>
    </row>
    <row r="2032" spans="2:37" x14ac:dyDescent="0.2">
      <c r="B2032" s="27" t="str">
        <f t="shared" si="332"/>
        <v>-</v>
      </c>
      <c r="C2032" s="123" t="str">
        <f t="shared" si="333"/>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8"/>
        <v>nepildyti</v>
      </c>
      <c r="T2032" s="126" t="str">
        <f t="shared" si="338"/>
        <v>nepildyti</v>
      </c>
      <c r="U2032" s="127"/>
      <c r="V2032" s="127"/>
      <c r="W2032" s="128"/>
      <c r="X2032" s="169"/>
      <c r="Y2032" s="169"/>
      <c r="Z2032" s="169"/>
      <c r="AA2032" s="127"/>
      <c r="AB2032" s="127"/>
      <c r="AC2032" s="127"/>
      <c r="AD2032" s="127"/>
      <c r="AE2032" s="124">
        <f t="shared" si="334"/>
        <v>0</v>
      </c>
      <c r="AF2032" s="124">
        <f t="shared" si="335"/>
        <v>0</v>
      </c>
      <c r="AG2032" s="124">
        <f t="shared" si="336"/>
        <v>0</v>
      </c>
      <c r="AH2032" s="124">
        <f t="shared" si="337"/>
        <v>0</v>
      </c>
      <c r="AI2032" s="27" t="str">
        <f t="shared" si="329"/>
        <v>ne</v>
      </c>
      <c r="AJ2032" s="27" t="str">
        <f t="shared" si="330"/>
        <v>ne</v>
      </c>
      <c r="AK2032" s="27" t="str">
        <f t="shared" si="331"/>
        <v>ne</v>
      </c>
    </row>
    <row r="2033" spans="2:37" x14ac:dyDescent="0.2">
      <c r="B2033" s="27" t="str">
        <f t="shared" si="332"/>
        <v>-</v>
      </c>
      <c r="C2033" s="123" t="str">
        <f t="shared" si="333"/>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8"/>
        <v>nepildyti</v>
      </c>
      <c r="T2033" s="126" t="str">
        <f t="shared" si="338"/>
        <v>nepildyti</v>
      </c>
      <c r="U2033" s="127"/>
      <c r="V2033" s="127"/>
      <c r="W2033" s="128"/>
      <c r="X2033" s="169"/>
      <c r="Y2033" s="169"/>
      <c r="Z2033" s="169"/>
      <c r="AA2033" s="127"/>
      <c r="AB2033" s="127"/>
      <c r="AC2033" s="127"/>
      <c r="AD2033" s="127"/>
      <c r="AE2033" s="124">
        <f t="shared" si="334"/>
        <v>0</v>
      </c>
      <c r="AF2033" s="124">
        <f t="shared" si="335"/>
        <v>0</v>
      </c>
      <c r="AG2033" s="124">
        <f t="shared" si="336"/>
        <v>0</v>
      </c>
      <c r="AH2033" s="124">
        <f t="shared" si="337"/>
        <v>0</v>
      </c>
      <c r="AI2033" s="27" t="str">
        <f t="shared" si="329"/>
        <v>ne</v>
      </c>
      <c r="AJ2033" s="27" t="str">
        <f t="shared" si="330"/>
        <v>ne</v>
      </c>
      <c r="AK2033" s="27" t="str">
        <f t="shared" si="331"/>
        <v>ne</v>
      </c>
    </row>
    <row r="2034" spans="2:37" x14ac:dyDescent="0.2">
      <c r="B2034" s="27" t="str">
        <f t="shared" si="332"/>
        <v>-</v>
      </c>
      <c r="C2034" s="123" t="str">
        <f t="shared" si="333"/>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8"/>
        <v>nepildyti</v>
      </c>
      <c r="T2034" s="126" t="str">
        <f t="shared" si="338"/>
        <v>nepildyti</v>
      </c>
      <c r="U2034" s="127"/>
      <c r="V2034" s="127"/>
      <c r="W2034" s="128"/>
      <c r="X2034" s="169"/>
      <c r="Y2034" s="169"/>
      <c r="Z2034" s="169"/>
      <c r="AA2034" s="127"/>
      <c r="AB2034" s="127"/>
      <c r="AC2034" s="127"/>
      <c r="AD2034" s="127"/>
      <c r="AE2034" s="124">
        <f t="shared" si="334"/>
        <v>0</v>
      </c>
      <c r="AF2034" s="124">
        <f t="shared" si="335"/>
        <v>0</v>
      </c>
      <c r="AG2034" s="124">
        <f t="shared" si="336"/>
        <v>0</v>
      </c>
      <c r="AH2034" s="124">
        <f t="shared" si="337"/>
        <v>0</v>
      </c>
      <c r="AI2034" s="27" t="str">
        <f t="shared" si="329"/>
        <v>ne</v>
      </c>
      <c r="AJ2034" s="27" t="str">
        <f t="shared" si="330"/>
        <v>ne</v>
      </c>
      <c r="AK2034" s="27" t="str">
        <f t="shared" si="331"/>
        <v>ne</v>
      </c>
    </row>
    <row r="2035" spans="2:37" x14ac:dyDescent="0.2">
      <c r="B2035" s="27" t="str">
        <f t="shared" si="332"/>
        <v>-</v>
      </c>
      <c r="C2035" s="123" t="str">
        <f t="shared" si="333"/>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8"/>
        <v>nepildyti</v>
      </c>
      <c r="T2035" s="126" t="str">
        <f t="shared" si="338"/>
        <v>nepildyti</v>
      </c>
      <c r="U2035" s="127"/>
      <c r="V2035" s="127"/>
      <c r="W2035" s="128"/>
      <c r="X2035" s="169"/>
      <c r="Y2035" s="169"/>
      <c r="Z2035" s="169"/>
      <c r="AA2035" s="127"/>
      <c r="AB2035" s="127"/>
      <c r="AC2035" s="127"/>
      <c r="AD2035" s="127"/>
      <c r="AE2035" s="124">
        <f t="shared" si="334"/>
        <v>0</v>
      </c>
      <c r="AF2035" s="124">
        <f t="shared" si="335"/>
        <v>0</v>
      </c>
      <c r="AG2035" s="124">
        <f t="shared" si="336"/>
        <v>0</v>
      </c>
      <c r="AH2035" s="124">
        <f t="shared" si="337"/>
        <v>0</v>
      </c>
      <c r="AI2035" s="27" t="str">
        <f t="shared" si="329"/>
        <v>ne</v>
      </c>
      <c r="AJ2035" s="27" t="str">
        <f t="shared" si="330"/>
        <v>ne</v>
      </c>
      <c r="AK2035" s="27" t="str">
        <f t="shared" si="331"/>
        <v>ne</v>
      </c>
    </row>
    <row r="2036" spans="2:37" x14ac:dyDescent="0.2">
      <c r="B2036" s="27" t="str">
        <f t="shared" si="332"/>
        <v>-</v>
      </c>
      <c r="C2036" s="123" t="str">
        <f t="shared" si="333"/>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8"/>
        <v>nepildyti</v>
      </c>
      <c r="T2036" s="126" t="str">
        <f t="shared" si="338"/>
        <v>nepildyti</v>
      </c>
      <c r="U2036" s="127"/>
      <c r="V2036" s="127"/>
      <c r="W2036" s="128"/>
      <c r="X2036" s="169"/>
      <c r="Y2036" s="169"/>
      <c r="Z2036" s="169"/>
      <c r="AA2036" s="127"/>
      <c r="AB2036" s="127"/>
      <c r="AC2036" s="127"/>
      <c r="AD2036" s="127"/>
      <c r="AE2036" s="124">
        <f t="shared" si="334"/>
        <v>0</v>
      </c>
      <c r="AF2036" s="124">
        <f t="shared" si="335"/>
        <v>0</v>
      </c>
      <c r="AG2036" s="124">
        <f t="shared" si="336"/>
        <v>0</v>
      </c>
      <c r="AH2036" s="124">
        <f t="shared" si="337"/>
        <v>0</v>
      </c>
      <c r="AI2036" s="27" t="str">
        <f t="shared" si="329"/>
        <v>ne</v>
      </c>
      <c r="AJ2036" s="27" t="str">
        <f t="shared" si="330"/>
        <v>ne</v>
      </c>
      <c r="AK2036" s="27" t="str">
        <f t="shared" si="331"/>
        <v>ne</v>
      </c>
    </row>
    <row r="2037" spans="2:37" x14ac:dyDescent="0.2">
      <c r="B2037" s="27" t="str">
        <f t="shared" si="332"/>
        <v>-</v>
      </c>
      <c r="C2037" s="123" t="str">
        <f t="shared" si="333"/>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8"/>
        <v>nepildyti</v>
      </c>
      <c r="T2037" s="126" t="str">
        <f t="shared" si="338"/>
        <v>nepildyti</v>
      </c>
      <c r="U2037" s="127"/>
      <c r="V2037" s="127"/>
      <c r="W2037" s="128"/>
      <c r="X2037" s="169"/>
      <c r="Y2037" s="169"/>
      <c r="Z2037" s="169"/>
      <c r="AA2037" s="127"/>
      <c r="AB2037" s="127"/>
      <c r="AC2037" s="127"/>
      <c r="AD2037" s="127"/>
      <c r="AE2037" s="124">
        <f t="shared" si="334"/>
        <v>0</v>
      </c>
      <c r="AF2037" s="124">
        <f t="shared" si="335"/>
        <v>0</v>
      </c>
      <c r="AG2037" s="124">
        <f t="shared" si="336"/>
        <v>0</v>
      </c>
      <c r="AH2037" s="124">
        <f t="shared" si="337"/>
        <v>0</v>
      </c>
      <c r="AI2037" s="27" t="str">
        <f t="shared" si="329"/>
        <v>ne</v>
      </c>
      <c r="AJ2037" s="27" t="str">
        <f t="shared" si="330"/>
        <v>ne</v>
      </c>
      <c r="AK2037" s="27" t="str">
        <f t="shared" si="331"/>
        <v>ne</v>
      </c>
    </row>
    <row r="2038" spans="2:37" x14ac:dyDescent="0.2">
      <c r="B2038" s="27" t="str">
        <f t="shared" si="332"/>
        <v>-</v>
      </c>
      <c r="C2038" s="123" t="str">
        <f t="shared" si="333"/>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8"/>
        <v>nepildyti</v>
      </c>
      <c r="T2038" s="126" t="str">
        <f t="shared" si="338"/>
        <v>nepildyti</v>
      </c>
      <c r="U2038" s="127"/>
      <c r="V2038" s="127"/>
      <c r="W2038" s="128"/>
      <c r="X2038" s="169"/>
      <c r="Y2038" s="169"/>
      <c r="Z2038" s="169"/>
      <c r="AA2038" s="127"/>
      <c r="AB2038" s="127"/>
      <c r="AC2038" s="127"/>
      <c r="AD2038" s="127"/>
      <c r="AE2038" s="124">
        <f t="shared" si="334"/>
        <v>0</v>
      </c>
      <c r="AF2038" s="124">
        <f t="shared" si="335"/>
        <v>0</v>
      </c>
      <c r="AG2038" s="124">
        <f t="shared" si="336"/>
        <v>0</v>
      </c>
      <c r="AH2038" s="124">
        <f t="shared" si="337"/>
        <v>0</v>
      </c>
      <c r="AI2038" s="27" t="str">
        <f t="shared" si="329"/>
        <v>ne</v>
      </c>
      <c r="AJ2038" s="27" t="str">
        <f t="shared" si="330"/>
        <v>ne</v>
      </c>
      <c r="AK2038" s="27" t="str">
        <f t="shared" si="331"/>
        <v>ne</v>
      </c>
    </row>
    <row r="2039" spans="2:37" x14ac:dyDescent="0.2">
      <c r="B2039" s="27" t="str">
        <f t="shared" si="332"/>
        <v>-</v>
      </c>
      <c r="C2039" s="123" t="str">
        <f t="shared" si="333"/>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8"/>
        <v>nepildyti</v>
      </c>
      <c r="T2039" s="126" t="str">
        <f t="shared" si="338"/>
        <v>nepildyti</v>
      </c>
      <c r="U2039" s="127"/>
      <c r="V2039" s="127"/>
      <c r="W2039" s="128"/>
      <c r="X2039" s="169"/>
      <c r="Y2039" s="169"/>
      <c r="Z2039" s="169"/>
      <c r="AA2039" s="127"/>
      <c r="AB2039" s="127"/>
      <c r="AC2039" s="127"/>
      <c r="AD2039" s="127"/>
      <c r="AE2039" s="124">
        <f t="shared" si="334"/>
        <v>0</v>
      </c>
      <c r="AF2039" s="124">
        <f t="shared" si="335"/>
        <v>0</v>
      </c>
      <c r="AG2039" s="124">
        <f t="shared" si="336"/>
        <v>0</v>
      </c>
      <c r="AH2039" s="124">
        <f t="shared" si="337"/>
        <v>0</v>
      </c>
      <c r="AI2039" s="27" t="str">
        <f t="shared" si="329"/>
        <v>ne</v>
      </c>
      <c r="AJ2039" s="27" t="str">
        <f t="shared" si="330"/>
        <v>ne</v>
      </c>
      <c r="AK2039" s="27" t="str">
        <f t="shared" si="331"/>
        <v>ne</v>
      </c>
    </row>
    <row r="2040" spans="2:37" x14ac:dyDescent="0.2">
      <c r="B2040" s="27" t="str">
        <f t="shared" si="332"/>
        <v>-</v>
      </c>
      <c r="C2040" s="123" t="str">
        <f t="shared" si="333"/>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8"/>
        <v>nepildyti</v>
      </c>
      <c r="T2040" s="126" t="str">
        <f t="shared" si="338"/>
        <v>nepildyti</v>
      </c>
      <c r="U2040" s="127"/>
      <c r="V2040" s="127"/>
      <c r="W2040" s="128"/>
      <c r="X2040" s="169"/>
      <c r="Y2040" s="169"/>
      <c r="Z2040" s="169"/>
      <c r="AA2040" s="127"/>
      <c r="AB2040" s="127"/>
      <c r="AC2040" s="127"/>
      <c r="AD2040" s="127"/>
      <c r="AE2040" s="124">
        <f t="shared" si="334"/>
        <v>0</v>
      </c>
      <c r="AF2040" s="124">
        <f t="shared" si="335"/>
        <v>0</v>
      </c>
      <c r="AG2040" s="124">
        <f t="shared" si="336"/>
        <v>0</v>
      </c>
      <c r="AH2040" s="124">
        <f t="shared" si="337"/>
        <v>0</v>
      </c>
      <c r="AI2040" s="27" t="str">
        <f t="shared" si="329"/>
        <v>ne</v>
      </c>
      <c r="AJ2040" s="27" t="str">
        <f t="shared" si="330"/>
        <v>ne</v>
      </c>
      <c r="AK2040" s="27" t="str">
        <f t="shared" si="331"/>
        <v>ne</v>
      </c>
    </row>
    <row r="2041" spans="2:37" x14ac:dyDescent="0.2">
      <c r="B2041" s="27" t="str">
        <f t="shared" si="332"/>
        <v>-</v>
      </c>
      <c r="C2041" s="123" t="str">
        <f t="shared" si="333"/>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8"/>
        <v>nepildyti</v>
      </c>
      <c r="T2041" s="126" t="str">
        <f t="shared" si="338"/>
        <v>nepildyti</v>
      </c>
      <c r="U2041" s="127"/>
      <c r="V2041" s="127"/>
      <c r="W2041" s="128"/>
      <c r="X2041" s="169"/>
      <c r="Y2041" s="169"/>
      <c r="Z2041" s="169"/>
      <c r="AA2041" s="127"/>
      <c r="AB2041" s="127"/>
      <c r="AC2041" s="127"/>
      <c r="AD2041" s="127"/>
      <c r="AE2041" s="124">
        <f t="shared" si="334"/>
        <v>0</v>
      </c>
      <c r="AF2041" s="124">
        <f t="shared" si="335"/>
        <v>0</v>
      </c>
      <c r="AG2041" s="124">
        <f t="shared" si="336"/>
        <v>0</v>
      </c>
      <c r="AH2041" s="124">
        <f t="shared" si="337"/>
        <v>0</v>
      </c>
      <c r="AI2041" s="27" t="str">
        <f t="shared" si="329"/>
        <v>ne</v>
      </c>
      <c r="AJ2041" s="27" t="str">
        <f t="shared" si="330"/>
        <v>ne</v>
      </c>
      <c r="AK2041" s="27" t="str">
        <f t="shared" si="331"/>
        <v>ne</v>
      </c>
    </row>
    <row r="2042" spans="2:37" x14ac:dyDescent="0.2">
      <c r="B2042" s="27" t="str">
        <f t="shared" si="332"/>
        <v>-</v>
      </c>
      <c r="C2042" s="123" t="str">
        <f t="shared" si="333"/>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8"/>
        <v>nepildyti</v>
      </c>
      <c r="T2042" s="126" t="str">
        <f t="shared" si="338"/>
        <v>nepildyti</v>
      </c>
      <c r="U2042" s="127"/>
      <c r="V2042" s="127"/>
      <c r="W2042" s="128"/>
      <c r="X2042" s="169"/>
      <c r="Y2042" s="169"/>
      <c r="Z2042" s="169"/>
      <c r="AA2042" s="127"/>
      <c r="AB2042" s="127"/>
      <c r="AC2042" s="127"/>
      <c r="AD2042" s="127"/>
      <c r="AE2042" s="124">
        <f t="shared" si="334"/>
        <v>0</v>
      </c>
      <c r="AF2042" s="124">
        <f t="shared" si="335"/>
        <v>0</v>
      </c>
      <c r="AG2042" s="124">
        <f t="shared" si="336"/>
        <v>0</v>
      </c>
      <c r="AH2042" s="124">
        <f t="shared" si="337"/>
        <v>0</v>
      </c>
      <c r="AI2042" s="27" t="str">
        <f t="shared" si="329"/>
        <v>ne</v>
      </c>
      <c r="AJ2042" s="27" t="str">
        <f t="shared" si="330"/>
        <v>ne</v>
      </c>
      <c r="AK2042" s="27" t="str">
        <f t="shared" si="331"/>
        <v>ne</v>
      </c>
    </row>
    <row r="2043" spans="2:37" x14ac:dyDescent="0.2">
      <c r="B2043" s="27" t="str">
        <f t="shared" si="332"/>
        <v>-</v>
      </c>
      <c r="C2043" s="123" t="str">
        <f t="shared" si="333"/>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8"/>
        <v>nepildyti</v>
      </c>
      <c r="T2043" s="126" t="str">
        <f t="shared" si="338"/>
        <v>nepildyti</v>
      </c>
      <c r="U2043" s="127"/>
      <c r="V2043" s="127"/>
      <c r="W2043" s="128"/>
      <c r="X2043" s="169"/>
      <c r="Y2043" s="169"/>
      <c r="Z2043" s="169"/>
      <c r="AA2043" s="127"/>
      <c r="AB2043" s="127"/>
      <c r="AC2043" s="127"/>
      <c r="AD2043" s="127"/>
      <c r="AE2043" s="124">
        <f t="shared" si="334"/>
        <v>0</v>
      </c>
      <c r="AF2043" s="124">
        <f t="shared" si="335"/>
        <v>0</v>
      </c>
      <c r="AG2043" s="124">
        <f t="shared" si="336"/>
        <v>0</v>
      </c>
      <c r="AH2043" s="124">
        <f t="shared" si="337"/>
        <v>0</v>
      </c>
      <c r="AI2043" s="27" t="str">
        <f t="shared" si="329"/>
        <v>ne</v>
      </c>
      <c r="AJ2043" s="27" t="str">
        <f t="shared" si="330"/>
        <v>ne</v>
      </c>
      <c r="AK2043" s="27" t="str">
        <f t="shared" si="331"/>
        <v>ne</v>
      </c>
    </row>
    <row r="2044" spans="2:37" x14ac:dyDescent="0.2">
      <c r="B2044" s="27" t="str">
        <f t="shared" si="332"/>
        <v>-</v>
      </c>
      <c r="C2044" s="123" t="str">
        <f t="shared" si="333"/>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8"/>
        <v>nepildyti</v>
      </c>
      <c r="T2044" s="126" t="str">
        <f t="shared" si="338"/>
        <v>nepildyti</v>
      </c>
      <c r="U2044" s="127"/>
      <c r="V2044" s="127"/>
      <c r="W2044" s="128"/>
      <c r="X2044" s="169"/>
      <c r="Y2044" s="169"/>
      <c r="Z2044" s="169"/>
      <c r="AA2044" s="127"/>
      <c r="AB2044" s="127"/>
      <c r="AC2044" s="127"/>
      <c r="AD2044" s="127"/>
      <c r="AE2044" s="124">
        <f t="shared" si="334"/>
        <v>0</v>
      </c>
      <c r="AF2044" s="124">
        <f t="shared" si="335"/>
        <v>0</v>
      </c>
      <c r="AG2044" s="124">
        <f t="shared" si="336"/>
        <v>0</v>
      </c>
      <c r="AH2044" s="124">
        <f t="shared" si="337"/>
        <v>0</v>
      </c>
      <c r="AI2044" s="27" t="str">
        <f t="shared" si="329"/>
        <v>ne</v>
      </c>
      <c r="AJ2044" s="27" t="str">
        <f t="shared" si="330"/>
        <v>ne</v>
      </c>
      <c r="AK2044" s="27" t="str">
        <f t="shared" si="331"/>
        <v>ne</v>
      </c>
    </row>
    <row r="2045" spans="2:37" x14ac:dyDescent="0.2">
      <c r="B2045" s="27" t="str">
        <f t="shared" si="332"/>
        <v>-</v>
      </c>
      <c r="C2045" s="123" t="str">
        <f t="shared" si="333"/>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8"/>
        <v>nepildyti</v>
      </c>
      <c r="T2045" s="126" t="str">
        <f t="shared" si="338"/>
        <v>nepildyti</v>
      </c>
      <c r="U2045" s="127"/>
      <c r="V2045" s="127"/>
      <c r="W2045" s="128"/>
      <c r="X2045" s="169"/>
      <c r="Y2045" s="169"/>
      <c r="Z2045" s="169"/>
      <c r="AA2045" s="127"/>
      <c r="AB2045" s="127"/>
      <c r="AC2045" s="127"/>
      <c r="AD2045" s="127"/>
      <c r="AE2045" s="124">
        <f t="shared" si="334"/>
        <v>0</v>
      </c>
      <c r="AF2045" s="124">
        <f t="shared" si="335"/>
        <v>0</v>
      </c>
      <c r="AG2045" s="124">
        <f t="shared" si="336"/>
        <v>0</v>
      </c>
      <c r="AH2045" s="124">
        <f t="shared" si="337"/>
        <v>0</v>
      </c>
      <c r="AI2045" s="27" t="str">
        <f t="shared" si="329"/>
        <v>ne</v>
      </c>
      <c r="AJ2045" s="27" t="str">
        <f t="shared" si="330"/>
        <v>ne</v>
      </c>
      <c r="AK2045" s="27" t="str">
        <f t="shared" si="331"/>
        <v>ne</v>
      </c>
    </row>
    <row r="2046" spans="2:37" x14ac:dyDescent="0.2">
      <c r="B2046" s="27" t="str">
        <f t="shared" si="332"/>
        <v>-</v>
      </c>
      <c r="C2046" s="123" t="str">
        <f t="shared" si="333"/>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8"/>
        <v>nepildyti</v>
      </c>
      <c r="T2046" s="126" t="str">
        <f t="shared" si="338"/>
        <v>nepildyti</v>
      </c>
      <c r="U2046" s="127"/>
      <c r="V2046" s="127"/>
      <c r="W2046" s="128"/>
      <c r="X2046" s="169"/>
      <c r="Y2046" s="169"/>
      <c r="Z2046" s="169"/>
      <c r="AA2046" s="127"/>
      <c r="AB2046" s="127"/>
      <c r="AC2046" s="127"/>
      <c r="AD2046" s="127"/>
      <c r="AE2046" s="124">
        <f t="shared" si="334"/>
        <v>0</v>
      </c>
      <c r="AF2046" s="124">
        <f t="shared" si="335"/>
        <v>0</v>
      </c>
      <c r="AG2046" s="124">
        <f t="shared" si="336"/>
        <v>0</v>
      </c>
      <c r="AH2046" s="124">
        <f t="shared" si="337"/>
        <v>0</v>
      </c>
      <c r="AI2046" s="27" t="str">
        <f t="shared" si="329"/>
        <v>ne</v>
      </c>
      <c r="AJ2046" s="27" t="str">
        <f t="shared" si="330"/>
        <v>ne</v>
      </c>
      <c r="AK2046" s="27" t="str">
        <f t="shared" si="331"/>
        <v>ne</v>
      </c>
    </row>
    <row r="2047" spans="2:37" x14ac:dyDescent="0.2">
      <c r="B2047" s="27" t="str">
        <f t="shared" si="332"/>
        <v>-</v>
      </c>
      <c r="C2047" s="123" t="str">
        <f t="shared" si="333"/>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8"/>
        <v>nepildyti</v>
      </c>
      <c r="T2047" s="126" t="str">
        <f t="shared" si="338"/>
        <v>nepildyti</v>
      </c>
      <c r="U2047" s="127"/>
      <c r="V2047" s="127"/>
      <c r="W2047" s="128"/>
      <c r="X2047" s="169"/>
      <c r="Y2047" s="169"/>
      <c r="Z2047" s="169"/>
      <c r="AA2047" s="127"/>
      <c r="AB2047" s="127"/>
      <c r="AC2047" s="127"/>
      <c r="AD2047" s="127"/>
      <c r="AE2047" s="124">
        <f t="shared" si="334"/>
        <v>0</v>
      </c>
      <c r="AF2047" s="124">
        <f t="shared" si="335"/>
        <v>0</v>
      </c>
      <c r="AG2047" s="124">
        <f t="shared" si="336"/>
        <v>0</v>
      </c>
      <c r="AH2047" s="124">
        <f t="shared" si="337"/>
        <v>0</v>
      </c>
      <c r="AI2047" s="27" t="str">
        <f t="shared" si="329"/>
        <v>ne</v>
      </c>
      <c r="AJ2047" s="27" t="str">
        <f t="shared" si="330"/>
        <v>ne</v>
      </c>
      <c r="AK2047" s="27" t="str">
        <f t="shared" si="331"/>
        <v>ne</v>
      </c>
    </row>
    <row r="2048" spans="2:37" x14ac:dyDescent="0.2">
      <c r="B2048" s="27" t="str">
        <f t="shared" si="332"/>
        <v>-</v>
      </c>
      <c r="C2048" s="123" t="str">
        <f t="shared" si="333"/>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8"/>
        <v>nepildyti</v>
      </c>
      <c r="T2048" s="126" t="str">
        <f t="shared" si="338"/>
        <v>nepildyti</v>
      </c>
      <c r="U2048" s="127"/>
      <c r="V2048" s="127"/>
      <c r="W2048" s="128"/>
      <c r="X2048" s="169"/>
      <c r="Y2048" s="169"/>
      <c r="Z2048" s="169"/>
      <c r="AA2048" s="127"/>
      <c r="AB2048" s="127"/>
      <c r="AC2048" s="127"/>
      <c r="AD2048" s="127"/>
      <c r="AE2048" s="124">
        <f t="shared" si="334"/>
        <v>0</v>
      </c>
      <c r="AF2048" s="124">
        <f t="shared" si="335"/>
        <v>0</v>
      </c>
      <c r="AG2048" s="124">
        <f t="shared" si="336"/>
        <v>0</v>
      </c>
      <c r="AH2048" s="124">
        <f t="shared" si="337"/>
        <v>0</v>
      </c>
      <c r="AI2048" s="27" t="str">
        <f t="shared" si="329"/>
        <v>ne</v>
      </c>
      <c r="AJ2048" s="27" t="str">
        <f t="shared" si="330"/>
        <v>ne</v>
      </c>
      <c r="AK2048" s="27" t="str">
        <f t="shared" si="331"/>
        <v>ne</v>
      </c>
    </row>
    <row r="2049" spans="2:37" x14ac:dyDescent="0.2">
      <c r="B2049" s="27" t="str">
        <f t="shared" si="332"/>
        <v>-</v>
      </c>
      <c r="C2049" s="123" t="str">
        <f t="shared" si="333"/>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8"/>
        <v>nepildyti</v>
      </c>
      <c r="T2049" s="126" t="str">
        <f t="shared" si="338"/>
        <v>nepildyti</v>
      </c>
      <c r="U2049" s="127"/>
      <c r="V2049" s="127"/>
      <c r="W2049" s="128"/>
      <c r="X2049" s="169"/>
      <c r="Y2049" s="169"/>
      <c r="Z2049" s="169"/>
      <c r="AA2049" s="127"/>
      <c r="AB2049" s="127"/>
      <c r="AC2049" s="127"/>
      <c r="AD2049" s="127"/>
      <c r="AE2049" s="124">
        <f t="shared" si="334"/>
        <v>0</v>
      </c>
      <c r="AF2049" s="124">
        <f t="shared" si="335"/>
        <v>0</v>
      </c>
      <c r="AG2049" s="124">
        <f t="shared" si="336"/>
        <v>0</v>
      </c>
      <c r="AH2049" s="124">
        <f t="shared" si="337"/>
        <v>0</v>
      </c>
      <c r="AI2049" s="27" t="str">
        <f t="shared" si="329"/>
        <v>ne</v>
      </c>
      <c r="AJ2049" s="27" t="str">
        <f t="shared" si="330"/>
        <v>ne</v>
      </c>
      <c r="AK2049" s="27" t="str">
        <f t="shared" si="331"/>
        <v>ne</v>
      </c>
    </row>
    <row r="2050" spans="2:37" x14ac:dyDescent="0.2">
      <c r="B2050" s="27" t="str">
        <f t="shared" si="332"/>
        <v>-</v>
      </c>
      <c r="C2050" s="123" t="str">
        <f t="shared" si="333"/>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8"/>
        <v>nepildyti</v>
      </c>
      <c r="T2050" s="126" t="str">
        <f t="shared" si="338"/>
        <v>nepildyti</v>
      </c>
      <c r="U2050" s="127"/>
      <c r="V2050" s="127"/>
      <c r="W2050" s="128"/>
      <c r="X2050" s="169"/>
      <c r="Y2050" s="169"/>
      <c r="Z2050" s="169"/>
      <c r="AA2050" s="127"/>
      <c r="AB2050" s="127"/>
      <c r="AC2050" s="127"/>
      <c r="AD2050" s="127"/>
      <c r="AE2050" s="124">
        <f t="shared" si="334"/>
        <v>0</v>
      </c>
      <c r="AF2050" s="124">
        <f t="shared" si="335"/>
        <v>0</v>
      </c>
      <c r="AG2050" s="124">
        <f t="shared" si="336"/>
        <v>0</v>
      </c>
      <c r="AH2050" s="124">
        <f t="shared" si="337"/>
        <v>0</v>
      </c>
      <c r="AI2050" s="27" t="str">
        <f t="shared" si="329"/>
        <v>ne</v>
      </c>
      <c r="AJ2050" s="27" t="str">
        <f t="shared" si="330"/>
        <v>ne</v>
      </c>
      <c r="AK2050" s="27" t="str">
        <f t="shared" si="331"/>
        <v>ne</v>
      </c>
    </row>
    <row r="2051" spans="2:37" x14ac:dyDescent="0.2">
      <c r="B2051" s="27" t="str">
        <f t="shared" si="332"/>
        <v>-</v>
      </c>
      <c r="C2051" s="123" t="str">
        <f t="shared" si="333"/>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8"/>
        <v>nepildyti</v>
      </c>
      <c r="T2051" s="126" t="str">
        <f t="shared" si="338"/>
        <v>nepildyti</v>
      </c>
      <c r="U2051" s="127"/>
      <c r="V2051" s="127"/>
      <c r="W2051" s="128"/>
      <c r="X2051" s="169"/>
      <c r="Y2051" s="169"/>
      <c r="Z2051" s="169"/>
      <c r="AA2051" s="127"/>
      <c r="AB2051" s="127"/>
      <c r="AC2051" s="127"/>
      <c r="AD2051" s="127"/>
      <c r="AE2051" s="124">
        <f t="shared" si="334"/>
        <v>0</v>
      </c>
      <c r="AF2051" s="124">
        <f t="shared" si="335"/>
        <v>0</v>
      </c>
      <c r="AG2051" s="124">
        <f t="shared" si="336"/>
        <v>0</v>
      </c>
      <c r="AH2051" s="124">
        <f t="shared" si="337"/>
        <v>0</v>
      </c>
      <c r="AI2051" s="27" t="str">
        <f t="shared" si="329"/>
        <v>ne</v>
      </c>
      <c r="AJ2051" s="27" t="str">
        <f t="shared" si="330"/>
        <v>ne</v>
      </c>
      <c r="AK2051" s="27" t="str">
        <f t="shared" si="331"/>
        <v>ne</v>
      </c>
    </row>
    <row r="2052" spans="2:37" x14ac:dyDescent="0.2">
      <c r="B2052" s="27" t="str">
        <f t="shared" si="332"/>
        <v>-</v>
      </c>
      <c r="C2052" s="123" t="str">
        <f t="shared" si="333"/>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8"/>
        <v>nepildyti</v>
      </c>
      <c r="T2052" s="126" t="str">
        <f t="shared" si="338"/>
        <v>nepildyti</v>
      </c>
      <c r="U2052" s="127"/>
      <c r="V2052" s="127"/>
      <c r="W2052" s="128"/>
      <c r="X2052" s="169"/>
      <c r="Y2052" s="169"/>
      <c r="Z2052" s="169"/>
      <c r="AA2052" s="127"/>
      <c r="AB2052" s="127"/>
      <c r="AC2052" s="127"/>
      <c r="AD2052" s="127"/>
      <c r="AE2052" s="124">
        <f t="shared" si="334"/>
        <v>0</v>
      </c>
      <c r="AF2052" s="124">
        <f t="shared" si="335"/>
        <v>0</v>
      </c>
      <c r="AG2052" s="124">
        <f t="shared" si="336"/>
        <v>0</v>
      </c>
      <c r="AH2052" s="124">
        <f t="shared" si="337"/>
        <v>0</v>
      </c>
      <c r="AI2052" s="27" t="str">
        <f t="shared" si="329"/>
        <v>ne</v>
      </c>
      <c r="AJ2052" s="27" t="str">
        <f t="shared" si="330"/>
        <v>ne</v>
      </c>
      <c r="AK2052" s="27" t="str">
        <f t="shared" si="331"/>
        <v>ne</v>
      </c>
    </row>
    <row r="2053" spans="2:37" x14ac:dyDescent="0.2">
      <c r="B2053" s="27" t="str">
        <f t="shared" si="332"/>
        <v>-</v>
      </c>
      <c r="C2053" s="123" t="str">
        <f t="shared" si="333"/>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8"/>
        <v>nepildyti</v>
      </c>
      <c r="T2053" s="126" t="str">
        <f t="shared" si="338"/>
        <v>nepildyti</v>
      </c>
      <c r="U2053" s="127"/>
      <c r="V2053" s="127"/>
      <c r="W2053" s="128"/>
      <c r="X2053" s="169"/>
      <c r="Y2053" s="169"/>
      <c r="Z2053" s="169"/>
      <c r="AA2053" s="127"/>
      <c r="AB2053" s="127"/>
      <c r="AC2053" s="127"/>
      <c r="AD2053" s="127"/>
      <c r="AE2053" s="124">
        <f t="shared" si="334"/>
        <v>0</v>
      </c>
      <c r="AF2053" s="124">
        <f t="shared" si="335"/>
        <v>0</v>
      </c>
      <c r="AG2053" s="124">
        <f t="shared" si="336"/>
        <v>0</v>
      </c>
      <c r="AH2053" s="124">
        <f t="shared" si="337"/>
        <v>0</v>
      </c>
      <c r="AI2053" s="27" t="str">
        <f t="shared" si="329"/>
        <v>ne</v>
      </c>
      <c r="AJ2053" s="27" t="str">
        <f t="shared" si="330"/>
        <v>ne</v>
      </c>
      <c r="AK2053" s="27" t="str">
        <f t="shared" si="331"/>
        <v>ne</v>
      </c>
    </row>
    <row r="2054" spans="2:37" x14ac:dyDescent="0.2">
      <c r="B2054" s="27" t="str">
        <f t="shared" si="332"/>
        <v>-</v>
      </c>
      <c r="C2054" s="123" t="str">
        <f t="shared" si="333"/>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8"/>
        <v>nepildyti</v>
      </c>
      <c r="T2054" s="126" t="str">
        <f t="shared" si="338"/>
        <v>nepildyti</v>
      </c>
      <c r="U2054" s="127"/>
      <c r="V2054" s="127"/>
      <c r="W2054" s="128"/>
      <c r="X2054" s="169"/>
      <c r="Y2054" s="169"/>
      <c r="Z2054" s="169"/>
      <c r="AA2054" s="127"/>
      <c r="AB2054" s="127"/>
      <c r="AC2054" s="127"/>
      <c r="AD2054" s="127"/>
      <c r="AE2054" s="124">
        <f t="shared" si="334"/>
        <v>0</v>
      </c>
      <c r="AF2054" s="124">
        <f t="shared" si="335"/>
        <v>0</v>
      </c>
      <c r="AG2054" s="124">
        <f t="shared" si="336"/>
        <v>0</v>
      </c>
      <c r="AH2054" s="124">
        <f t="shared" si="337"/>
        <v>0</v>
      </c>
      <c r="AI2054" s="27" t="str">
        <f t="shared" si="329"/>
        <v>ne</v>
      </c>
      <c r="AJ2054" s="27" t="str">
        <f t="shared" si="330"/>
        <v>ne</v>
      </c>
      <c r="AK2054" s="27" t="str">
        <f t="shared" si="331"/>
        <v>ne</v>
      </c>
    </row>
    <row r="2055" spans="2:37" x14ac:dyDescent="0.2">
      <c r="B2055" s="27" t="str">
        <f t="shared" si="332"/>
        <v>-</v>
      </c>
      <c r="C2055" s="123" t="str">
        <f t="shared" si="333"/>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8"/>
        <v>nepildyti</v>
      </c>
      <c r="T2055" s="126" t="str">
        <f t="shared" si="338"/>
        <v>nepildyti</v>
      </c>
      <c r="U2055" s="127"/>
      <c r="V2055" s="127"/>
      <c r="W2055" s="128"/>
      <c r="X2055" s="169"/>
      <c r="Y2055" s="169"/>
      <c r="Z2055" s="169"/>
      <c r="AA2055" s="127"/>
      <c r="AB2055" s="127"/>
      <c r="AC2055" s="127"/>
      <c r="AD2055" s="127"/>
      <c r="AE2055" s="124">
        <f t="shared" si="334"/>
        <v>0</v>
      </c>
      <c r="AF2055" s="124">
        <f t="shared" si="335"/>
        <v>0</v>
      </c>
      <c r="AG2055" s="124">
        <f t="shared" si="336"/>
        <v>0</v>
      </c>
      <c r="AH2055" s="124">
        <f t="shared" si="337"/>
        <v>0</v>
      </c>
      <c r="AI2055" s="27" t="str">
        <f t="shared" si="329"/>
        <v>ne</v>
      </c>
      <c r="AJ2055" s="27" t="str">
        <f t="shared" si="330"/>
        <v>ne</v>
      </c>
      <c r="AK2055" s="27" t="str">
        <f t="shared" si="331"/>
        <v>ne</v>
      </c>
    </row>
    <row r="2056" spans="2:37" x14ac:dyDescent="0.2">
      <c r="B2056" s="27" t="str">
        <f t="shared" si="332"/>
        <v>-</v>
      </c>
      <c r="C2056" s="123" t="str">
        <f t="shared" si="333"/>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8"/>
        <v>nepildyti</v>
      </c>
      <c r="T2056" s="126" t="str">
        <f t="shared" si="338"/>
        <v>nepildyti</v>
      </c>
      <c r="U2056" s="127"/>
      <c r="V2056" s="127"/>
      <c r="W2056" s="128"/>
      <c r="X2056" s="169"/>
      <c r="Y2056" s="169"/>
      <c r="Z2056" s="169"/>
      <c r="AA2056" s="127"/>
      <c r="AB2056" s="127"/>
      <c r="AC2056" s="127"/>
      <c r="AD2056" s="127"/>
      <c r="AE2056" s="124">
        <f t="shared" si="334"/>
        <v>0</v>
      </c>
      <c r="AF2056" s="124">
        <f t="shared" si="335"/>
        <v>0</v>
      </c>
      <c r="AG2056" s="124">
        <f t="shared" si="336"/>
        <v>0</v>
      </c>
      <c r="AH2056" s="124">
        <f t="shared" si="337"/>
        <v>0</v>
      </c>
      <c r="AI2056" s="27" t="str">
        <f t="shared" si="329"/>
        <v>ne</v>
      </c>
      <c r="AJ2056" s="27" t="str">
        <f t="shared" si="330"/>
        <v>ne</v>
      </c>
      <c r="AK2056" s="27" t="str">
        <f t="shared" si="331"/>
        <v>ne</v>
      </c>
    </row>
    <row r="2057" spans="2:37" x14ac:dyDescent="0.2">
      <c r="B2057" s="27" t="str">
        <f t="shared" si="332"/>
        <v>-</v>
      </c>
      <c r="C2057" s="123" t="str">
        <f t="shared" si="333"/>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8"/>
        <v>nepildyti</v>
      </c>
      <c r="T2057" s="126" t="str">
        <f t="shared" si="338"/>
        <v>nepildyti</v>
      </c>
      <c r="U2057" s="127"/>
      <c r="V2057" s="127"/>
      <c r="W2057" s="128"/>
      <c r="X2057" s="169"/>
      <c r="Y2057" s="169"/>
      <c r="Z2057" s="169"/>
      <c r="AA2057" s="127"/>
      <c r="AB2057" s="127"/>
      <c r="AC2057" s="127"/>
      <c r="AD2057" s="127"/>
      <c r="AE2057" s="124">
        <f t="shared" si="334"/>
        <v>0</v>
      </c>
      <c r="AF2057" s="124">
        <f t="shared" si="335"/>
        <v>0</v>
      </c>
      <c r="AG2057" s="124">
        <f t="shared" si="336"/>
        <v>0</v>
      </c>
      <c r="AH2057" s="124">
        <f t="shared" si="337"/>
        <v>0</v>
      </c>
      <c r="AI2057" s="27" t="str">
        <f t="shared" si="329"/>
        <v>ne</v>
      </c>
      <c r="AJ2057" s="27" t="str">
        <f t="shared" si="330"/>
        <v>ne</v>
      </c>
      <c r="AK2057" s="27" t="str">
        <f t="shared" si="331"/>
        <v>ne</v>
      </c>
    </row>
    <row r="2058" spans="2:37" x14ac:dyDescent="0.2">
      <c r="B2058" s="27" t="str">
        <f t="shared" si="332"/>
        <v>-</v>
      </c>
      <c r="C2058" s="123" t="str">
        <f t="shared" si="333"/>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8"/>
        <v>nepildyti</v>
      </c>
      <c r="T2058" s="126" t="str">
        <f t="shared" si="338"/>
        <v>nepildyti</v>
      </c>
      <c r="U2058" s="127"/>
      <c r="V2058" s="127"/>
      <c r="W2058" s="128"/>
      <c r="X2058" s="169"/>
      <c r="Y2058" s="169"/>
      <c r="Z2058" s="169"/>
      <c r="AA2058" s="127"/>
      <c r="AB2058" s="127"/>
      <c r="AC2058" s="127"/>
      <c r="AD2058" s="127"/>
      <c r="AE2058" s="124">
        <f t="shared" si="334"/>
        <v>0</v>
      </c>
      <c r="AF2058" s="124">
        <f t="shared" si="335"/>
        <v>0</v>
      </c>
      <c r="AG2058" s="124">
        <f t="shared" si="336"/>
        <v>0</v>
      </c>
      <c r="AH2058" s="124">
        <f t="shared" si="337"/>
        <v>0</v>
      </c>
      <c r="AI2058" s="27" t="str">
        <f t="shared" si="329"/>
        <v>ne</v>
      </c>
      <c r="AJ2058" s="27" t="str">
        <f t="shared" si="330"/>
        <v>ne</v>
      </c>
      <c r="AK2058" s="27" t="str">
        <f t="shared" si="331"/>
        <v>ne</v>
      </c>
    </row>
    <row r="2059" spans="2:37" x14ac:dyDescent="0.2">
      <c r="B2059" s="27" t="str">
        <f t="shared" si="332"/>
        <v>-</v>
      </c>
      <c r="C2059" s="123" t="str">
        <f t="shared" si="333"/>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8"/>
        <v>nepildyti</v>
      </c>
      <c r="T2059" s="126" t="str">
        <f t="shared" si="338"/>
        <v>nepildyti</v>
      </c>
      <c r="U2059" s="127"/>
      <c r="V2059" s="127"/>
      <c r="W2059" s="128"/>
      <c r="X2059" s="169"/>
      <c r="Y2059" s="169"/>
      <c r="Z2059" s="169"/>
      <c r="AA2059" s="127"/>
      <c r="AB2059" s="127"/>
      <c r="AC2059" s="127"/>
      <c r="AD2059" s="127"/>
      <c r="AE2059" s="124">
        <f t="shared" si="334"/>
        <v>0</v>
      </c>
      <c r="AF2059" s="124">
        <f t="shared" si="335"/>
        <v>0</v>
      </c>
      <c r="AG2059" s="124">
        <f t="shared" si="336"/>
        <v>0</v>
      </c>
      <c r="AH2059" s="124">
        <f t="shared" si="337"/>
        <v>0</v>
      </c>
      <c r="AI2059" s="27" t="str">
        <f t="shared" si="329"/>
        <v>ne</v>
      </c>
      <c r="AJ2059" s="27" t="str">
        <f t="shared" si="330"/>
        <v>ne</v>
      </c>
      <c r="AK2059" s="27" t="str">
        <f t="shared" si="331"/>
        <v>ne</v>
      </c>
    </row>
    <row r="2060" spans="2:37" x14ac:dyDescent="0.2">
      <c r="B2060" s="27" t="str">
        <f t="shared" si="332"/>
        <v>-</v>
      </c>
      <c r="C2060" s="123" t="str">
        <f t="shared" si="333"/>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8"/>
        <v>nepildyti</v>
      </c>
      <c r="T2060" s="126" t="str">
        <f t="shared" si="338"/>
        <v>nepildyti</v>
      </c>
      <c r="U2060" s="127"/>
      <c r="V2060" s="127"/>
      <c r="W2060" s="128"/>
      <c r="X2060" s="169"/>
      <c r="Y2060" s="169"/>
      <c r="Z2060" s="169"/>
      <c r="AA2060" s="127"/>
      <c r="AB2060" s="127"/>
      <c r="AC2060" s="127"/>
      <c r="AD2060" s="127"/>
      <c r="AE2060" s="124">
        <f t="shared" si="334"/>
        <v>0</v>
      </c>
      <c r="AF2060" s="124">
        <f t="shared" si="335"/>
        <v>0</v>
      </c>
      <c r="AG2060" s="124">
        <f t="shared" si="336"/>
        <v>0</v>
      </c>
      <c r="AH2060" s="124">
        <f t="shared" si="337"/>
        <v>0</v>
      </c>
      <c r="AI2060" s="27" t="str">
        <f t="shared" si="329"/>
        <v>ne</v>
      </c>
      <c r="AJ2060" s="27" t="str">
        <f t="shared" si="330"/>
        <v>ne</v>
      </c>
      <c r="AK2060" s="27" t="str">
        <f t="shared" si="331"/>
        <v>ne</v>
      </c>
    </row>
    <row r="2061" spans="2:37" x14ac:dyDescent="0.2">
      <c r="B2061" s="27" t="str">
        <f t="shared" si="332"/>
        <v>-</v>
      </c>
      <c r="C2061" s="123" t="str">
        <f t="shared" si="333"/>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8"/>
        <v>nepildyti</v>
      </c>
      <c r="T2061" s="126" t="str">
        <f t="shared" si="338"/>
        <v>nepildyti</v>
      </c>
      <c r="U2061" s="127"/>
      <c r="V2061" s="127"/>
      <c r="W2061" s="128"/>
      <c r="X2061" s="169"/>
      <c r="Y2061" s="169"/>
      <c r="Z2061" s="169"/>
      <c r="AA2061" s="127"/>
      <c r="AB2061" s="127"/>
      <c r="AC2061" s="127"/>
      <c r="AD2061" s="127"/>
      <c r="AE2061" s="124">
        <f t="shared" si="334"/>
        <v>0</v>
      </c>
      <c r="AF2061" s="124">
        <f t="shared" si="335"/>
        <v>0</v>
      </c>
      <c r="AG2061" s="124">
        <f t="shared" si="336"/>
        <v>0</v>
      </c>
      <c r="AH2061" s="124">
        <f t="shared" si="337"/>
        <v>0</v>
      </c>
      <c r="AI2061" s="27" t="str">
        <f t="shared" ref="AI2061:AI2124" si="339">IF(AF2061&gt;0,"taip","ne")</f>
        <v>ne</v>
      </c>
      <c r="AJ2061" s="27" t="str">
        <f t="shared" ref="AJ2061:AJ2124" si="340">IF(AG2061&gt;0,"taip","ne")</f>
        <v>ne</v>
      </c>
      <c r="AK2061" s="27" t="str">
        <f t="shared" ref="AK2061:AK2124" si="341">IF(AH2061&gt;0,"taip","ne")</f>
        <v>ne</v>
      </c>
    </row>
    <row r="2062" spans="2:37" x14ac:dyDescent="0.2">
      <c r="B2062" s="27" t="str">
        <f t="shared" si="332"/>
        <v>-</v>
      </c>
      <c r="C2062" s="123" t="str">
        <f t="shared" si="333"/>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8"/>
        <v>nepildyti</v>
      </c>
      <c r="T2062" s="126" t="str">
        <f t="shared" si="338"/>
        <v>nepildyti</v>
      </c>
      <c r="U2062" s="127"/>
      <c r="V2062" s="127"/>
      <c r="W2062" s="128"/>
      <c r="X2062" s="169"/>
      <c r="Y2062" s="169"/>
      <c r="Z2062" s="169"/>
      <c r="AA2062" s="127"/>
      <c r="AB2062" s="127"/>
      <c r="AC2062" s="127"/>
      <c r="AD2062" s="127"/>
      <c r="AE2062" s="124">
        <f t="shared" si="334"/>
        <v>0</v>
      </c>
      <c r="AF2062" s="124">
        <f t="shared" si="335"/>
        <v>0</v>
      </c>
      <c r="AG2062" s="124">
        <f t="shared" si="336"/>
        <v>0</v>
      </c>
      <c r="AH2062" s="124">
        <f t="shared" si="337"/>
        <v>0</v>
      </c>
      <c r="AI2062" s="27" t="str">
        <f t="shared" si="339"/>
        <v>ne</v>
      </c>
      <c r="AJ2062" s="27" t="str">
        <f t="shared" si="340"/>
        <v>ne</v>
      </c>
      <c r="AK2062" s="27" t="str">
        <f t="shared" si="341"/>
        <v>ne</v>
      </c>
    </row>
    <row r="2063" spans="2:37" x14ac:dyDescent="0.2">
      <c r="B2063" s="27" t="str">
        <f t="shared" si="332"/>
        <v>-</v>
      </c>
      <c r="C2063" s="123" t="str">
        <f t="shared" si="333"/>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8"/>
        <v>nepildyti</v>
      </c>
      <c r="T2063" s="126" t="str">
        <f t="shared" si="338"/>
        <v>nepildyti</v>
      </c>
      <c r="U2063" s="127"/>
      <c r="V2063" s="127"/>
      <c r="W2063" s="128"/>
      <c r="X2063" s="169"/>
      <c r="Y2063" s="169"/>
      <c r="Z2063" s="169"/>
      <c r="AA2063" s="127"/>
      <c r="AB2063" s="127"/>
      <c r="AC2063" s="127"/>
      <c r="AD2063" s="127"/>
      <c r="AE2063" s="124">
        <f t="shared" si="334"/>
        <v>0</v>
      </c>
      <c r="AF2063" s="124">
        <f t="shared" si="335"/>
        <v>0</v>
      </c>
      <c r="AG2063" s="124">
        <f t="shared" si="336"/>
        <v>0</v>
      </c>
      <c r="AH2063" s="124">
        <f t="shared" si="337"/>
        <v>0</v>
      </c>
      <c r="AI2063" s="27" t="str">
        <f t="shared" si="339"/>
        <v>ne</v>
      </c>
      <c r="AJ2063" s="27" t="str">
        <f t="shared" si="340"/>
        <v>ne</v>
      </c>
      <c r="AK2063" s="27" t="str">
        <f t="shared" si="341"/>
        <v>ne</v>
      </c>
    </row>
    <row r="2064" spans="2:37" x14ac:dyDescent="0.2">
      <c r="B2064" s="27" t="str">
        <f t="shared" si="332"/>
        <v>-</v>
      </c>
      <c r="C2064" s="123" t="str">
        <f t="shared" si="333"/>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8"/>
        <v>nepildyti</v>
      </c>
      <c r="T2064" s="126" t="str">
        <f t="shared" si="338"/>
        <v>nepildyti</v>
      </c>
      <c r="U2064" s="127"/>
      <c r="V2064" s="127"/>
      <c r="W2064" s="128"/>
      <c r="X2064" s="169"/>
      <c r="Y2064" s="169"/>
      <c r="Z2064" s="169"/>
      <c r="AA2064" s="127"/>
      <c r="AB2064" s="127"/>
      <c r="AC2064" s="127"/>
      <c r="AD2064" s="127"/>
      <c r="AE2064" s="124">
        <f t="shared" si="334"/>
        <v>0</v>
      </c>
      <c r="AF2064" s="124">
        <f t="shared" si="335"/>
        <v>0</v>
      </c>
      <c r="AG2064" s="124">
        <f t="shared" si="336"/>
        <v>0</v>
      </c>
      <c r="AH2064" s="124">
        <f t="shared" si="337"/>
        <v>0</v>
      </c>
      <c r="AI2064" s="27" t="str">
        <f t="shared" si="339"/>
        <v>ne</v>
      </c>
      <c r="AJ2064" s="27" t="str">
        <f t="shared" si="340"/>
        <v>ne</v>
      </c>
      <c r="AK2064" s="27" t="str">
        <f t="shared" si="341"/>
        <v>ne</v>
      </c>
    </row>
    <row r="2065" spans="2:37" x14ac:dyDescent="0.2">
      <c r="B2065" s="27" t="str">
        <f t="shared" si="332"/>
        <v>-</v>
      </c>
      <c r="C2065" s="123" t="str">
        <f t="shared" si="333"/>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8"/>
        <v>nepildyti</v>
      </c>
      <c r="T2065" s="126" t="str">
        <f t="shared" si="338"/>
        <v>nepildyti</v>
      </c>
      <c r="U2065" s="127"/>
      <c r="V2065" s="127"/>
      <c r="W2065" s="128"/>
      <c r="X2065" s="169"/>
      <c r="Y2065" s="169"/>
      <c r="Z2065" s="169"/>
      <c r="AA2065" s="127"/>
      <c r="AB2065" s="127"/>
      <c r="AC2065" s="127"/>
      <c r="AD2065" s="127"/>
      <c r="AE2065" s="124">
        <f t="shared" si="334"/>
        <v>0</v>
      </c>
      <c r="AF2065" s="124">
        <f t="shared" si="335"/>
        <v>0</v>
      </c>
      <c r="AG2065" s="124">
        <f t="shared" si="336"/>
        <v>0</v>
      </c>
      <c r="AH2065" s="124">
        <f t="shared" si="337"/>
        <v>0</v>
      </c>
      <c r="AI2065" s="27" t="str">
        <f t="shared" si="339"/>
        <v>ne</v>
      </c>
      <c r="AJ2065" s="27" t="str">
        <f t="shared" si="340"/>
        <v>ne</v>
      </c>
      <c r="AK2065" s="27" t="str">
        <f t="shared" si="341"/>
        <v>ne</v>
      </c>
    </row>
    <row r="2066" spans="2:37" x14ac:dyDescent="0.2">
      <c r="B2066" s="27" t="str">
        <f t="shared" si="332"/>
        <v>-</v>
      </c>
      <c r="C2066" s="123" t="str">
        <f t="shared" si="333"/>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8"/>
        <v>nepildyti</v>
      </c>
      <c r="T2066" s="126" t="str">
        <f t="shared" si="338"/>
        <v>nepildyti</v>
      </c>
      <c r="U2066" s="127"/>
      <c r="V2066" s="127"/>
      <c r="W2066" s="128"/>
      <c r="X2066" s="169"/>
      <c r="Y2066" s="169"/>
      <c r="Z2066" s="169"/>
      <c r="AA2066" s="127"/>
      <c r="AB2066" s="127"/>
      <c r="AC2066" s="127"/>
      <c r="AD2066" s="127"/>
      <c r="AE2066" s="124">
        <f t="shared" si="334"/>
        <v>0</v>
      </c>
      <c r="AF2066" s="124">
        <f t="shared" si="335"/>
        <v>0</v>
      </c>
      <c r="AG2066" s="124">
        <f t="shared" si="336"/>
        <v>0</v>
      </c>
      <c r="AH2066" s="124">
        <f t="shared" si="337"/>
        <v>0</v>
      </c>
      <c r="AI2066" s="27" t="str">
        <f t="shared" si="339"/>
        <v>ne</v>
      </c>
      <c r="AJ2066" s="27" t="str">
        <f t="shared" si="340"/>
        <v>ne</v>
      </c>
      <c r="AK2066" s="27" t="str">
        <f t="shared" si="341"/>
        <v>ne</v>
      </c>
    </row>
    <row r="2067" spans="2:37" x14ac:dyDescent="0.2">
      <c r="B2067" s="27" t="str">
        <f t="shared" si="332"/>
        <v>-</v>
      </c>
      <c r="C2067" s="123" t="str">
        <f t="shared" si="333"/>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8"/>
        <v>nepildyti</v>
      </c>
      <c r="T2067" s="126" t="str">
        <f t="shared" si="338"/>
        <v>nepildyti</v>
      </c>
      <c r="U2067" s="127"/>
      <c r="V2067" s="127"/>
      <c r="W2067" s="128"/>
      <c r="X2067" s="169"/>
      <c r="Y2067" s="169"/>
      <c r="Z2067" s="169"/>
      <c r="AA2067" s="127"/>
      <c r="AB2067" s="127"/>
      <c r="AC2067" s="127"/>
      <c r="AD2067" s="127"/>
      <c r="AE2067" s="124">
        <f t="shared" si="334"/>
        <v>0</v>
      </c>
      <c r="AF2067" s="124">
        <f t="shared" si="335"/>
        <v>0</v>
      </c>
      <c r="AG2067" s="124">
        <f t="shared" si="336"/>
        <v>0</v>
      </c>
      <c r="AH2067" s="124">
        <f t="shared" si="337"/>
        <v>0</v>
      </c>
      <c r="AI2067" s="27" t="str">
        <f t="shared" si="339"/>
        <v>ne</v>
      </c>
      <c r="AJ2067" s="27" t="str">
        <f t="shared" si="340"/>
        <v>ne</v>
      </c>
      <c r="AK2067" s="27" t="str">
        <f t="shared" si="341"/>
        <v>ne</v>
      </c>
    </row>
    <row r="2068" spans="2:37" x14ac:dyDescent="0.2">
      <c r="B2068" s="27" t="str">
        <f t="shared" si="332"/>
        <v>-</v>
      </c>
      <c r="C2068" s="123" t="str">
        <f t="shared" si="333"/>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8"/>
        <v>nepildyti</v>
      </c>
      <c r="T2068" s="126" t="str">
        <f t="shared" si="338"/>
        <v>nepildyti</v>
      </c>
      <c r="U2068" s="127"/>
      <c r="V2068" s="127"/>
      <c r="W2068" s="128"/>
      <c r="X2068" s="169"/>
      <c r="Y2068" s="169"/>
      <c r="Z2068" s="169"/>
      <c r="AA2068" s="127"/>
      <c r="AB2068" s="127"/>
      <c r="AC2068" s="127"/>
      <c r="AD2068" s="127"/>
      <c r="AE2068" s="124">
        <f t="shared" si="334"/>
        <v>0</v>
      </c>
      <c r="AF2068" s="124">
        <f t="shared" si="335"/>
        <v>0</v>
      </c>
      <c r="AG2068" s="124">
        <f t="shared" si="336"/>
        <v>0</v>
      </c>
      <c r="AH2068" s="124">
        <f t="shared" si="337"/>
        <v>0</v>
      </c>
      <c r="AI2068" s="27" t="str">
        <f t="shared" si="339"/>
        <v>ne</v>
      </c>
      <c r="AJ2068" s="27" t="str">
        <f t="shared" si="340"/>
        <v>ne</v>
      </c>
      <c r="AK2068" s="27" t="str">
        <f t="shared" si="341"/>
        <v>ne</v>
      </c>
    </row>
    <row r="2069" spans="2:37" x14ac:dyDescent="0.2">
      <c r="B2069" s="27" t="str">
        <f t="shared" si="332"/>
        <v>-</v>
      </c>
      <c r="C2069" s="123" t="str">
        <f t="shared" si="333"/>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si="338"/>
        <v>nepildyti</v>
      </c>
      <c r="T2069" s="126" t="str">
        <f t="shared" si="338"/>
        <v>nepildyti</v>
      </c>
      <c r="U2069" s="127"/>
      <c r="V2069" s="127"/>
      <c r="W2069" s="128"/>
      <c r="X2069" s="169"/>
      <c r="Y2069" s="169"/>
      <c r="Z2069" s="169"/>
      <c r="AA2069" s="127"/>
      <c r="AB2069" s="127"/>
      <c r="AC2069" s="127"/>
      <c r="AD2069" s="127"/>
      <c r="AE2069" s="124">
        <f t="shared" si="334"/>
        <v>0</v>
      </c>
      <c r="AF2069" s="124">
        <f t="shared" si="335"/>
        <v>0</v>
      </c>
      <c r="AG2069" s="124">
        <f t="shared" si="336"/>
        <v>0</v>
      </c>
      <c r="AH2069" s="124">
        <f t="shared" si="337"/>
        <v>0</v>
      </c>
      <c r="AI2069" s="27" t="str">
        <f t="shared" si="339"/>
        <v>ne</v>
      </c>
      <c r="AJ2069" s="27" t="str">
        <f t="shared" si="340"/>
        <v>ne</v>
      </c>
      <c r="AK2069" s="27" t="str">
        <f t="shared" si="341"/>
        <v>ne</v>
      </c>
    </row>
    <row r="2070" spans="2:37" x14ac:dyDescent="0.2">
      <c r="B2070" s="27" t="str">
        <f t="shared" si="332"/>
        <v>-</v>
      </c>
      <c r="C2070" s="123" t="str">
        <f t="shared" si="333"/>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38"/>
        <v>nepildyti</v>
      </c>
      <c r="T2070" s="126" t="str">
        <f t="shared" si="338"/>
        <v>nepildyti</v>
      </c>
      <c r="U2070" s="127"/>
      <c r="V2070" s="127"/>
      <c r="W2070" s="128"/>
      <c r="X2070" s="169"/>
      <c r="Y2070" s="169"/>
      <c r="Z2070" s="169"/>
      <c r="AA2070" s="127"/>
      <c r="AB2070" s="127"/>
      <c r="AC2070" s="127"/>
      <c r="AD2070" s="127"/>
      <c r="AE2070" s="124">
        <f t="shared" si="334"/>
        <v>0</v>
      </c>
      <c r="AF2070" s="124">
        <f t="shared" si="335"/>
        <v>0</v>
      </c>
      <c r="AG2070" s="124">
        <f t="shared" si="336"/>
        <v>0</v>
      </c>
      <c r="AH2070" s="124">
        <f t="shared" si="337"/>
        <v>0</v>
      </c>
      <c r="AI2070" s="27" t="str">
        <f t="shared" si="339"/>
        <v>ne</v>
      </c>
      <c r="AJ2070" s="27" t="str">
        <f t="shared" si="340"/>
        <v>ne</v>
      </c>
      <c r="AK2070" s="27" t="str">
        <f t="shared" si="341"/>
        <v>ne</v>
      </c>
    </row>
    <row r="2071" spans="2:37" x14ac:dyDescent="0.2">
      <c r="B2071" s="27" t="str">
        <f t="shared" si="332"/>
        <v>-</v>
      </c>
      <c r="C2071" s="123" t="str">
        <f t="shared" si="333"/>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38"/>
        <v>nepildyti</v>
      </c>
      <c r="T2071" s="126" t="str">
        <f t="shared" si="338"/>
        <v>nepildyti</v>
      </c>
      <c r="U2071" s="127"/>
      <c r="V2071" s="127"/>
      <c r="W2071" s="128"/>
      <c r="X2071" s="169"/>
      <c r="Y2071" s="169"/>
      <c r="Z2071" s="169"/>
      <c r="AA2071" s="127"/>
      <c r="AB2071" s="127"/>
      <c r="AC2071" s="127"/>
      <c r="AD2071" s="127"/>
      <c r="AE2071" s="124">
        <f t="shared" si="334"/>
        <v>0</v>
      </c>
      <c r="AF2071" s="124">
        <f t="shared" si="335"/>
        <v>0</v>
      </c>
      <c r="AG2071" s="124">
        <f t="shared" si="336"/>
        <v>0</v>
      </c>
      <c r="AH2071" s="124">
        <f t="shared" si="337"/>
        <v>0</v>
      </c>
      <c r="AI2071" s="27" t="str">
        <f t="shared" si="339"/>
        <v>ne</v>
      </c>
      <c r="AJ2071" s="27" t="str">
        <f t="shared" si="340"/>
        <v>ne</v>
      </c>
      <c r="AK2071" s="27" t="str">
        <f t="shared" si="341"/>
        <v>ne</v>
      </c>
    </row>
    <row r="2072" spans="2:37" x14ac:dyDescent="0.2">
      <c r="B2072" s="27" t="str">
        <f t="shared" ref="B2072:B2135" si="342">CONCATENATE(C2072,"-",G2072)</f>
        <v>-</v>
      </c>
      <c r="C2072" s="123" t="str">
        <f t="shared" ref="C2072:C2135" si="343">LEFT(K2072,4)</f>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38"/>
        <v>nepildyti</v>
      </c>
      <c r="T2072" s="126" t="str">
        <f t="shared" si="338"/>
        <v>nepildyti</v>
      </c>
      <c r="U2072" s="127"/>
      <c r="V2072" s="127"/>
      <c r="W2072" s="128"/>
      <c r="X2072" s="169"/>
      <c r="Y2072" s="169"/>
      <c r="Z2072" s="169"/>
      <c r="AA2072" s="127"/>
      <c r="AB2072" s="127"/>
      <c r="AC2072" s="127"/>
      <c r="AD2072" s="127"/>
      <c r="AE2072" s="124">
        <f t="shared" ref="AE2072:AE2135" si="344">IF($H2072&gt;0,YEAR($H2072),)</f>
        <v>0</v>
      </c>
      <c r="AF2072" s="124">
        <f t="shared" ref="AF2072:AF2135" si="345">IF($X2072&gt;0,YEAR($X2072),)</f>
        <v>0</v>
      </c>
      <c r="AG2072" s="124">
        <f t="shared" ref="AG2072:AG2135" si="346">IF($Y2072&gt;0,YEAR($Y2072),)</f>
        <v>0</v>
      </c>
      <c r="AH2072" s="124">
        <f t="shared" ref="AH2072:AH2135" si="347">IF($Z2072&gt;0,YEAR($Z2072),)</f>
        <v>0</v>
      </c>
      <c r="AI2072" s="27" t="str">
        <f t="shared" si="339"/>
        <v>ne</v>
      </c>
      <c r="AJ2072" s="27" t="str">
        <f t="shared" si="340"/>
        <v>ne</v>
      </c>
      <c r="AK2072" s="27" t="str">
        <f t="shared" si="341"/>
        <v>ne</v>
      </c>
    </row>
    <row r="2073" spans="2:37" x14ac:dyDescent="0.2">
      <c r="B2073" s="27" t="str">
        <f t="shared" si="342"/>
        <v>-</v>
      </c>
      <c r="C2073" s="123" t="str">
        <f t="shared" si="343"/>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ref="S2073:T2136" si="348">IF($R2073="fizinis asmuo","užpildykite","nepildyti")</f>
        <v>nepildyti</v>
      </c>
      <c r="T2073" s="126" t="str">
        <f t="shared" si="348"/>
        <v>nepildyti</v>
      </c>
      <c r="U2073" s="127"/>
      <c r="V2073" s="127"/>
      <c r="W2073" s="128"/>
      <c r="X2073" s="169"/>
      <c r="Y2073" s="169"/>
      <c r="Z2073" s="169"/>
      <c r="AA2073" s="127"/>
      <c r="AB2073" s="127"/>
      <c r="AC2073" s="127"/>
      <c r="AD2073" s="127"/>
      <c r="AE2073" s="124">
        <f t="shared" si="344"/>
        <v>0</v>
      </c>
      <c r="AF2073" s="124">
        <f t="shared" si="345"/>
        <v>0</v>
      </c>
      <c r="AG2073" s="124">
        <f t="shared" si="346"/>
        <v>0</v>
      </c>
      <c r="AH2073" s="124">
        <f t="shared" si="347"/>
        <v>0</v>
      </c>
      <c r="AI2073" s="27" t="str">
        <f t="shared" si="339"/>
        <v>ne</v>
      </c>
      <c r="AJ2073" s="27" t="str">
        <f t="shared" si="340"/>
        <v>ne</v>
      </c>
      <c r="AK2073" s="27" t="str">
        <f t="shared" si="341"/>
        <v>ne</v>
      </c>
    </row>
    <row r="2074" spans="2:37" x14ac:dyDescent="0.2">
      <c r="B2074" s="27" t="str">
        <f t="shared" si="342"/>
        <v>-</v>
      </c>
      <c r="C2074" s="123" t="str">
        <f t="shared" si="343"/>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8"/>
        <v>nepildyti</v>
      </c>
      <c r="T2074" s="126" t="str">
        <f t="shared" si="348"/>
        <v>nepildyti</v>
      </c>
      <c r="U2074" s="127"/>
      <c r="V2074" s="127"/>
      <c r="W2074" s="128"/>
      <c r="X2074" s="169"/>
      <c r="Y2074" s="169"/>
      <c r="Z2074" s="169"/>
      <c r="AA2074" s="127"/>
      <c r="AB2074" s="127"/>
      <c r="AC2074" s="127"/>
      <c r="AD2074" s="127"/>
      <c r="AE2074" s="124">
        <f t="shared" si="344"/>
        <v>0</v>
      </c>
      <c r="AF2074" s="124">
        <f t="shared" si="345"/>
        <v>0</v>
      </c>
      <c r="AG2074" s="124">
        <f t="shared" si="346"/>
        <v>0</v>
      </c>
      <c r="AH2074" s="124">
        <f t="shared" si="347"/>
        <v>0</v>
      </c>
      <c r="AI2074" s="27" t="str">
        <f t="shared" si="339"/>
        <v>ne</v>
      </c>
      <c r="AJ2074" s="27" t="str">
        <f t="shared" si="340"/>
        <v>ne</v>
      </c>
      <c r="AK2074" s="27" t="str">
        <f t="shared" si="341"/>
        <v>ne</v>
      </c>
    </row>
    <row r="2075" spans="2:37" x14ac:dyDescent="0.2">
      <c r="B2075" s="27" t="str">
        <f t="shared" si="342"/>
        <v>-</v>
      </c>
      <c r="C2075" s="123" t="str">
        <f t="shared" si="343"/>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8"/>
        <v>nepildyti</v>
      </c>
      <c r="T2075" s="126" t="str">
        <f t="shared" si="348"/>
        <v>nepildyti</v>
      </c>
      <c r="U2075" s="127"/>
      <c r="V2075" s="127"/>
      <c r="W2075" s="128"/>
      <c r="X2075" s="169"/>
      <c r="Y2075" s="169"/>
      <c r="Z2075" s="169"/>
      <c r="AA2075" s="127"/>
      <c r="AB2075" s="127"/>
      <c r="AC2075" s="127"/>
      <c r="AD2075" s="127"/>
      <c r="AE2075" s="124">
        <f t="shared" si="344"/>
        <v>0</v>
      </c>
      <c r="AF2075" s="124">
        <f t="shared" si="345"/>
        <v>0</v>
      </c>
      <c r="AG2075" s="124">
        <f t="shared" si="346"/>
        <v>0</v>
      </c>
      <c r="AH2075" s="124">
        <f t="shared" si="347"/>
        <v>0</v>
      </c>
      <c r="AI2075" s="27" t="str">
        <f t="shared" si="339"/>
        <v>ne</v>
      </c>
      <c r="AJ2075" s="27" t="str">
        <f t="shared" si="340"/>
        <v>ne</v>
      </c>
      <c r="AK2075" s="27" t="str">
        <f t="shared" si="341"/>
        <v>ne</v>
      </c>
    </row>
    <row r="2076" spans="2:37" x14ac:dyDescent="0.2">
      <c r="B2076" s="27" t="str">
        <f t="shared" si="342"/>
        <v>-</v>
      </c>
      <c r="C2076" s="123" t="str">
        <f t="shared" si="343"/>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8"/>
        <v>nepildyti</v>
      </c>
      <c r="T2076" s="126" t="str">
        <f t="shared" si="348"/>
        <v>nepildyti</v>
      </c>
      <c r="U2076" s="127"/>
      <c r="V2076" s="127"/>
      <c r="W2076" s="128"/>
      <c r="X2076" s="169"/>
      <c r="Y2076" s="169"/>
      <c r="Z2076" s="169"/>
      <c r="AA2076" s="127"/>
      <c r="AB2076" s="127"/>
      <c r="AC2076" s="127"/>
      <c r="AD2076" s="127"/>
      <c r="AE2076" s="124">
        <f t="shared" si="344"/>
        <v>0</v>
      </c>
      <c r="AF2076" s="124">
        <f t="shared" si="345"/>
        <v>0</v>
      </c>
      <c r="AG2076" s="124">
        <f t="shared" si="346"/>
        <v>0</v>
      </c>
      <c r="AH2076" s="124">
        <f t="shared" si="347"/>
        <v>0</v>
      </c>
      <c r="AI2076" s="27" t="str">
        <f t="shared" si="339"/>
        <v>ne</v>
      </c>
      <c r="AJ2076" s="27" t="str">
        <f t="shared" si="340"/>
        <v>ne</v>
      </c>
      <c r="AK2076" s="27" t="str">
        <f t="shared" si="341"/>
        <v>ne</v>
      </c>
    </row>
    <row r="2077" spans="2:37" x14ac:dyDescent="0.2">
      <c r="B2077" s="27" t="str">
        <f t="shared" si="342"/>
        <v>-</v>
      </c>
      <c r="C2077" s="123" t="str">
        <f t="shared" si="343"/>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8"/>
        <v>nepildyti</v>
      </c>
      <c r="T2077" s="126" t="str">
        <f t="shared" si="348"/>
        <v>nepildyti</v>
      </c>
      <c r="U2077" s="127"/>
      <c r="V2077" s="127"/>
      <c r="W2077" s="128"/>
      <c r="X2077" s="169"/>
      <c r="Y2077" s="169"/>
      <c r="Z2077" s="169"/>
      <c r="AA2077" s="127"/>
      <c r="AB2077" s="127"/>
      <c r="AC2077" s="127"/>
      <c r="AD2077" s="127"/>
      <c r="AE2077" s="124">
        <f t="shared" si="344"/>
        <v>0</v>
      </c>
      <c r="AF2077" s="124">
        <f t="shared" si="345"/>
        <v>0</v>
      </c>
      <c r="AG2077" s="124">
        <f t="shared" si="346"/>
        <v>0</v>
      </c>
      <c r="AH2077" s="124">
        <f t="shared" si="347"/>
        <v>0</v>
      </c>
      <c r="AI2077" s="27" t="str">
        <f t="shared" si="339"/>
        <v>ne</v>
      </c>
      <c r="AJ2077" s="27" t="str">
        <f t="shared" si="340"/>
        <v>ne</v>
      </c>
      <c r="AK2077" s="27" t="str">
        <f t="shared" si="341"/>
        <v>ne</v>
      </c>
    </row>
    <row r="2078" spans="2:37" x14ac:dyDescent="0.2">
      <c r="B2078" s="27" t="str">
        <f t="shared" si="342"/>
        <v>-</v>
      </c>
      <c r="C2078" s="123" t="str">
        <f t="shared" si="343"/>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8"/>
        <v>nepildyti</v>
      </c>
      <c r="T2078" s="126" t="str">
        <f t="shared" si="348"/>
        <v>nepildyti</v>
      </c>
      <c r="U2078" s="127"/>
      <c r="V2078" s="127"/>
      <c r="W2078" s="128"/>
      <c r="X2078" s="169"/>
      <c r="Y2078" s="169"/>
      <c r="Z2078" s="169"/>
      <c r="AA2078" s="127"/>
      <c r="AB2078" s="127"/>
      <c r="AC2078" s="127"/>
      <c r="AD2078" s="127"/>
      <c r="AE2078" s="124">
        <f t="shared" si="344"/>
        <v>0</v>
      </c>
      <c r="AF2078" s="124">
        <f t="shared" si="345"/>
        <v>0</v>
      </c>
      <c r="AG2078" s="124">
        <f t="shared" si="346"/>
        <v>0</v>
      </c>
      <c r="AH2078" s="124">
        <f t="shared" si="347"/>
        <v>0</v>
      </c>
      <c r="AI2078" s="27" t="str">
        <f t="shared" si="339"/>
        <v>ne</v>
      </c>
      <c r="AJ2078" s="27" t="str">
        <f t="shared" si="340"/>
        <v>ne</v>
      </c>
      <c r="AK2078" s="27" t="str">
        <f t="shared" si="341"/>
        <v>ne</v>
      </c>
    </row>
    <row r="2079" spans="2:37" x14ac:dyDescent="0.2">
      <c r="B2079" s="27" t="str">
        <f t="shared" si="342"/>
        <v>-</v>
      </c>
      <c r="C2079" s="123" t="str">
        <f t="shared" si="343"/>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8"/>
        <v>nepildyti</v>
      </c>
      <c r="T2079" s="126" t="str">
        <f t="shared" si="348"/>
        <v>nepildyti</v>
      </c>
      <c r="U2079" s="127"/>
      <c r="V2079" s="127"/>
      <c r="W2079" s="128"/>
      <c r="X2079" s="169"/>
      <c r="Y2079" s="169"/>
      <c r="Z2079" s="169"/>
      <c r="AA2079" s="127"/>
      <c r="AB2079" s="127"/>
      <c r="AC2079" s="127"/>
      <c r="AD2079" s="127"/>
      <c r="AE2079" s="124">
        <f t="shared" si="344"/>
        <v>0</v>
      </c>
      <c r="AF2079" s="124">
        <f t="shared" si="345"/>
        <v>0</v>
      </c>
      <c r="AG2079" s="124">
        <f t="shared" si="346"/>
        <v>0</v>
      </c>
      <c r="AH2079" s="124">
        <f t="shared" si="347"/>
        <v>0</v>
      </c>
      <c r="AI2079" s="27" t="str">
        <f t="shared" si="339"/>
        <v>ne</v>
      </c>
      <c r="AJ2079" s="27" t="str">
        <f t="shared" si="340"/>
        <v>ne</v>
      </c>
      <c r="AK2079" s="27" t="str">
        <f t="shared" si="341"/>
        <v>ne</v>
      </c>
    </row>
    <row r="2080" spans="2:37" x14ac:dyDescent="0.2">
      <c r="B2080" s="27" t="str">
        <f t="shared" si="342"/>
        <v>-</v>
      </c>
      <c r="C2080" s="123" t="str">
        <f t="shared" si="343"/>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8"/>
        <v>nepildyti</v>
      </c>
      <c r="T2080" s="126" t="str">
        <f t="shared" si="348"/>
        <v>nepildyti</v>
      </c>
      <c r="U2080" s="127"/>
      <c r="V2080" s="127"/>
      <c r="W2080" s="128"/>
      <c r="X2080" s="169"/>
      <c r="Y2080" s="169"/>
      <c r="Z2080" s="169"/>
      <c r="AA2080" s="127"/>
      <c r="AB2080" s="127"/>
      <c r="AC2080" s="127"/>
      <c r="AD2080" s="127"/>
      <c r="AE2080" s="124">
        <f t="shared" si="344"/>
        <v>0</v>
      </c>
      <c r="AF2080" s="124">
        <f t="shared" si="345"/>
        <v>0</v>
      </c>
      <c r="AG2080" s="124">
        <f t="shared" si="346"/>
        <v>0</v>
      </c>
      <c r="AH2080" s="124">
        <f t="shared" si="347"/>
        <v>0</v>
      </c>
      <c r="AI2080" s="27" t="str">
        <f t="shared" si="339"/>
        <v>ne</v>
      </c>
      <c r="AJ2080" s="27" t="str">
        <f t="shared" si="340"/>
        <v>ne</v>
      </c>
      <c r="AK2080" s="27" t="str">
        <f t="shared" si="341"/>
        <v>ne</v>
      </c>
    </row>
    <row r="2081" spans="2:37" x14ac:dyDescent="0.2">
      <c r="B2081" s="27" t="str">
        <f t="shared" si="342"/>
        <v>-</v>
      </c>
      <c r="C2081" s="123" t="str">
        <f t="shared" si="343"/>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8"/>
        <v>nepildyti</v>
      </c>
      <c r="T2081" s="126" t="str">
        <f t="shared" si="348"/>
        <v>nepildyti</v>
      </c>
      <c r="U2081" s="127"/>
      <c r="V2081" s="127"/>
      <c r="W2081" s="128"/>
      <c r="X2081" s="169"/>
      <c r="Y2081" s="169"/>
      <c r="Z2081" s="169"/>
      <c r="AA2081" s="127"/>
      <c r="AB2081" s="127"/>
      <c r="AC2081" s="127"/>
      <c r="AD2081" s="127"/>
      <c r="AE2081" s="124">
        <f t="shared" si="344"/>
        <v>0</v>
      </c>
      <c r="AF2081" s="124">
        <f t="shared" si="345"/>
        <v>0</v>
      </c>
      <c r="AG2081" s="124">
        <f t="shared" si="346"/>
        <v>0</v>
      </c>
      <c r="AH2081" s="124">
        <f t="shared" si="347"/>
        <v>0</v>
      </c>
      <c r="AI2081" s="27" t="str">
        <f t="shared" si="339"/>
        <v>ne</v>
      </c>
      <c r="AJ2081" s="27" t="str">
        <f t="shared" si="340"/>
        <v>ne</v>
      </c>
      <c r="AK2081" s="27" t="str">
        <f t="shared" si="341"/>
        <v>ne</v>
      </c>
    </row>
    <row r="2082" spans="2:37" x14ac:dyDescent="0.2">
      <c r="B2082" s="27" t="str">
        <f t="shared" si="342"/>
        <v>-</v>
      </c>
      <c r="C2082" s="123" t="str">
        <f t="shared" si="343"/>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8"/>
        <v>nepildyti</v>
      </c>
      <c r="T2082" s="126" t="str">
        <f t="shared" si="348"/>
        <v>nepildyti</v>
      </c>
      <c r="U2082" s="127"/>
      <c r="V2082" s="127"/>
      <c r="W2082" s="128"/>
      <c r="X2082" s="169"/>
      <c r="Y2082" s="169"/>
      <c r="Z2082" s="169"/>
      <c r="AA2082" s="127"/>
      <c r="AB2082" s="127"/>
      <c r="AC2082" s="127"/>
      <c r="AD2082" s="127"/>
      <c r="AE2082" s="124">
        <f t="shared" si="344"/>
        <v>0</v>
      </c>
      <c r="AF2082" s="124">
        <f t="shared" si="345"/>
        <v>0</v>
      </c>
      <c r="AG2082" s="124">
        <f t="shared" si="346"/>
        <v>0</v>
      </c>
      <c r="AH2082" s="124">
        <f t="shared" si="347"/>
        <v>0</v>
      </c>
      <c r="AI2082" s="27" t="str">
        <f t="shared" si="339"/>
        <v>ne</v>
      </c>
      <c r="AJ2082" s="27" t="str">
        <f t="shared" si="340"/>
        <v>ne</v>
      </c>
      <c r="AK2082" s="27" t="str">
        <f t="shared" si="341"/>
        <v>ne</v>
      </c>
    </row>
    <row r="2083" spans="2:37" x14ac:dyDescent="0.2">
      <c r="B2083" s="27" t="str">
        <f t="shared" si="342"/>
        <v>-</v>
      </c>
      <c r="C2083" s="123" t="str">
        <f t="shared" si="343"/>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8"/>
        <v>nepildyti</v>
      </c>
      <c r="T2083" s="126" t="str">
        <f t="shared" si="348"/>
        <v>nepildyti</v>
      </c>
      <c r="U2083" s="127"/>
      <c r="V2083" s="127"/>
      <c r="W2083" s="128"/>
      <c r="X2083" s="169"/>
      <c r="Y2083" s="169"/>
      <c r="Z2083" s="169"/>
      <c r="AA2083" s="127"/>
      <c r="AB2083" s="127"/>
      <c r="AC2083" s="127"/>
      <c r="AD2083" s="127"/>
      <c r="AE2083" s="124">
        <f t="shared" si="344"/>
        <v>0</v>
      </c>
      <c r="AF2083" s="124">
        <f t="shared" si="345"/>
        <v>0</v>
      </c>
      <c r="AG2083" s="124">
        <f t="shared" si="346"/>
        <v>0</v>
      </c>
      <c r="AH2083" s="124">
        <f t="shared" si="347"/>
        <v>0</v>
      </c>
      <c r="AI2083" s="27" t="str">
        <f t="shared" si="339"/>
        <v>ne</v>
      </c>
      <c r="AJ2083" s="27" t="str">
        <f t="shared" si="340"/>
        <v>ne</v>
      </c>
      <c r="AK2083" s="27" t="str">
        <f t="shared" si="341"/>
        <v>ne</v>
      </c>
    </row>
    <row r="2084" spans="2:37" x14ac:dyDescent="0.2">
      <c r="B2084" s="27" t="str">
        <f t="shared" si="342"/>
        <v>-</v>
      </c>
      <c r="C2084" s="123" t="str">
        <f t="shared" si="343"/>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8"/>
        <v>nepildyti</v>
      </c>
      <c r="T2084" s="126" t="str">
        <f t="shared" si="348"/>
        <v>nepildyti</v>
      </c>
      <c r="U2084" s="127"/>
      <c r="V2084" s="127"/>
      <c r="W2084" s="128"/>
      <c r="X2084" s="169"/>
      <c r="Y2084" s="169"/>
      <c r="Z2084" s="169"/>
      <c r="AA2084" s="127"/>
      <c r="AB2084" s="127"/>
      <c r="AC2084" s="127"/>
      <c r="AD2084" s="127"/>
      <c r="AE2084" s="124">
        <f t="shared" si="344"/>
        <v>0</v>
      </c>
      <c r="AF2084" s="124">
        <f t="shared" si="345"/>
        <v>0</v>
      </c>
      <c r="AG2084" s="124">
        <f t="shared" si="346"/>
        <v>0</v>
      </c>
      <c r="AH2084" s="124">
        <f t="shared" si="347"/>
        <v>0</v>
      </c>
      <c r="AI2084" s="27" t="str">
        <f t="shared" si="339"/>
        <v>ne</v>
      </c>
      <c r="AJ2084" s="27" t="str">
        <f t="shared" si="340"/>
        <v>ne</v>
      </c>
      <c r="AK2084" s="27" t="str">
        <f t="shared" si="341"/>
        <v>ne</v>
      </c>
    </row>
    <row r="2085" spans="2:37" x14ac:dyDescent="0.2">
      <c r="B2085" s="27" t="str">
        <f t="shared" si="342"/>
        <v>-</v>
      </c>
      <c r="C2085" s="123" t="str">
        <f t="shared" si="343"/>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8"/>
        <v>nepildyti</v>
      </c>
      <c r="T2085" s="126" t="str">
        <f t="shared" si="348"/>
        <v>nepildyti</v>
      </c>
      <c r="U2085" s="127"/>
      <c r="V2085" s="127"/>
      <c r="W2085" s="128"/>
      <c r="X2085" s="169"/>
      <c r="Y2085" s="169"/>
      <c r="Z2085" s="169"/>
      <c r="AA2085" s="127"/>
      <c r="AB2085" s="127"/>
      <c r="AC2085" s="127"/>
      <c r="AD2085" s="127"/>
      <c r="AE2085" s="124">
        <f t="shared" si="344"/>
        <v>0</v>
      </c>
      <c r="AF2085" s="124">
        <f t="shared" si="345"/>
        <v>0</v>
      </c>
      <c r="AG2085" s="124">
        <f t="shared" si="346"/>
        <v>0</v>
      </c>
      <c r="AH2085" s="124">
        <f t="shared" si="347"/>
        <v>0</v>
      </c>
      <c r="AI2085" s="27" t="str">
        <f t="shared" si="339"/>
        <v>ne</v>
      </c>
      <c r="AJ2085" s="27" t="str">
        <f t="shared" si="340"/>
        <v>ne</v>
      </c>
      <c r="AK2085" s="27" t="str">
        <f t="shared" si="341"/>
        <v>ne</v>
      </c>
    </row>
    <row r="2086" spans="2:37" x14ac:dyDescent="0.2">
      <c r="B2086" s="27" t="str">
        <f t="shared" si="342"/>
        <v>-</v>
      </c>
      <c r="C2086" s="123" t="str">
        <f t="shared" si="343"/>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8"/>
        <v>nepildyti</v>
      </c>
      <c r="T2086" s="126" t="str">
        <f t="shared" si="348"/>
        <v>nepildyti</v>
      </c>
      <c r="U2086" s="127"/>
      <c r="V2086" s="127"/>
      <c r="W2086" s="128"/>
      <c r="X2086" s="169"/>
      <c r="Y2086" s="169"/>
      <c r="Z2086" s="169"/>
      <c r="AA2086" s="127"/>
      <c r="AB2086" s="127"/>
      <c r="AC2086" s="127"/>
      <c r="AD2086" s="127"/>
      <c r="AE2086" s="124">
        <f t="shared" si="344"/>
        <v>0</v>
      </c>
      <c r="AF2086" s="124">
        <f t="shared" si="345"/>
        <v>0</v>
      </c>
      <c r="AG2086" s="124">
        <f t="shared" si="346"/>
        <v>0</v>
      </c>
      <c r="AH2086" s="124">
        <f t="shared" si="347"/>
        <v>0</v>
      </c>
      <c r="AI2086" s="27" t="str">
        <f t="shared" si="339"/>
        <v>ne</v>
      </c>
      <c r="AJ2086" s="27" t="str">
        <f t="shared" si="340"/>
        <v>ne</v>
      </c>
      <c r="AK2086" s="27" t="str">
        <f t="shared" si="341"/>
        <v>ne</v>
      </c>
    </row>
    <row r="2087" spans="2:37" x14ac:dyDescent="0.2">
      <c r="B2087" s="27" t="str">
        <f t="shared" si="342"/>
        <v>-</v>
      </c>
      <c r="C2087" s="123" t="str">
        <f t="shared" si="343"/>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8"/>
        <v>nepildyti</v>
      </c>
      <c r="T2087" s="126" t="str">
        <f t="shared" si="348"/>
        <v>nepildyti</v>
      </c>
      <c r="U2087" s="127"/>
      <c r="V2087" s="127"/>
      <c r="W2087" s="128"/>
      <c r="X2087" s="169"/>
      <c r="Y2087" s="169"/>
      <c r="Z2087" s="169"/>
      <c r="AA2087" s="127"/>
      <c r="AB2087" s="127"/>
      <c r="AC2087" s="127"/>
      <c r="AD2087" s="127"/>
      <c r="AE2087" s="124">
        <f t="shared" si="344"/>
        <v>0</v>
      </c>
      <c r="AF2087" s="124">
        <f t="shared" si="345"/>
        <v>0</v>
      </c>
      <c r="AG2087" s="124">
        <f t="shared" si="346"/>
        <v>0</v>
      </c>
      <c r="AH2087" s="124">
        <f t="shared" si="347"/>
        <v>0</v>
      </c>
      <c r="AI2087" s="27" t="str">
        <f t="shared" si="339"/>
        <v>ne</v>
      </c>
      <c r="AJ2087" s="27" t="str">
        <f t="shared" si="340"/>
        <v>ne</v>
      </c>
      <c r="AK2087" s="27" t="str">
        <f t="shared" si="341"/>
        <v>ne</v>
      </c>
    </row>
    <row r="2088" spans="2:37" x14ac:dyDescent="0.2">
      <c r="B2088" s="27" t="str">
        <f t="shared" si="342"/>
        <v>-</v>
      </c>
      <c r="C2088" s="123" t="str">
        <f t="shared" si="343"/>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8"/>
        <v>nepildyti</v>
      </c>
      <c r="T2088" s="126" t="str">
        <f t="shared" si="348"/>
        <v>nepildyti</v>
      </c>
      <c r="U2088" s="127"/>
      <c r="V2088" s="127"/>
      <c r="W2088" s="128"/>
      <c r="X2088" s="169"/>
      <c r="Y2088" s="169"/>
      <c r="Z2088" s="169"/>
      <c r="AA2088" s="127"/>
      <c r="AB2088" s="127"/>
      <c r="AC2088" s="127"/>
      <c r="AD2088" s="127"/>
      <c r="AE2088" s="124">
        <f t="shared" si="344"/>
        <v>0</v>
      </c>
      <c r="AF2088" s="124">
        <f t="shared" si="345"/>
        <v>0</v>
      </c>
      <c r="AG2088" s="124">
        <f t="shared" si="346"/>
        <v>0</v>
      </c>
      <c r="AH2088" s="124">
        <f t="shared" si="347"/>
        <v>0</v>
      </c>
      <c r="AI2088" s="27" t="str">
        <f t="shared" si="339"/>
        <v>ne</v>
      </c>
      <c r="AJ2088" s="27" t="str">
        <f t="shared" si="340"/>
        <v>ne</v>
      </c>
      <c r="AK2088" s="27" t="str">
        <f t="shared" si="341"/>
        <v>ne</v>
      </c>
    </row>
    <row r="2089" spans="2:37" x14ac:dyDescent="0.2">
      <c r="B2089" s="27" t="str">
        <f t="shared" si="342"/>
        <v>-</v>
      </c>
      <c r="C2089" s="123" t="str">
        <f t="shared" si="343"/>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8"/>
        <v>nepildyti</v>
      </c>
      <c r="T2089" s="126" t="str">
        <f t="shared" si="348"/>
        <v>nepildyti</v>
      </c>
      <c r="U2089" s="127"/>
      <c r="V2089" s="127"/>
      <c r="W2089" s="128"/>
      <c r="X2089" s="169"/>
      <c r="Y2089" s="169"/>
      <c r="Z2089" s="169"/>
      <c r="AA2089" s="127"/>
      <c r="AB2089" s="127"/>
      <c r="AC2089" s="127"/>
      <c r="AD2089" s="127"/>
      <c r="AE2089" s="124">
        <f t="shared" si="344"/>
        <v>0</v>
      </c>
      <c r="AF2089" s="124">
        <f t="shared" si="345"/>
        <v>0</v>
      </c>
      <c r="AG2089" s="124">
        <f t="shared" si="346"/>
        <v>0</v>
      </c>
      <c r="AH2089" s="124">
        <f t="shared" si="347"/>
        <v>0</v>
      </c>
      <c r="AI2089" s="27" t="str">
        <f t="shared" si="339"/>
        <v>ne</v>
      </c>
      <c r="AJ2089" s="27" t="str">
        <f t="shared" si="340"/>
        <v>ne</v>
      </c>
      <c r="AK2089" s="27" t="str">
        <f t="shared" si="341"/>
        <v>ne</v>
      </c>
    </row>
    <row r="2090" spans="2:37" x14ac:dyDescent="0.2">
      <c r="B2090" s="27" t="str">
        <f t="shared" si="342"/>
        <v>-</v>
      </c>
      <c r="C2090" s="123" t="str">
        <f t="shared" si="343"/>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8"/>
        <v>nepildyti</v>
      </c>
      <c r="T2090" s="126" t="str">
        <f t="shared" si="348"/>
        <v>nepildyti</v>
      </c>
      <c r="U2090" s="127"/>
      <c r="V2090" s="127"/>
      <c r="W2090" s="128"/>
      <c r="X2090" s="169"/>
      <c r="Y2090" s="169"/>
      <c r="Z2090" s="169"/>
      <c r="AA2090" s="127"/>
      <c r="AB2090" s="127"/>
      <c r="AC2090" s="127"/>
      <c r="AD2090" s="127"/>
      <c r="AE2090" s="124">
        <f t="shared" si="344"/>
        <v>0</v>
      </c>
      <c r="AF2090" s="124">
        <f t="shared" si="345"/>
        <v>0</v>
      </c>
      <c r="AG2090" s="124">
        <f t="shared" si="346"/>
        <v>0</v>
      </c>
      <c r="AH2090" s="124">
        <f t="shared" si="347"/>
        <v>0</v>
      </c>
      <c r="AI2090" s="27" t="str">
        <f t="shared" si="339"/>
        <v>ne</v>
      </c>
      <c r="AJ2090" s="27" t="str">
        <f t="shared" si="340"/>
        <v>ne</v>
      </c>
      <c r="AK2090" s="27" t="str">
        <f t="shared" si="341"/>
        <v>ne</v>
      </c>
    </row>
    <row r="2091" spans="2:37" x14ac:dyDescent="0.2">
      <c r="B2091" s="27" t="str">
        <f t="shared" si="342"/>
        <v>-</v>
      </c>
      <c r="C2091" s="123" t="str">
        <f t="shared" si="343"/>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8"/>
        <v>nepildyti</v>
      </c>
      <c r="T2091" s="126" t="str">
        <f t="shared" si="348"/>
        <v>nepildyti</v>
      </c>
      <c r="U2091" s="127"/>
      <c r="V2091" s="127"/>
      <c r="W2091" s="128"/>
      <c r="X2091" s="169"/>
      <c r="Y2091" s="169"/>
      <c r="Z2091" s="169"/>
      <c r="AA2091" s="127"/>
      <c r="AB2091" s="127"/>
      <c r="AC2091" s="127"/>
      <c r="AD2091" s="127"/>
      <c r="AE2091" s="124">
        <f t="shared" si="344"/>
        <v>0</v>
      </c>
      <c r="AF2091" s="124">
        <f t="shared" si="345"/>
        <v>0</v>
      </c>
      <c r="AG2091" s="124">
        <f t="shared" si="346"/>
        <v>0</v>
      </c>
      <c r="AH2091" s="124">
        <f t="shared" si="347"/>
        <v>0</v>
      </c>
      <c r="AI2091" s="27" t="str">
        <f t="shared" si="339"/>
        <v>ne</v>
      </c>
      <c r="AJ2091" s="27" t="str">
        <f t="shared" si="340"/>
        <v>ne</v>
      </c>
      <c r="AK2091" s="27" t="str">
        <f t="shared" si="341"/>
        <v>ne</v>
      </c>
    </row>
    <row r="2092" spans="2:37" x14ac:dyDescent="0.2">
      <c r="B2092" s="27" t="str">
        <f t="shared" si="342"/>
        <v>-</v>
      </c>
      <c r="C2092" s="123" t="str">
        <f t="shared" si="343"/>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8"/>
        <v>nepildyti</v>
      </c>
      <c r="T2092" s="126" t="str">
        <f t="shared" si="348"/>
        <v>nepildyti</v>
      </c>
      <c r="U2092" s="127"/>
      <c r="V2092" s="127"/>
      <c r="W2092" s="128"/>
      <c r="X2092" s="169"/>
      <c r="Y2092" s="169"/>
      <c r="Z2092" s="169"/>
      <c r="AA2092" s="127"/>
      <c r="AB2092" s="127"/>
      <c r="AC2092" s="127"/>
      <c r="AD2092" s="127"/>
      <c r="AE2092" s="124">
        <f t="shared" si="344"/>
        <v>0</v>
      </c>
      <c r="AF2092" s="124">
        <f t="shared" si="345"/>
        <v>0</v>
      </c>
      <c r="AG2092" s="124">
        <f t="shared" si="346"/>
        <v>0</v>
      </c>
      <c r="AH2092" s="124">
        <f t="shared" si="347"/>
        <v>0</v>
      </c>
      <c r="AI2092" s="27" t="str">
        <f t="shared" si="339"/>
        <v>ne</v>
      </c>
      <c r="AJ2092" s="27" t="str">
        <f t="shared" si="340"/>
        <v>ne</v>
      </c>
      <c r="AK2092" s="27" t="str">
        <f t="shared" si="341"/>
        <v>ne</v>
      </c>
    </row>
    <row r="2093" spans="2:37" x14ac:dyDescent="0.2">
      <c r="B2093" s="27" t="str">
        <f t="shared" si="342"/>
        <v>-</v>
      </c>
      <c r="C2093" s="123" t="str">
        <f t="shared" si="343"/>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8"/>
        <v>nepildyti</v>
      </c>
      <c r="T2093" s="126" t="str">
        <f t="shared" si="348"/>
        <v>nepildyti</v>
      </c>
      <c r="U2093" s="127"/>
      <c r="V2093" s="127"/>
      <c r="W2093" s="128"/>
      <c r="X2093" s="169"/>
      <c r="Y2093" s="169"/>
      <c r="Z2093" s="169"/>
      <c r="AA2093" s="127"/>
      <c r="AB2093" s="127"/>
      <c r="AC2093" s="127"/>
      <c r="AD2093" s="127"/>
      <c r="AE2093" s="124">
        <f t="shared" si="344"/>
        <v>0</v>
      </c>
      <c r="AF2093" s="124">
        <f t="shared" si="345"/>
        <v>0</v>
      </c>
      <c r="AG2093" s="124">
        <f t="shared" si="346"/>
        <v>0</v>
      </c>
      <c r="AH2093" s="124">
        <f t="shared" si="347"/>
        <v>0</v>
      </c>
      <c r="AI2093" s="27" t="str">
        <f t="shared" si="339"/>
        <v>ne</v>
      </c>
      <c r="AJ2093" s="27" t="str">
        <f t="shared" si="340"/>
        <v>ne</v>
      </c>
      <c r="AK2093" s="27" t="str">
        <f t="shared" si="341"/>
        <v>ne</v>
      </c>
    </row>
    <row r="2094" spans="2:37" x14ac:dyDescent="0.2">
      <c r="B2094" s="27" t="str">
        <f t="shared" si="342"/>
        <v>-</v>
      </c>
      <c r="C2094" s="123" t="str">
        <f t="shared" si="343"/>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8"/>
        <v>nepildyti</v>
      </c>
      <c r="T2094" s="126" t="str">
        <f t="shared" si="348"/>
        <v>nepildyti</v>
      </c>
      <c r="U2094" s="127"/>
      <c r="V2094" s="127"/>
      <c r="W2094" s="128"/>
      <c r="X2094" s="169"/>
      <c r="Y2094" s="169"/>
      <c r="Z2094" s="169"/>
      <c r="AA2094" s="127"/>
      <c r="AB2094" s="127"/>
      <c r="AC2094" s="127"/>
      <c r="AD2094" s="127"/>
      <c r="AE2094" s="124">
        <f t="shared" si="344"/>
        <v>0</v>
      </c>
      <c r="AF2094" s="124">
        <f t="shared" si="345"/>
        <v>0</v>
      </c>
      <c r="AG2094" s="124">
        <f t="shared" si="346"/>
        <v>0</v>
      </c>
      <c r="AH2094" s="124">
        <f t="shared" si="347"/>
        <v>0</v>
      </c>
      <c r="AI2094" s="27" t="str">
        <f t="shared" si="339"/>
        <v>ne</v>
      </c>
      <c r="AJ2094" s="27" t="str">
        <f t="shared" si="340"/>
        <v>ne</v>
      </c>
      <c r="AK2094" s="27" t="str">
        <f t="shared" si="341"/>
        <v>ne</v>
      </c>
    </row>
    <row r="2095" spans="2:37" x14ac:dyDescent="0.2">
      <c r="B2095" s="27" t="str">
        <f t="shared" si="342"/>
        <v>-</v>
      </c>
      <c r="C2095" s="123" t="str">
        <f t="shared" si="343"/>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8"/>
        <v>nepildyti</v>
      </c>
      <c r="T2095" s="126" t="str">
        <f t="shared" si="348"/>
        <v>nepildyti</v>
      </c>
      <c r="U2095" s="127"/>
      <c r="V2095" s="127"/>
      <c r="W2095" s="128"/>
      <c r="X2095" s="169"/>
      <c r="Y2095" s="169"/>
      <c r="Z2095" s="169"/>
      <c r="AA2095" s="127"/>
      <c r="AB2095" s="127"/>
      <c r="AC2095" s="127"/>
      <c r="AD2095" s="127"/>
      <c r="AE2095" s="124">
        <f t="shared" si="344"/>
        <v>0</v>
      </c>
      <c r="AF2095" s="124">
        <f t="shared" si="345"/>
        <v>0</v>
      </c>
      <c r="AG2095" s="124">
        <f t="shared" si="346"/>
        <v>0</v>
      </c>
      <c r="AH2095" s="124">
        <f t="shared" si="347"/>
        <v>0</v>
      </c>
      <c r="AI2095" s="27" t="str">
        <f t="shared" si="339"/>
        <v>ne</v>
      </c>
      <c r="AJ2095" s="27" t="str">
        <f t="shared" si="340"/>
        <v>ne</v>
      </c>
      <c r="AK2095" s="27" t="str">
        <f t="shared" si="341"/>
        <v>ne</v>
      </c>
    </row>
    <row r="2096" spans="2:37" x14ac:dyDescent="0.2">
      <c r="B2096" s="27" t="str">
        <f t="shared" si="342"/>
        <v>-</v>
      </c>
      <c r="C2096" s="123" t="str">
        <f t="shared" si="343"/>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8"/>
        <v>nepildyti</v>
      </c>
      <c r="T2096" s="126" t="str">
        <f t="shared" si="348"/>
        <v>nepildyti</v>
      </c>
      <c r="U2096" s="127"/>
      <c r="V2096" s="127"/>
      <c r="W2096" s="128"/>
      <c r="X2096" s="169"/>
      <c r="Y2096" s="169"/>
      <c r="Z2096" s="169"/>
      <c r="AA2096" s="127"/>
      <c r="AB2096" s="127"/>
      <c r="AC2096" s="127"/>
      <c r="AD2096" s="127"/>
      <c r="AE2096" s="124">
        <f t="shared" si="344"/>
        <v>0</v>
      </c>
      <c r="AF2096" s="124">
        <f t="shared" si="345"/>
        <v>0</v>
      </c>
      <c r="AG2096" s="124">
        <f t="shared" si="346"/>
        <v>0</v>
      </c>
      <c r="AH2096" s="124">
        <f t="shared" si="347"/>
        <v>0</v>
      </c>
      <c r="AI2096" s="27" t="str">
        <f t="shared" si="339"/>
        <v>ne</v>
      </c>
      <c r="AJ2096" s="27" t="str">
        <f t="shared" si="340"/>
        <v>ne</v>
      </c>
      <c r="AK2096" s="27" t="str">
        <f t="shared" si="341"/>
        <v>ne</v>
      </c>
    </row>
    <row r="2097" spans="2:37" x14ac:dyDescent="0.2">
      <c r="B2097" s="27" t="str">
        <f t="shared" si="342"/>
        <v>-</v>
      </c>
      <c r="C2097" s="123" t="str">
        <f t="shared" si="343"/>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8"/>
        <v>nepildyti</v>
      </c>
      <c r="T2097" s="126" t="str">
        <f t="shared" si="348"/>
        <v>nepildyti</v>
      </c>
      <c r="U2097" s="127"/>
      <c r="V2097" s="127"/>
      <c r="W2097" s="128"/>
      <c r="X2097" s="169"/>
      <c r="Y2097" s="169"/>
      <c r="Z2097" s="169"/>
      <c r="AA2097" s="127"/>
      <c r="AB2097" s="127"/>
      <c r="AC2097" s="127"/>
      <c r="AD2097" s="127"/>
      <c r="AE2097" s="124">
        <f t="shared" si="344"/>
        <v>0</v>
      </c>
      <c r="AF2097" s="124">
        <f t="shared" si="345"/>
        <v>0</v>
      </c>
      <c r="AG2097" s="124">
        <f t="shared" si="346"/>
        <v>0</v>
      </c>
      <c r="AH2097" s="124">
        <f t="shared" si="347"/>
        <v>0</v>
      </c>
      <c r="AI2097" s="27" t="str">
        <f t="shared" si="339"/>
        <v>ne</v>
      </c>
      <c r="AJ2097" s="27" t="str">
        <f t="shared" si="340"/>
        <v>ne</v>
      </c>
      <c r="AK2097" s="27" t="str">
        <f t="shared" si="341"/>
        <v>ne</v>
      </c>
    </row>
    <row r="2098" spans="2:37" x14ac:dyDescent="0.2">
      <c r="B2098" s="27" t="str">
        <f t="shared" si="342"/>
        <v>-</v>
      </c>
      <c r="C2098" s="123" t="str">
        <f t="shared" si="343"/>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8"/>
        <v>nepildyti</v>
      </c>
      <c r="T2098" s="126" t="str">
        <f t="shared" si="348"/>
        <v>nepildyti</v>
      </c>
      <c r="U2098" s="127"/>
      <c r="V2098" s="127"/>
      <c r="W2098" s="128"/>
      <c r="X2098" s="169"/>
      <c r="Y2098" s="169"/>
      <c r="Z2098" s="169"/>
      <c r="AA2098" s="127"/>
      <c r="AB2098" s="127"/>
      <c r="AC2098" s="127"/>
      <c r="AD2098" s="127"/>
      <c r="AE2098" s="124">
        <f t="shared" si="344"/>
        <v>0</v>
      </c>
      <c r="AF2098" s="124">
        <f t="shared" si="345"/>
        <v>0</v>
      </c>
      <c r="AG2098" s="124">
        <f t="shared" si="346"/>
        <v>0</v>
      </c>
      <c r="AH2098" s="124">
        <f t="shared" si="347"/>
        <v>0</v>
      </c>
      <c r="AI2098" s="27" t="str">
        <f t="shared" si="339"/>
        <v>ne</v>
      </c>
      <c r="AJ2098" s="27" t="str">
        <f t="shared" si="340"/>
        <v>ne</v>
      </c>
      <c r="AK2098" s="27" t="str">
        <f t="shared" si="341"/>
        <v>ne</v>
      </c>
    </row>
    <row r="2099" spans="2:37" x14ac:dyDescent="0.2">
      <c r="B2099" s="27" t="str">
        <f t="shared" si="342"/>
        <v>-</v>
      </c>
      <c r="C2099" s="123" t="str">
        <f t="shared" si="343"/>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8"/>
        <v>nepildyti</v>
      </c>
      <c r="T2099" s="126" t="str">
        <f t="shared" si="348"/>
        <v>nepildyti</v>
      </c>
      <c r="U2099" s="127"/>
      <c r="V2099" s="127"/>
      <c r="W2099" s="128"/>
      <c r="X2099" s="169"/>
      <c r="Y2099" s="169"/>
      <c r="Z2099" s="169"/>
      <c r="AA2099" s="127"/>
      <c r="AB2099" s="127"/>
      <c r="AC2099" s="127"/>
      <c r="AD2099" s="127"/>
      <c r="AE2099" s="124">
        <f t="shared" si="344"/>
        <v>0</v>
      </c>
      <c r="AF2099" s="124">
        <f t="shared" si="345"/>
        <v>0</v>
      </c>
      <c r="AG2099" s="124">
        <f t="shared" si="346"/>
        <v>0</v>
      </c>
      <c r="AH2099" s="124">
        <f t="shared" si="347"/>
        <v>0</v>
      </c>
      <c r="AI2099" s="27" t="str">
        <f t="shared" si="339"/>
        <v>ne</v>
      </c>
      <c r="AJ2099" s="27" t="str">
        <f t="shared" si="340"/>
        <v>ne</v>
      </c>
      <c r="AK2099" s="27" t="str">
        <f t="shared" si="341"/>
        <v>ne</v>
      </c>
    </row>
    <row r="2100" spans="2:37" x14ac:dyDescent="0.2">
      <c r="B2100" s="27" t="str">
        <f t="shared" si="342"/>
        <v>-</v>
      </c>
      <c r="C2100" s="123" t="str">
        <f t="shared" si="343"/>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8"/>
        <v>nepildyti</v>
      </c>
      <c r="T2100" s="126" t="str">
        <f t="shared" si="348"/>
        <v>nepildyti</v>
      </c>
      <c r="U2100" s="127"/>
      <c r="V2100" s="127"/>
      <c r="W2100" s="128"/>
      <c r="X2100" s="169"/>
      <c r="Y2100" s="169"/>
      <c r="Z2100" s="169"/>
      <c r="AA2100" s="127"/>
      <c r="AB2100" s="127"/>
      <c r="AC2100" s="127"/>
      <c r="AD2100" s="127"/>
      <c r="AE2100" s="124">
        <f t="shared" si="344"/>
        <v>0</v>
      </c>
      <c r="AF2100" s="124">
        <f t="shared" si="345"/>
        <v>0</v>
      </c>
      <c r="AG2100" s="124">
        <f t="shared" si="346"/>
        <v>0</v>
      </c>
      <c r="AH2100" s="124">
        <f t="shared" si="347"/>
        <v>0</v>
      </c>
      <c r="AI2100" s="27" t="str">
        <f t="shared" si="339"/>
        <v>ne</v>
      </c>
      <c r="AJ2100" s="27" t="str">
        <f t="shared" si="340"/>
        <v>ne</v>
      </c>
      <c r="AK2100" s="27" t="str">
        <f t="shared" si="341"/>
        <v>ne</v>
      </c>
    </row>
    <row r="2101" spans="2:37" x14ac:dyDescent="0.2">
      <c r="B2101" s="27" t="str">
        <f t="shared" si="342"/>
        <v>-</v>
      </c>
      <c r="C2101" s="123" t="str">
        <f t="shared" si="343"/>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8"/>
        <v>nepildyti</v>
      </c>
      <c r="T2101" s="126" t="str">
        <f t="shared" si="348"/>
        <v>nepildyti</v>
      </c>
      <c r="U2101" s="127"/>
      <c r="V2101" s="127"/>
      <c r="W2101" s="128"/>
      <c r="X2101" s="169"/>
      <c r="Y2101" s="169"/>
      <c r="Z2101" s="169"/>
      <c r="AA2101" s="127"/>
      <c r="AB2101" s="127"/>
      <c r="AC2101" s="127"/>
      <c r="AD2101" s="127"/>
      <c r="AE2101" s="124">
        <f t="shared" si="344"/>
        <v>0</v>
      </c>
      <c r="AF2101" s="124">
        <f t="shared" si="345"/>
        <v>0</v>
      </c>
      <c r="AG2101" s="124">
        <f t="shared" si="346"/>
        <v>0</v>
      </c>
      <c r="AH2101" s="124">
        <f t="shared" si="347"/>
        <v>0</v>
      </c>
      <c r="AI2101" s="27" t="str">
        <f t="shared" si="339"/>
        <v>ne</v>
      </c>
      <c r="AJ2101" s="27" t="str">
        <f t="shared" si="340"/>
        <v>ne</v>
      </c>
      <c r="AK2101" s="27" t="str">
        <f t="shared" si="341"/>
        <v>ne</v>
      </c>
    </row>
    <row r="2102" spans="2:37" x14ac:dyDescent="0.2">
      <c r="B2102" s="27" t="str">
        <f t="shared" si="342"/>
        <v>-</v>
      </c>
      <c r="C2102" s="123" t="str">
        <f t="shared" si="343"/>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8"/>
        <v>nepildyti</v>
      </c>
      <c r="T2102" s="126" t="str">
        <f t="shared" si="348"/>
        <v>nepildyti</v>
      </c>
      <c r="U2102" s="127"/>
      <c r="V2102" s="127"/>
      <c r="W2102" s="128"/>
      <c r="X2102" s="169"/>
      <c r="Y2102" s="169"/>
      <c r="Z2102" s="169"/>
      <c r="AA2102" s="127"/>
      <c r="AB2102" s="127"/>
      <c r="AC2102" s="127"/>
      <c r="AD2102" s="127"/>
      <c r="AE2102" s="124">
        <f t="shared" si="344"/>
        <v>0</v>
      </c>
      <c r="AF2102" s="124">
        <f t="shared" si="345"/>
        <v>0</v>
      </c>
      <c r="AG2102" s="124">
        <f t="shared" si="346"/>
        <v>0</v>
      </c>
      <c r="AH2102" s="124">
        <f t="shared" si="347"/>
        <v>0</v>
      </c>
      <c r="AI2102" s="27" t="str">
        <f t="shared" si="339"/>
        <v>ne</v>
      </c>
      <c r="AJ2102" s="27" t="str">
        <f t="shared" si="340"/>
        <v>ne</v>
      </c>
      <c r="AK2102" s="27" t="str">
        <f t="shared" si="341"/>
        <v>ne</v>
      </c>
    </row>
    <row r="2103" spans="2:37" x14ac:dyDescent="0.2">
      <c r="B2103" s="27" t="str">
        <f t="shared" si="342"/>
        <v>-</v>
      </c>
      <c r="C2103" s="123" t="str">
        <f t="shared" si="343"/>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8"/>
        <v>nepildyti</v>
      </c>
      <c r="T2103" s="126" t="str">
        <f t="shared" si="348"/>
        <v>nepildyti</v>
      </c>
      <c r="U2103" s="127"/>
      <c r="V2103" s="127"/>
      <c r="W2103" s="128"/>
      <c r="X2103" s="169"/>
      <c r="Y2103" s="169"/>
      <c r="Z2103" s="169"/>
      <c r="AA2103" s="127"/>
      <c r="AB2103" s="127"/>
      <c r="AC2103" s="127"/>
      <c r="AD2103" s="127"/>
      <c r="AE2103" s="124">
        <f t="shared" si="344"/>
        <v>0</v>
      </c>
      <c r="AF2103" s="124">
        <f t="shared" si="345"/>
        <v>0</v>
      </c>
      <c r="AG2103" s="124">
        <f t="shared" si="346"/>
        <v>0</v>
      </c>
      <c r="AH2103" s="124">
        <f t="shared" si="347"/>
        <v>0</v>
      </c>
      <c r="AI2103" s="27" t="str">
        <f t="shared" si="339"/>
        <v>ne</v>
      </c>
      <c r="AJ2103" s="27" t="str">
        <f t="shared" si="340"/>
        <v>ne</v>
      </c>
      <c r="AK2103" s="27" t="str">
        <f t="shared" si="341"/>
        <v>ne</v>
      </c>
    </row>
    <row r="2104" spans="2:37" x14ac:dyDescent="0.2">
      <c r="B2104" s="27" t="str">
        <f t="shared" si="342"/>
        <v>-</v>
      </c>
      <c r="C2104" s="123" t="str">
        <f t="shared" si="343"/>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8"/>
        <v>nepildyti</v>
      </c>
      <c r="T2104" s="126" t="str">
        <f t="shared" si="348"/>
        <v>nepildyti</v>
      </c>
      <c r="U2104" s="127"/>
      <c r="V2104" s="127"/>
      <c r="W2104" s="128"/>
      <c r="X2104" s="169"/>
      <c r="Y2104" s="169"/>
      <c r="Z2104" s="169"/>
      <c r="AA2104" s="127"/>
      <c r="AB2104" s="127"/>
      <c r="AC2104" s="127"/>
      <c r="AD2104" s="127"/>
      <c r="AE2104" s="124">
        <f t="shared" si="344"/>
        <v>0</v>
      </c>
      <c r="AF2104" s="124">
        <f t="shared" si="345"/>
        <v>0</v>
      </c>
      <c r="AG2104" s="124">
        <f t="shared" si="346"/>
        <v>0</v>
      </c>
      <c r="AH2104" s="124">
        <f t="shared" si="347"/>
        <v>0</v>
      </c>
      <c r="AI2104" s="27" t="str">
        <f t="shared" si="339"/>
        <v>ne</v>
      </c>
      <c r="AJ2104" s="27" t="str">
        <f t="shared" si="340"/>
        <v>ne</v>
      </c>
      <c r="AK2104" s="27" t="str">
        <f t="shared" si="341"/>
        <v>ne</v>
      </c>
    </row>
    <row r="2105" spans="2:37" x14ac:dyDescent="0.2">
      <c r="B2105" s="27" t="str">
        <f t="shared" si="342"/>
        <v>-</v>
      </c>
      <c r="C2105" s="123" t="str">
        <f t="shared" si="343"/>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8"/>
        <v>nepildyti</v>
      </c>
      <c r="T2105" s="126" t="str">
        <f t="shared" si="348"/>
        <v>nepildyti</v>
      </c>
      <c r="U2105" s="127"/>
      <c r="V2105" s="127"/>
      <c r="W2105" s="128"/>
      <c r="X2105" s="169"/>
      <c r="Y2105" s="169"/>
      <c r="Z2105" s="169"/>
      <c r="AA2105" s="127"/>
      <c r="AB2105" s="127"/>
      <c r="AC2105" s="127"/>
      <c r="AD2105" s="127"/>
      <c r="AE2105" s="124">
        <f t="shared" si="344"/>
        <v>0</v>
      </c>
      <c r="AF2105" s="124">
        <f t="shared" si="345"/>
        <v>0</v>
      </c>
      <c r="AG2105" s="124">
        <f t="shared" si="346"/>
        <v>0</v>
      </c>
      <c r="AH2105" s="124">
        <f t="shared" si="347"/>
        <v>0</v>
      </c>
      <c r="AI2105" s="27" t="str">
        <f t="shared" si="339"/>
        <v>ne</v>
      </c>
      <c r="AJ2105" s="27" t="str">
        <f t="shared" si="340"/>
        <v>ne</v>
      </c>
      <c r="AK2105" s="27" t="str">
        <f t="shared" si="341"/>
        <v>ne</v>
      </c>
    </row>
    <row r="2106" spans="2:37" x14ac:dyDescent="0.2">
      <c r="B2106" s="27" t="str">
        <f t="shared" si="342"/>
        <v>-</v>
      </c>
      <c r="C2106" s="123" t="str">
        <f t="shared" si="343"/>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8"/>
        <v>nepildyti</v>
      </c>
      <c r="T2106" s="126" t="str">
        <f t="shared" si="348"/>
        <v>nepildyti</v>
      </c>
      <c r="U2106" s="127"/>
      <c r="V2106" s="127"/>
      <c r="W2106" s="128"/>
      <c r="X2106" s="169"/>
      <c r="Y2106" s="169"/>
      <c r="Z2106" s="169"/>
      <c r="AA2106" s="127"/>
      <c r="AB2106" s="127"/>
      <c r="AC2106" s="127"/>
      <c r="AD2106" s="127"/>
      <c r="AE2106" s="124">
        <f t="shared" si="344"/>
        <v>0</v>
      </c>
      <c r="AF2106" s="124">
        <f t="shared" si="345"/>
        <v>0</v>
      </c>
      <c r="AG2106" s="124">
        <f t="shared" si="346"/>
        <v>0</v>
      </c>
      <c r="AH2106" s="124">
        <f t="shared" si="347"/>
        <v>0</v>
      </c>
      <c r="AI2106" s="27" t="str">
        <f t="shared" si="339"/>
        <v>ne</v>
      </c>
      <c r="AJ2106" s="27" t="str">
        <f t="shared" si="340"/>
        <v>ne</v>
      </c>
      <c r="AK2106" s="27" t="str">
        <f t="shared" si="341"/>
        <v>ne</v>
      </c>
    </row>
    <row r="2107" spans="2:37" x14ac:dyDescent="0.2">
      <c r="B2107" s="27" t="str">
        <f t="shared" si="342"/>
        <v>-</v>
      </c>
      <c r="C2107" s="123" t="str">
        <f t="shared" si="343"/>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8"/>
        <v>nepildyti</v>
      </c>
      <c r="T2107" s="126" t="str">
        <f t="shared" si="348"/>
        <v>nepildyti</v>
      </c>
      <c r="U2107" s="127"/>
      <c r="V2107" s="127"/>
      <c r="W2107" s="128"/>
      <c r="X2107" s="169"/>
      <c r="Y2107" s="169"/>
      <c r="Z2107" s="169"/>
      <c r="AA2107" s="127"/>
      <c r="AB2107" s="127"/>
      <c r="AC2107" s="127"/>
      <c r="AD2107" s="127"/>
      <c r="AE2107" s="124">
        <f t="shared" si="344"/>
        <v>0</v>
      </c>
      <c r="AF2107" s="124">
        <f t="shared" si="345"/>
        <v>0</v>
      </c>
      <c r="AG2107" s="124">
        <f t="shared" si="346"/>
        <v>0</v>
      </c>
      <c r="AH2107" s="124">
        <f t="shared" si="347"/>
        <v>0</v>
      </c>
      <c r="AI2107" s="27" t="str">
        <f t="shared" si="339"/>
        <v>ne</v>
      </c>
      <c r="AJ2107" s="27" t="str">
        <f t="shared" si="340"/>
        <v>ne</v>
      </c>
      <c r="AK2107" s="27" t="str">
        <f t="shared" si="341"/>
        <v>ne</v>
      </c>
    </row>
    <row r="2108" spans="2:37" x14ac:dyDescent="0.2">
      <c r="B2108" s="27" t="str">
        <f t="shared" si="342"/>
        <v>-</v>
      </c>
      <c r="C2108" s="123" t="str">
        <f t="shared" si="343"/>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8"/>
        <v>nepildyti</v>
      </c>
      <c r="T2108" s="126" t="str">
        <f t="shared" si="348"/>
        <v>nepildyti</v>
      </c>
      <c r="U2108" s="127"/>
      <c r="V2108" s="127"/>
      <c r="W2108" s="128"/>
      <c r="X2108" s="169"/>
      <c r="Y2108" s="169"/>
      <c r="Z2108" s="169"/>
      <c r="AA2108" s="127"/>
      <c r="AB2108" s="127"/>
      <c r="AC2108" s="127"/>
      <c r="AD2108" s="127"/>
      <c r="AE2108" s="124">
        <f t="shared" si="344"/>
        <v>0</v>
      </c>
      <c r="AF2108" s="124">
        <f t="shared" si="345"/>
        <v>0</v>
      </c>
      <c r="AG2108" s="124">
        <f t="shared" si="346"/>
        <v>0</v>
      </c>
      <c r="AH2108" s="124">
        <f t="shared" si="347"/>
        <v>0</v>
      </c>
      <c r="AI2108" s="27" t="str">
        <f t="shared" si="339"/>
        <v>ne</v>
      </c>
      <c r="AJ2108" s="27" t="str">
        <f t="shared" si="340"/>
        <v>ne</v>
      </c>
      <c r="AK2108" s="27" t="str">
        <f t="shared" si="341"/>
        <v>ne</v>
      </c>
    </row>
    <row r="2109" spans="2:37" x14ac:dyDescent="0.2">
      <c r="B2109" s="27" t="str">
        <f t="shared" si="342"/>
        <v>-</v>
      </c>
      <c r="C2109" s="123" t="str">
        <f t="shared" si="343"/>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8"/>
        <v>nepildyti</v>
      </c>
      <c r="T2109" s="126" t="str">
        <f t="shared" si="348"/>
        <v>nepildyti</v>
      </c>
      <c r="U2109" s="127"/>
      <c r="V2109" s="127"/>
      <c r="W2109" s="128"/>
      <c r="X2109" s="169"/>
      <c r="Y2109" s="169"/>
      <c r="Z2109" s="169"/>
      <c r="AA2109" s="127"/>
      <c r="AB2109" s="127"/>
      <c r="AC2109" s="127"/>
      <c r="AD2109" s="127"/>
      <c r="AE2109" s="124">
        <f t="shared" si="344"/>
        <v>0</v>
      </c>
      <c r="AF2109" s="124">
        <f t="shared" si="345"/>
        <v>0</v>
      </c>
      <c r="AG2109" s="124">
        <f t="shared" si="346"/>
        <v>0</v>
      </c>
      <c r="AH2109" s="124">
        <f t="shared" si="347"/>
        <v>0</v>
      </c>
      <c r="AI2109" s="27" t="str">
        <f t="shared" si="339"/>
        <v>ne</v>
      </c>
      <c r="AJ2109" s="27" t="str">
        <f t="shared" si="340"/>
        <v>ne</v>
      </c>
      <c r="AK2109" s="27" t="str">
        <f t="shared" si="341"/>
        <v>ne</v>
      </c>
    </row>
    <row r="2110" spans="2:37" x14ac:dyDescent="0.2">
      <c r="B2110" s="27" t="str">
        <f t="shared" si="342"/>
        <v>-</v>
      </c>
      <c r="C2110" s="123" t="str">
        <f t="shared" si="343"/>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8"/>
        <v>nepildyti</v>
      </c>
      <c r="T2110" s="126" t="str">
        <f t="shared" si="348"/>
        <v>nepildyti</v>
      </c>
      <c r="U2110" s="127"/>
      <c r="V2110" s="127"/>
      <c r="W2110" s="128"/>
      <c r="X2110" s="169"/>
      <c r="Y2110" s="169"/>
      <c r="Z2110" s="169"/>
      <c r="AA2110" s="127"/>
      <c r="AB2110" s="127"/>
      <c r="AC2110" s="127"/>
      <c r="AD2110" s="127"/>
      <c r="AE2110" s="124">
        <f t="shared" si="344"/>
        <v>0</v>
      </c>
      <c r="AF2110" s="124">
        <f t="shared" si="345"/>
        <v>0</v>
      </c>
      <c r="AG2110" s="124">
        <f t="shared" si="346"/>
        <v>0</v>
      </c>
      <c r="AH2110" s="124">
        <f t="shared" si="347"/>
        <v>0</v>
      </c>
      <c r="AI2110" s="27" t="str">
        <f t="shared" si="339"/>
        <v>ne</v>
      </c>
      <c r="AJ2110" s="27" t="str">
        <f t="shared" si="340"/>
        <v>ne</v>
      </c>
      <c r="AK2110" s="27" t="str">
        <f t="shared" si="341"/>
        <v>ne</v>
      </c>
    </row>
    <row r="2111" spans="2:37" x14ac:dyDescent="0.2">
      <c r="B2111" s="27" t="str">
        <f t="shared" si="342"/>
        <v>-</v>
      </c>
      <c r="C2111" s="123" t="str">
        <f t="shared" si="343"/>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8"/>
        <v>nepildyti</v>
      </c>
      <c r="T2111" s="126" t="str">
        <f t="shared" si="348"/>
        <v>nepildyti</v>
      </c>
      <c r="U2111" s="127"/>
      <c r="V2111" s="127"/>
      <c r="W2111" s="128"/>
      <c r="X2111" s="169"/>
      <c r="Y2111" s="169"/>
      <c r="Z2111" s="169"/>
      <c r="AA2111" s="127"/>
      <c r="AB2111" s="127"/>
      <c r="AC2111" s="127"/>
      <c r="AD2111" s="127"/>
      <c r="AE2111" s="124">
        <f t="shared" si="344"/>
        <v>0</v>
      </c>
      <c r="AF2111" s="124">
        <f t="shared" si="345"/>
        <v>0</v>
      </c>
      <c r="AG2111" s="124">
        <f t="shared" si="346"/>
        <v>0</v>
      </c>
      <c r="AH2111" s="124">
        <f t="shared" si="347"/>
        <v>0</v>
      </c>
      <c r="AI2111" s="27" t="str">
        <f t="shared" si="339"/>
        <v>ne</v>
      </c>
      <c r="AJ2111" s="27" t="str">
        <f t="shared" si="340"/>
        <v>ne</v>
      </c>
      <c r="AK2111" s="27" t="str">
        <f t="shared" si="341"/>
        <v>ne</v>
      </c>
    </row>
    <row r="2112" spans="2:37" x14ac:dyDescent="0.2">
      <c r="B2112" s="27" t="str">
        <f t="shared" si="342"/>
        <v>-</v>
      </c>
      <c r="C2112" s="123" t="str">
        <f t="shared" si="343"/>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8"/>
        <v>nepildyti</v>
      </c>
      <c r="T2112" s="126" t="str">
        <f t="shared" si="348"/>
        <v>nepildyti</v>
      </c>
      <c r="U2112" s="127"/>
      <c r="V2112" s="127"/>
      <c r="W2112" s="128"/>
      <c r="X2112" s="169"/>
      <c r="Y2112" s="169"/>
      <c r="Z2112" s="169"/>
      <c r="AA2112" s="127"/>
      <c r="AB2112" s="127"/>
      <c r="AC2112" s="127"/>
      <c r="AD2112" s="127"/>
      <c r="AE2112" s="124">
        <f t="shared" si="344"/>
        <v>0</v>
      </c>
      <c r="AF2112" s="124">
        <f t="shared" si="345"/>
        <v>0</v>
      </c>
      <c r="AG2112" s="124">
        <f t="shared" si="346"/>
        <v>0</v>
      </c>
      <c r="AH2112" s="124">
        <f t="shared" si="347"/>
        <v>0</v>
      </c>
      <c r="AI2112" s="27" t="str">
        <f t="shared" si="339"/>
        <v>ne</v>
      </c>
      <c r="AJ2112" s="27" t="str">
        <f t="shared" si="340"/>
        <v>ne</v>
      </c>
      <c r="AK2112" s="27" t="str">
        <f t="shared" si="341"/>
        <v>ne</v>
      </c>
    </row>
    <row r="2113" spans="2:37" x14ac:dyDescent="0.2">
      <c r="B2113" s="27" t="str">
        <f t="shared" si="342"/>
        <v>-</v>
      </c>
      <c r="C2113" s="123" t="str">
        <f t="shared" si="343"/>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8"/>
        <v>nepildyti</v>
      </c>
      <c r="T2113" s="126" t="str">
        <f t="shared" si="348"/>
        <v>nepildyti</v>
      </c>
      <c r="U2113" s="127"/>
      <c r="V2113" s="127"/>
      <c r="W2113" s="128"/>
      <c r="X2113" s="169"/>
      <c r="Y2113" s="169"/>
      <c r="Z2113" s="169"/>
      <c r="AA2113" s="127"/>
      <c r="AB2113" s="127"/>
      <c r="AC2113" s="127"/>
      <c r="AD2113" s="127"/>
      <c r="AE2113" s="124">
        <f t="shared" si="344"/>
        <v>0</v>
      </c>
      <c r="AF2113" s="124">
        <f t="shared" si="345"/>
        <v>0</v>
      </c>
      <c r="AG2113" s="124">
        <f t="shared" si="346"/>
        <v>0</v>
      </c>
      <c r="AH2113" s="124">
        <f t="shared" si="347"/>
        <v>0</v>
      </c>
      <c r="AI2113" s="27" t="str">
        <f t="shared" si="339"/>
        <v>ne</v>
      </c>
      <c r="AJ2113" s="27" t="str">
        <f t="shared" si="340"/>
        <v>ne</v>
      </c>
      <c r="AK2113" s="27" t="str">
        <f t="shared" si="341"/>
        <v>ne</v>
      </c>
    </row>
    <row r="2114" spans="2:37" x14ac:dyDescent="0.2">
      <c r="B2114" s="27" t="str">
        <f t="shared" si="342"/>
        <v>-</v>
      </c>
      <c r="C2114" s="123" t="str">
        <f t="shared" si="343"/>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8"/>
        <v>nepildyti</v>
      </c>
      <c r="T2114" s="126" t="str">
        <f t="shared" si="348"/>
        <v>nepildyti</v>
      </c>
      <c r="U2114" s="127"/>
      <c r="V2114" s="127"/>
      <c r="W2114" s="128"/>
      <c r="X2114" s="169"/>
      <c r="Y2114" s="169"/>
      <c r="Z2114" s="169"/>
      <c r="AA2114" s="127"/>
      <c r="AB2114" s="127"/>
      <c r="AC2114" s="127"/>
      <c r="AD2114" s="127"/>
      <c r="AE2114" s="124">
        <f t="shared" si="344"/>
        <v>0</v>
      </c>
      <c r="AF2114" s="124">
        <f t="shared" si="345"/>
        <v>0</v>
      </c>
      <c r="AG2114" s="124">
        <f t="shared" si="346"/>
        <v>0</v>
      </c>
      <c r="AH2114" s="124">
        <f t="shared" si="347"/>
        <v>0</v>
      </c>
      <c r="AI2114" s="27" t="str">
        <f t="shared" si="339"/>
        <v>ne</v>
      </c>
      <c r="AJ2114" s="27" t="str">
        <f t="shared" si="340"/>
        <v>ne</v>
      </c>
      <c r="AK2114" s="27" t="str">
        <f t="shared" si="341"/>
        <v>ne</v>
      </c>
    </row>
    <row r="2115" spans="2:37" x14ac:dyDescent="0.2">
      <c r="B2115" s="27" t="str">
        <f t="shared" si="342"/>
        <v>-</v>
      </c>
      <c r="C2115" s="123" t="str">
        <f t="shared" si="343"/>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8"/>
        <v>nepildyti</v>
      </c>
      <c r="T2115" s="126" t="str">
        <f t="shared" si="348"/>
        <v>nepildyti</v>
      </c>
      <c r="U2115" s="127"/>
      <c r="V2115" s="127"/>
      <c r="W2115" s="128"/>
      <c r="X2115" s="169"/>
      <c r="Y2115" s="169"/>
      <c r="Z2115" s="169"/>
      <c r="AA2115" s="127"/>
      <c r="AB2115" s="127"/>
      <c r="AC2115" s="127"/>
      <c r="AD2115" s="127"/>
      <c r="AE2115" s="124">
        <f t="shared" si="344"/>
        <v>0</v>
      </c>
      <c r="AF2115" s="124">
        <f t="shared" si="345"/>
        <v>0</v>
      </c>
      <c r="AG2115" s="124">
        <f t="shared" si="346"/>
        <v>0</v>
      </c>
      <c r="AH2115" s="124">
        <f t="shared" si="347"/>
        <v>0</v>
      </c>
      <c r="AI2115" s="27" t="str">
        <f t="shared" si="339"/>
        <v>ne</v>
      </c>
      <c r="AJ2115" s="27" t="str">
        <f t="shared" si="340"/>
        <v>ne</v>
      </c>
      <c r="AK2115" s="27" t="str">
        <f t="shared" si="341"/>
        <v>ne</v>
      </c>
    </row>
    <row r="2116" spans="2:37" x14ac:dyDescent="0.2">
      <c r="B2116" s="27" t="str">
        <f t="shared" si="342"/>
        <v>-</v>
      </c>
      <c r="C2116" s="123" t="str">
        <f t="shared" si="343"/>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8"/>
        <v>nepildyti</v>
      </c>
      <c r="T2116" s="126" t="str">
        <f t="shared" si="348"/>
        <v>nepildyti</v>
      </c>
      <c r="U2116" s="127"/>
      <c r="V2116" s="127"/>
      <c r="W2116" s="128"/>
      <c r="X2116" s="169"/>
      <c r="Y2116" s="169"/>
      <c r="Z2116" s="169"/>
      <c r="AA2116" s="127"/>
      <c r="AB2116" s="127"/>
      <c r="AC2116" s="127"/>
      <c r="AD2116" s="127"/>
      <c r="AE2116" s="124">
        <f t="shared" si="344"/>
        <v>0</v>
      </c>
      <c r="AF2116" s="124">
        <f t="shared" si="345"/>
        <v>0</v>
      </c>
      <c r="AG2116" s="124">
        <f t="shared" si="346"/>
        <v>0</v>
      </c>
      <c r="AH2116" s="124">
        <f t="shared" si="347"/>
        <v>0</v>
      </c>
      <c r="AI2116" s="27" t="str">
        <f t="shared" si="339"/>
        <v>ne</v>
      </c>
      <c r="AJ2116" s="27" t="str">
        <f t="shared" si="340"/>
        <v>ne</v>
      </c>
      <c r="AK2116" s="27" t="str">
        <f t="shared" si="341"/>
        <v>ne</v>
      </c>
    </row>
    <row r="2117" spans="2:37" x14ac:dyDescent="0.2">
      <c r="B2117" s="27" t="str">
        <f t="shared" si="342"/>
        <v>-</v>
      </c>
      <c r="C2117" s="123" t="str">
        <f t="shared" si="343"/>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8"/>
        <v>nepildyti</v>
      </c>
      <c r="T2117" s="126" t="str">
        <f t="shared" si="348"/>
        <v>nepildyti</v>
      </c>
      <c r="U2117" s="127"/>
      <c r="V2117" s="127"/>
      <c r="W2117" s="128"/>
      <c r="X2117" s="169"/>
      <c r="Y2117" s="169"/>
      <c r="Z2117" s="169"/>
      <c r="AA2117" s="127"/>
      <c r="AB2117" s="127"/>
      <c r="AC2117" s="127"/>
      <c r="AD2117" s="127"/>
      <c r="AE2117" s="124">
        <f t="shared" si="344"/>
        <v>0</v>
      </c>
      <c r="AF2117" s="124">
        <f t="shared" si="345"/>
        <v>0</v>
      </c>
      <c r="AG2117" s="124">
        <f t="shared" si="346"/>
        <v>0</v>
      </c>
      <c r="AH2117" s="124">
        <f t="shared" si="347"/>
        <v>0</v>
      </c>
      <c r="AI2117" s="27" t="str">
        <f t="shared" si="339"/>
        <v>ne</v>
      </c>
      <c r="AJ2117" s="27" t="str">
        <f t="shared" si="340"/>
        <v>ne</v>
      </c>
      <c r="AK2117" s="27" t="str">
        <f t="shared" si="341"/>
        <v>ne</v>
      </c>
    </row>
    <row r="2118" spans="2:37" x14ac:dyDescent="0.2">
      <c r="B2118" s="27" t="str">
        <f t="shared" si="342"/>
        <v>-</v>
      </c>
      <c r="C2118" s="123" t="str">
        <f t="shared" si="343"/>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8"/>
        <v>nepildyti</v>
      </c>
      <c r="T2118" s="126" t="str">
        <f t="shared" si="348"/>
        <v>nepildyti</v>
      </c>
      <c r="U2118" s="127"/>
      <c r="V2118" s="127"/>
      <c r="W2118" s="128"/>
      <c r="X2118" s="169"/>
      <c r="Y2118" s="169"/>
      <c r="Z2118" s="169"/>
      <c r="AA2118" s="127"/>
      <c r="AB2118" s="127"/>
      <c r="AC2118" s="127"/>
      <c r="AD2118" s="127"/>
      <c r="AE2118" s="124">
        <f t="shared" si="344"/>
        <v>0</v>
      </c>
      <c r="AF2118" s="124">
        <f t="shared" si="345"/>
        <v>0</v>
      </c>
      <c r="AG2118" s="124">
        <f t="shared" si="346"/>
        <v>0</v>
      </c>
      <c r="AH2118" s="124">
        <f t="shared" si="347"/>
        <v>0</v>
      </c>
      <c r="AI2118" s="27" t="str">
        <f t="shared" si="339"/>
        <v>ne</v>
      </c>
      <c r="AJ2118" s="27" t="str">
        <f t="shared" si="340"/>
        <v>ne</v>
      </c>
      <c r="AK2118" s="27" t="str">
        <f t="shared" si="341"/>
        <v>ne</v>
      </c>
    </row>
    <row r="2119" spans="2:37" x14ac:dyDescent="0.2">
      <c r="B2119" s="27" t="str">
        <f t="shared" si="342"/>
        <v>-</v>
      </c>
      <c r="C2119" s="123" t="str">
        <f t="shared" si="343"/>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8"/>
        <v>nepildyti</v>
      </c>
      <c r="T2119" s="126" t="str">
        <f t="shared" si="348"/>
        <v>nepildyti</v>
      </c>
      <c r="U2119" s="127"/>
      <c r="V2119" s="127"/>
      <c r="W2119" s="128"/>
      <c r="X2119" s="169"/>
      <c r="Y2119" s="169"/>
      <c r="Z2119" s="169"/>
      <c r="AA2119" s="127"/>
      <c r="AB2119" s="127"/>
      <c r="AC2119" s="127"/>
      <c r="AD2119" s="127"/>
      <c r="AE2119" s="124">
        <f t="shared" si="344"/>
        <v>0</v>
      </c>
      <c r="AF2119" s="124">
        <f t="shared" si="345"/>
        <v>0</v>
      </c>
      <c r="AG2119" s="124">
        <f t="shared" si="346"/>
        <v>0</v>
      </c>
      <c r="AH2119" s="124">
        <f t="shared" si="347"/>
        <v>0</v>
      </c>
      <c r="AI2119" s="27" t="str">
        <f t="shared" si="339"/>
        <v>ne</v>
      </c>
      <c r="AJ2119" s="27" t="str">
        <f t="shared" si="340"/>
        <v>ne</v>
      </c>
      <c r="AK2119" s="27" t="str">
        <f t="shared" si="341"/>
        <v>ne</v>
      </c>
    </row>
    <row r="2120" spans="2:37" x14ac:dyDescent="0.2">
      <c r="B2120" s="27" t="str">
        <f t="shared" si="342"/>
        <v>-</v>
      </c>
      <c r="C2120" s="123" t="str">
        <f t="shared" si="343"/>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8"/>
        <v>nepildyti</v>
      </c>
      <c r="T2120" s="126" t="str">
        <f t="shared" si="348"/>
        <v>nepildyti</v>
      </c>
      <c r="U2120" s="127"/>
      <c r="V2120" s="127"/>
      <c r="W2120" s="128"/>
      <c r="X2120" s="169"/>
      <c r="Y2120" s="169"/>
      <c r="Z2120" s="169"/>
      <c r="AA2120" s="127"/>
      <c r="AB2120" s="127"/>
      <c r="AC2120" s="127"/>
      <c r="AD2120" s="127"/>
      <c r="AE2120" s="124">
        <f t="shared" si="344"/>
        <v>0</v>
      </c>
      <c r="AF2120" s="124">
        <f t="shared" si="345"/>
        <v>0</v>
      </c>
      <c r="AG2120" s="124">
        <f t="shared" si="346"/>
        <v>0</v>
      </c>
      <c r="AH2120" s="124">
        <f t="shared" si="347"/>
        <v>0</v>
      </c>
      <c r="AI2120" s="27" t="str">
        <f t="shared" si="339"/>
        <v>ne</v>
      </c>
      <c r="AJ2120" s="27" t="str">
        <f t="shared" si="340"/>
        <v>ne</v>
      </c>
      <c r="AK2120" s="27" t="str">
        <f t="shared" si="341"/>
        <v>ne</v>
      </c>
    </row>
    <row r="2121" spans="2:37" x14ac:dyDescent="0.2">
      <c r="B2121" s="27" t="str">
        <f t="shared" si="342"/>
        <v>-</v>
      </c>
      <c r="C2121" s="123" t="str">
        <f t="shared" si="343"/>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8"/>
        <v>nepildyti</v>
      </c>
      <c r="T2121" s="126" t="str">
        <f t="shared" si="348"/>
        <v>nepildyti</v>
      </c>
      <c r="U2121" s="127"/>
      <c r="V2121" s="127"/>
      <c r="W2121" s="128"/>
      <c r="X2121" s="169"/>
      <c r="Y2121" s="169"/>
      <c r="Z2121" s="169"/>
      <c r="AA2121" s="127"/>
      <c r="AB2121" s="127"/>
      <c r="AC2121" s="127"/>
      <c r="AD2121" s="127"/>
      <c r="AE2121" s="124">
        <f t="shared" si="344"/>
        <v>0</v>
      </c>
      <c r="AF2121" s="124">
        <f t="shared" si="345"/>
        <v>0</v>
      </c>
      <c r="AG2121" s="124">
        <f t="shared" si="346"/>
        <v>0</v>
      </c>
      <c r="AH2121" s="124">
        <f t="shared" si="347"/>
        <v>0</v>
      </c>
      <c r="AI2121" s="27" t="str">
        <f t="shared" si="339"/>
        <v>ne</v>
      </c>
      <c r="AJ2121" s="27" t="str">
        <f t="shared" si="340"/>
        <v>ne</v>
      </c>
      <c r="AK2121" s="27" t="str">
        <f t="shared" si="341"/>
        <v>ne</v>
      </c>
    </row>
    <row r="2122" spans="2:37" x14ac:dyDescent="0.2">
      <c r="B2122" s="27" t="str">
        <f t="shared" si="342"/>
        <v>-</v>
      </c>
      <c r="C2122" s="123" t="str">
        <f t="shared" si="343"/>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8"/>
        <v>nepildyti</v>
      </c>
      <c r="T2122" s="126" t="str">
        <f t="shared" si="348"/>
        <v>nepildyti</v>
      </c>
      <c r="U2122" s="127"/>
      <c r="V2122" s="127"/>
      <c r="W2122" s="128"/>
      <c r="X2122" s="169"/>
      <c r="Y2122" s="169"/>
      <c r="Z2122" s="169"/>
      <c r="AA2122" s="127"/>
      <c r="AB2122" s="127"/>
      <c r="AC2122" s="127"/>
      <c r="AD2122" s="127"/>
      <c r="AE2122" s="124">
        <f t="shared" si="344"/>
        <v>0</v>
      </c>
      <c r="AF2122" s="124">
        <f t="shared" si="345"/>
        <v>0</v>
      </c>
      <c r="AG2122" s="124">
        <f t="shared" si="346"/>
        <v>0</v>
      </c>
      <c r="AH2122" s="124">
        <f t="shared" si="347"/>
        <v>0</v>
      </c>
      <c r="AI2122" s="27" t="str">
        <f t="shared" si="339"/>
        <v>ne</v>
      </c>
      <c r="AJ2122" s="27" t="str">
        <f t="shared" si="340"/>
        <v>ne</v>
      </c>
      <c r="AK2122" s="27" t="str">
        <f t="shared" si="341"/>
        <v>ne</v>
      </c>
    </row>
    <row r="2123" spans="2:37" x14ac:dyDescent="0.2">
      <c r="B2123" s="27" t="str">
        <f t="shared" si="342"/>
        <v>-</v>
      </c>
      <c r="C2123" s="123" t="str">
        <f t="shared" si="343"/>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8"/>
        <v>nepildyti</v>
      </c>
      <c r="T2123" s="126" t="str">
        <f t="shared" si="348"/>
        <v>nepildyti</v>
      </c>
      <c r="U2123" s="127"/>
      <c r="V2123" s="127"/>
      <c r="W2123" s="128"/>
      <c r="X2123" s="169"/>
      <c r="Y2123" s="169"/>
      <c r="Z2123" s="169"/>
      <c r="AA2123" s="127"/>
      <c r="AB2123" s="127"/>
      <c r="AC2123" s="127"/>
      <c r="AD2123" s="127"/>
      <c r="AE2123" s="124">
        <f t="shared" si="344"/>
        <v>0</v>
      </c>
      <c r="AF2123" s="124">
        <f t="shared" si="345"/>
        <v>0</v>
      </c>
      <c r="AG2123" s="124">
        <f t="shared" si="346"/>
        <v>0</v>
      </c>
      <c r="AH2123" s="124">
        <f t="shared" si="347"/>
        <v>0</v>
      </c>
      <c r="AI2123" s="27" t="str">
        <f t="shared" si="339"/>
        <v>ne</v>
      </c>
      <c r="AJ2123" s="27" t="str">
        <f t="shared" si="340"/>
        <v>ne</v>
      </c>
      <c r="AK2123" s="27" t="str">
        <f t="shared" si="341"/>
        <v>ne</v>
      </c>
    </row>
    <row r="2124" spans="2:37" x14ac:dyDescent="0.2">
      <c r="B2124" s="27" t="str">
        <f t="shared" si="342"/>
        <v>-</v>
      </c>
      <c r="C2124" s="123" t="str">
        <f t="shared" si="343"/>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8"/>
        <v>nepildyti</v>
      </c>
      <c r="T2124" s="126" t="str">
        <f t="shared" si="348"/>
        <v>nepildyti</v>
      </c>
      <c r="U2124" s="127"/>
      <c r="V2124" s="127"/>
      <c r="W2124" s="128"/>
      <c r="X2124" s="169"/>
      <c r="Y2124" s="169"/>
      <c r="Z2124" s="169"/>
      <c r="AA2124" s="127"/>
      <c r="AB2124" s="127"/>
      <c r="AC2124" s="127"/>
      <c r="AD2124" s="127"/>
      <c r="AE2124" s="124">
        <f t="shared" si="344"/>
        <v>0</v>
      </c>
      <c r="AF2124" s="124">
        <f t="shared" si="345"/>
        <v>0</v>
      </c>
      <c r="AG2124" s="124">
        <f t="shared" si="346"/>
        <v>0</v>
      </c>
      <c r="AH2124" s="124">
        <f t="shared" si="347"/>
        <v>0</v>
      </c>
      <c r="AI2124" s="27" t="str">
        <f t="shared" si="339"/>
        <v>ne</v>
      </c>
      <c r="AJ2124" s="27" t="str">
        <f t="shared" si="340"/>
        <v>ne</v>
      </c>
      <c r="AK2124" s="27" t="str">
        <f t="shared" si="341"/>
        <v>ne</v>
      </c>
    </row>
    <row r="2125" spans="2:37" x14ac:dyDescent="0.2">
      <c r="B2125" s="27" t="str">
        <f t="shared" si="342"/>
        <v>-</v>
      </c>
      <c r="C2125" s="123" t="str">
        <f t="shared" si="343"/>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8"/>
        <v>nepildyti</v>
      </c>
      <c r="T2125" s="126" t="str">
        <f t="shared" si="348"/>
        <v>nepildyti</v>
      </c>
      <c r="U2125" s="127"/>
      <c r="V2125" s="127"/>
      <c r="W2125" s="128"/>
      <c r="X2125" s="169"/>
      <c r="Y2125" s="169"/>
      <c r="Z2125" s="169"/>
      <c r="AA2125" s="127"/>
      <c r="AB2125" s="127"/>
      <c r="AC2125" s="127"/>
      <c r="AD2125" s="127"/>
      <c r="AE2125" s="124">
        <f t="shared" si="344"/>
        <v>0</v>
      </c>
      <c r="AF2125" s="124">
        <f t="shared" si="345"/>
        <v>0</v>
      </c>
      <c r="AG2125" s="124">
        <f t="shared" si="346"/>
        <v>0</v>
      </c>
      <c r="AH2125" s="124">
        <f t="shared" si="347"/>
        <v>0</v>
      </c>
      <c r="AI2125" s="27" t="str">
        <f t="shared" ref="AI2125:AI2188" si="349">IF(AF2125&gt;0,"taip","ne")</f>
        <v>ne</v>
      </c>
      <c r="AJ2125" s="27" t="str">
        <f t="shared" ref="AJ2125:AJ2188" si="350">IF(AG2125&gt;0,"taip","ne")</f>
        <v>ne</v>
      </c>
      <c r="AK2125" s="27" t="str">
        <f t="shared" ref="AK2125:AK2188" si="351">IF(AH2125&gt;0,"taip","ne")</f>
        <v>ne</v>
      </c>
    </row>
    <row r="2126" spans="2:37" x14ac:dyDescent="0.2">
      <c r="B2126" s="27" t="str">
        <f t="shared" si="342"/>
        <v>-</v>
      </c>
      <c r="C2126" s="123" t="str">
        <f t="shared" si="343"/>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8"/>
        <v>nepildyti</v>
      </c>
      <c r="T2126" s="126" t="str">
        <f t="shared" si="348"/>
        <v>nepildyti</v>
      </c>
      <c r="U2126" s="127"/>
      <c r="V2126" s="127"/>
      <c r="W2126" s="128"/>
      <c r="X2126" s="169"/>
      <c r="Y2126" s="169"/>
      <c r="Z2126" s="169"/>
      <c r="AA2126" s="127"/>
      <c r="AB2126" s="127"/>
      <c r="AC2126" s="127"/>
      <c r="AD2126" s="127"/>
      <c r="AE2126" s="124">
        <f t="shared" si="344"/>
        <v>0</v>
      </c>
      <c r="AF2126" s="124">
        <f t="shared" si="345"/>
        <v>0</v>
      </c>
      <c r="AG2126" s="124">
        <f t="shared" si="346"/>
        <v>0</v>
      </c>
      <c r="AH2126" s="124">
        <f t="shared" si="347"/>
        <v>0</v>
      </c>
      <c r="AI2126" s="27" t="str">
        <f t="shared" si="349"/>
        <v>ne</v>
      </c>
      <c r="AJ2126" s="27" t="str">
        <f t="shared" si="350"/>
        <v>ne</v>
      </c>
      <c r="AK2126" s="27" t="str">
        <f t="shared" si="351"/>
        <v>ne</v>
      </c>
    </row>
    <row r="2127" spans="2:37" x14ac:dyDescent="0.2">
      <c r="B2127" s="27" t="str">
        <f t="shared" si="342"/>
        <v>-</v>
      </c>
      <c r="C2127" s="123" t="str">
        <f t="shared" si="343"/>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8"/>
        <v>nepildyti</v>
      </c>
      <c r="T2127" s="126" t="str">
        <f t="shared" si="348"/>
        <v>nepildyti</v>
      </c>
      <c r="U2127" s="127"/>
      <c r="V2127" s="127"/>
      <c r="W2127" s="128"/>
      <c r="X2127" s="169"/>
      <c r="Y2127" s="169"/>
      <c r="Z2127" s="169"/>
      <c r="AA2127" s="127"/>
      <c r="AB2127" s="127"/>
      <c r="AC2127" s="127"/>
      <c r="AD2127" s="127"/>
      <c r="AE2127" s="124">
        <f t="shared" si="344"/>
        <v>0</v>
      </c>
      <c r="AF2127" s="124">
        <f t="shared" si="345"/>
        <v>0</v>
      </c>
      <c r="AG2127" s="124">
        <f t="shared" si="346"/>
        <v>0</v>
      </c>
      <c r="AH2127" s="124">
        <f t="shared" si="347"/>
        <v>0</v>
      </c>
      <c r="AI2127" s="27" t="str">
        <f t="shared" si="349"/>
        <v>ne</v>
      </c>
      <c r="AJ2127" s="27" t="str">
        <f t="shared" si="350"/>
        <v>ne</v>
      </c>
      <c r="AK2127" s="27" t="str">
        <f t="shared" si="351"/>
        <v>ne</v>
      </c>
    </row>
    <row r="2128" spans="2:37" x14ac:dyDescent="0.2">
      <c r="B2128" s="27" t="str">
        <f t="shared" si="342"/>
        <v>-</v>
      </c>
      <c r="C2128" s="123" t="str">
        <f t="shared" si="343"/>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8"/>
        <v>nepildyti</v>
      </c>
      <c r="T2128" s="126" t="str">
        <f t="shared" si="348"/>
        <v>nepildyti</v>
      </c>
      <c r="U2128" s="127"/>
      <c r="V2128" s="127"/>
      <c r="W2128" s="128"/>
      <c r="X2128" s="169"/>
      <c r="Y2128" s="169"/>
      <c r="Z2128" s="169"/>
      <c r="AA2128" s="127"/>
      <c r="AB2128" s="127"/>
      <c r="AC2128" s="127"/>
      <c r="AD2128" s="127"/>
      <c r="AE2128" s="124">
        <f t="shared" si="344"/>
        <v>0</v>
      </c>
      <c r="AF2128" s="124">
        <f t="shared" si="345"/>
        <v>0</v>
      </c>
      <c r="AG2128" s="124">
        <f t="shared" si="346"/>
        <v>0</v>
      </c>
      <c r="AH2128" s="124">
        <f t="shared" si="347"/>
        <v>0</v>
      </c>
      <c r="AI2128" s="27" t="str">
        <f t="shared" si="349"/>
        <v>ne</v>
      </c>
      <c r="AJ2128" s="27" t="str">
        <f t="shared" si="350"/>
        <v>ne</v>
      </c>
      <c r="AK2128" s="27" t="str">
        <f t="shared" si="351"/>
        <v>ne</v>
      </c>
    </row>
    <row r="2129" spans="2:37" x14ac:dyDescent="0.2">
      <c r="B2129" s="27" t="str">
        <f t="shared" si="342"/>
        <v>-</v>
      </c>
      <c r="C2129" s="123" t="str">
        <f t="shared" si="343"/>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8"/>
        <v>nepildyti</v>
      </c>
      <c r="T2129" s="126" t="str">
        <f t="shared" si="348"/>
        <v>nepildyti</v>
      </c>
      <c r="U2129" s="127"/>
      <c r="V2129" s="127"/>
      <c r="W2129" s="128"/>
      <c r="X2129" s="169"/>
      <c r="Y2129" s="169"/>
      <c r="Z2129" s="169"/>
      <c r="AA2129" s="127"/>
      <c r="AB2129" s="127"/>
      <c r="AC2129" s="127"/>
      <c r="AD2129" s="127"/>
      <c r="AE2129" s="124">
        <f t="shared" si="344"/>
        <v>0</v>
      </c>
      <c r="AF2129" s="124">
        <f t="shared" si="345"/>
        <v>0</v>
      </c>
      <c r="AG2129" s="124">
        <f t="shared" si="346"/>
        <v>0</v>
      </c>
      <c r="AH2129" s="124">
        <f t="shared" si="347"/>
        <v>0</v>
      </c>
      <c r="AI2129" s="27" t="str">
        <f t="shared" si="349"/>
        <v>ne</v>
      </c>
      <c r="AJ2129" s="27" t="str">
        <f t="shared" si="350"/>
        <v>ne</v>
      </c>
      <c r="AK2129" s="27" t="str">
        <f t="shared" si="351"/>
        <v>ne</v>
      </c>
    </row>
    <row r="2130" spans="2:37" x14ac:dyDescent="0.2">
      <c r="B2130" s="27" t="str">
        <f t="shared" si="342"/>
        <v>-</v>
      </c>
      <c r="C2130" s="123" t="str">
        <f t="shared" si="343"/>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8"/>
        <v>nepildyti</v>
      </c>
      <c r="T2130" s="126" t="str">
        <f t="shared" si="348"/>
        <v>nepildyti</v>
      </c>
      <c r="U2130" s="127"/>
      <c r="V2130" s="127"/>
      <c r="W2130" s="128"/>
      <c r="X2130" s="169"/>
      <c r="Y2130" s="169"/>
      <c r="Z2130" s="169"/>
      <c r="AA2130" s="127"/>
      <c r="AB2130" s="127"/>
      <c r="AC2130" s="127"/>
      <c r="AD2130" s="127"/>
      <c r="AE2130" s="124">
        <f t="shared" si="344"/>
        <v>0</v>
      </c>
      <c r="AF2130" s="124">
        <f t="shared" si="345"/>
        <v>0</v>
      </c>
      <c r="AG2130" s="124">
        <f t="shared" si="346"/>
        <v>0</v>
      </c>
      <c r="AH2130" s="124">
        <f t="shared" si="347"/>
        <v>0</v>
      </c>
      <c r="AI2130" s="27" t="str">
        <f t="shared" si="349"/>
        <v>ne</v>
      </c>
      <c r="AJ2130" s="27" t="str">
        <f t="shared" si="350"/>
        <v>ne</v>
      </c>
      <c r="AK2130" s="27" t="str">
        <f t="shared" si="351"/>
        <v>ne</v>
      </c>
    </row>
    <row r="2131" spans="2:37" x14ac:dyDescent="0.2">
      <c r="B2131" s="27" t="str">
        <f t="shared" si="342"/>
        <v>-</v>
      </c>
      <c r="C2131" s="123" t="str">
        <f t="shared" si="343"/>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8"/>
        <v>nepildyti</v>
      </c>
      <c r="T2131" s="126" t="str">
        <f t="shared" si="348"/>
        <v>nepildyti</v>
      </c>
      <c r="U2131" s="127"/>
      <c r="V2131" s="127"/>
      <c r="W2131" s="128"/>
      <c r="X2131" s="169"/>
      <c r="Y2131" s="169"/>
      <c r="Z2131" s="169"/>
      <c r="AA2131" s="127"/>
      <c r="AB2131" s="127"/>
      <c r="AC2131" s="127"/>
      <c r="AD2131" s="127"/>
      <c r="AE2131" s="124">
        <f t="shared" si="344"/>
        <v>0</v>
      </c>
      <c r="AF2131" s="124">
        <f t="shared" si="345"/>
        <v>0</v>
      </c>
      <c r="AG2131" s="124">
        <f t="shared" si="346"/>
        <v>0</v>
      </c>
      <c r="AH2131" s="124">
        <f t="shared" si="347"/>
        <v>0</v>
      </c>
      <c r="AI2131" s="27" t="str">
        <f t="shared" si="349"/>
        <v>ne</v>
      </c>
      <c r="AJ2131" s="27" t="str">
        <f t="shared" si="350"/>
        <v>ne</v>
      </c>
      <c r="AK2131" s="27" t="str">
        <f t="shared" si="351"/>
        <v>ne</v>
      </c>
    </row>
    <row r="2132" spans="2:37" x14ac:dyDescent="0.2">
      <c r="B2132" s="27" t="str">
        <f t="shared" si="342"/>
        <v>-</v>
      </c>
      <c r="C2132" s="123" t="str">
        <f t="shared" si="343"/>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8"/>
        <v>nepildyti</v>
      </c>
      <c r="T2132" s="126" t="str">
        <f t="shared" si="348"/>
        <v>nepildyti</v>
      </c>
      <c r="U2132" s="127"/>
      <c r="V2132" s="127"/>
      <c r="W2132" s="128"/>
      <c r="X2132" s="169"/>
      <c r="Y2132" s="169"/>
      <c r="Z2132" s="169"/>
      <c r="AA2132" s="127"/>
      <c r="AB2132" s="127"/>
      <c r="AC2132" s="127"/>
      <c r="AD2132" s="127"/>
      <c r="AE2132" s="124">
        <f t="shared" si="344"/>
        <v>0</v>
      </c>
      <c r="AF2132" s="124">
        <f t="shared" si="345"/>
        <v>0</v>
      </c>
      <c r="AG2132" s="124">
        <f t="shared" si="346"/>
        <v>0</v>
      </c>
      <c r="AH2132" s="124">
        <f t="shared" si="347"/>
        <v>0</v>
      </c>
      <c r="AI2132" s="27" t="str">
        <f t="shared" si="349"/>
        <v>ne</v>
      </c>
      <c r="AJ2132" s="27" t="str">
        <f t="shared" si="350"/>
        <v>ne</v>
      </c>
      <c r="AK2132" s="27" t="str">
        <f t="shared" si="351"/>
        <v>ne</v>
      </c>
    </row>
    <row r="2133" spans="2:37" x14ac:dyDescent="0.2">
      <c r="B2133" s="27" t="str">
        <f t="shared" si="342"/>
        <v>-</v>
      </c>
      <c r="C2133" s="123" t="str">
        <f t="shared" si="343"/>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si="348"/>
        <v>nepildyti</v>
      </c>
      <c r="T2133" s="126" t="str">
        <f t="shared" si="348"/>
        <v>nepildyti</v>
      </c>
      <c r="U2133" s="127"/>
      <c r="V2133" s="127"/>
      <c r="W2133" s="128"/>
      <c r="X2133" s="169"/>
      <c r="Y2133" s="169"/>
      <c r="Z2133" s="169"/>
      <c r="AA2133" s="127"/>
      <c r="AB2133" s="127"/>
      <c r="AC2133" s="127"/>
      <c r="AD2133" s="127"/>
      <c r="AE2133" s="124">
        <f t="shared" si="344"/>
        <v>0</v>
      </c>
      <c r="AF2133" s="124">
        <f t="shared" si="345"/>
        <v>0</v>
      </c>
      <c r="AG2133" s="124">
        <f t="shared" si="346"/>
        <v>0</v>
      </c>
      <c r="AH2133" s="124">
        <f t="shared" si="347"/>
        <v>0</v>
      </c>
      <c r="AI2133" s="27" t="str">
        <f t="shared" si="349"/>
        <v>ne</v>
      </c>
      <c r="AJ2133" s="27" t="str">
        <f t="shared" si="350"/>
        <v>ne</v>
      </c>
      <c r="AK2133" s="27" t="str">
        <f t="shared" si="351"/>
        <v>ne</v>
      </c>
    </row>
    <row r="2134" spans="2:37" x14ac:dyDescent="0.2">
      <c r="B2134" s="27" t="str">
        <f t="shared" si="342"/>
        <v>-</v>
      </c>
      <c r="C2134" s="123" t="str">
        <f t="shared" si="343"/>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48"/>
        <v>nepildyti</v>
      </c>
      <c r="T2134" s="126" t="str">
        <f t="shared" si="348"/>
        <v>nepildyti</v>
      </c>
      <c r="U2134" s="127"/>
      <c r="V2134" s="127"/>
      <c r="W2134" s="128"/>
      <c r="X2134" s="169"/>
      <c r="Y2134" s="169"/>
      <c r="Z2134" s="169"/>
      <c r="AA2134" s="127"/>
      <c r="AB2134" s="127"/>
      <c r="AC2134" s="127"/>
      <c r="AD2134" s="127"/>
      <c r="AE2134" s="124">
        <f t="shared" si="344"/>
        <v>0</v>
      </c>
      <c r="AF2134" s="124">
        <f t="shared" si="345"/>
        <v>0</v>
      </c>
      <c r="AG2134" s="124">
        <f t="shared" si="346"/>
        <v>0</v>
      </c>
      <c r="AH2134" s="124">
        <f t="shared" si="347"/>
        <v>0</v>
      </c>
      <c r="AI2134" s="27" t="str">
        <f t="shared" si="349"/>
        <v>ne</v>
      </c>
      <c r="AJ2134" s="27" t="str">
        <f t="shared" si="350"/>
        <v>ne</v>
      </c>
      <c r="AK2134" s="27" t="str">
        <f t="shared" si="351"/>
        <v>ne</v>
      </c>
    </row>
    <row r="2135" spans="2:37" x14ac:dyDescent="0.2">
      <c r="B2135" s="27" t="str">
        <f t="shared" si="342"/>
        <v>-</v>
      </c>
      <c r="C2135" s="123" t="str">
        <f t="shared" si="343"/>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48"/>
        <v>nepildyti</v>
      </c>
      <c r="T2135" s="126" t="str">
        <f t="shared" si="348"/>
        <v>nepildyti</v>
      </c>
      <c r="U2135" s="127"/>
      <c r="V2135" s="127"/>
      <c r="W2135" s="128"/>
      <c r="X2135" s="169"/>
      <c r="Y2135" s="169"/>
      <c r="Z2135" s="169"/>
      <c r="AA2135" s="127"/>
      <c r="AB2135" s="127"/>
      <c r="AC2135" s="127"/>
      <c r="AD2135" s="127"/>
      <c r="AE2135" s="124">
        <f t="shared" si="344"/>
        <v>0</v>
      </c>
      <c r="AF2135" s="124">
        <f t="shared" si="345"/>
        <v>0</v>
      </c>
      <c r="AG2135" s="124">
        <f t="shared" si="346"/>
        <v>0</v>
      </c>
      <c r="AH2135" s="124">
        <f t="shared" si="347"/>
        <v>0</v>
      </c>
      <c r="AI2135" s="27" t="str">
        <f t="shared" si="349"/>
        <v>ne</v>
      </c>
      <c r="AJ2135" s="27" t="str">
        <f t="shared" si="350"/>
        <v>ne</v>
      </c>
      <c r="AK2135" s="27" t="str">
        <f t="shared" si="351"/>
        <v>ne</v>
      </c>
    </row>
    <row r="2136" spans="2:37" x14ac:dyDescent="0.2">
      <c r="B2136" s="27" t="str">
        <f t="shared" ref="B2136:B2199" si="352">CONCATENATE(C2136,"-",G2136)</f>
        <v>-</v>
      </c>
      <c r="C2136" s="123" t="str">
        <f t="shared" ref="C2136:C2199" si="353">LEFT(K2136,4)</f>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48"/>
        <v>nepildyti</v>
      </c>
      <c r="T2136" s="126" t="str">
        <f t="shared" si="348"/>
        <v>nepildyti</v>
      </c>
      <c r="U2136" s="127"/>
      <c r="V2136" s="127"/>
      <c r="W2136" s="128"/>
      <c r="X2136" s="169"/>
      <c r="Y2136" s="169"/>
      <c r="Z2136" s="169"/>
      <c r="AA2136" s="127"/>
      <c r="AB2136" s="127"/>
      <c r="AC2136" s="127"/>
      <c r="AD2136" s="127"/>
      <c r="AE2136" s="124">
        <f t="shared" ref="AE2136:AE2199" si="354">IF($H2136&gt;0,YEAR($H2136),)</f>
        <v>0</v>
      </c>
      <c r="AF2136" s="124">
        <f t="shared" ref="AF2136:AF2199" si="355">IF($X2136&gt;0,YEAR($X2136),)</f>
        <v>0</v>
      </c>
      <c r="AG2136" s="124">
        <f t="shared" ref="AG2136:AG2199" si="356">IF($Y2136&gt;0,YEAR($Y2136),)</f>
        <v>0</v>
      </c>
      <c r="AH2136" s="124">
        <f t="shared" ref="AH2136:AH2199" si="357">IF($Z2136&gt;0,YEAR($Z2136),)</f>
        <v>0</v>
      </c>
      <c r="AI2136" s="27" t="str">
        <f t="shared" si="349"/>
        <v>ne</v>
      </c>
      <c r="AJ2136" s="27" t="str">
        <f t="shared" si="350"/>
        <v>ne</v>
      </c>
      <c r="AK2136" s="27" t="str">
        <f t="shared" si="351"/>
        <v>ne</v>
      </c>
    </row>
    <row r="2137" spans="2:37" x14ac:dyDescent="0.2">
      <c r="B2137" s="27" t="str">
        <f t="shared" si="352"/>
        <v>-</v>
      </c>
      <c r="C2137" s="123" t="str">
        <f t="shared" si="353"/>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ref="S2137:T2200" si="358">IF($R2137="fizinis asmuo","užpildykite","nepildyti")</f>
        <v>nepildyti</v>
      </c>
      <c r="T2137" s="126" t="str">
        <f t="shared" si="358"/>
        <v>nepildyti</v>
      </c>
      <c r="U2137" s="127"/>
      <c r="V2137" s="127"/>
      <c r="W2137" s="128"/>
      <c r="X2137" s="169"/>
      <c r="Y2137" s="169"/>
      <c r="Z2137" s="169"/>
      <c r="AA2137" s="127"/>
      <c r="AB2137" s="127"/>
      <c r="AC2137" s="127"/>
      <c r="AD2137" s="127"/>
      <c r="AE2137" s="124">
        <f t="shared" si="354"/>
        <v>0</v>
      </c>
      <c r="AF2137" s="124">
        <f t="shared" si="355"/>
        <v>0</v>
      </c>
      <c r="AG2137" s="124">
        <f t="shared" si="356"/>
        <v>0</v>
      </c>
      <c r="AH2137" s="124">
        <f t="shared" si="357"/>
        <v>0</v>
      </c>
      <c r="AI2137" s="27" t="str">
        <f t="shared" si="349"/>
        <v>ne</v>
      </c>
      <c r="AJ2137" s="27" t="str">
        <f t="shared" si="350"/>
        <v>ne</v>
      </c>
      <c r="AK2137" s="27" t="str">
        <f t="shared" si="351"/>
        <v>ne</v>
      </c>
    </row>
    <row r="2138" spans="2:37" x14ac:dyDescent="0.2">
      <c r="B2138" s="27" t="str">
        <f t="shared" si="352"/>
        <v>-</v>
      </c>
      <c r="C2138" s="123" t="str">
        <f t="shared" si="353"/>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8"/>
        <v>nepildyti</v>
      </c>
      <c r="T2138" s="126" t="str">
        <f t="shared" si="358"/>
        <v>nepildyti</v>
      </c>
      <c r="U2138" s="127"/>
      <c r="V2138" s="127"/>
      <c r="W2138" s="128"/>
      <c r="X2138" s="169"/>
      <c r="Y2138" s="169"/>
      <c r="Z2138" s="169"/>
      <c r="AA2138" s="127"/>
      <c r="AB2138" s="127"/>
      <c r="AC2138" s="127"/>
      <c r="AD2138" s="127"/>
      <c r="AE2138" s="124">
        <f t="shared" si="354"/>
        <v>0</v>
      </c>
      <c r="AF2138" s="124">
        <f t="shared" si="355"/>
        <v>0</v>
      </c>
      <c r="AG2138" s="124">
        <f t="shared" si="356"/>
        <v>0</v>
      </c>
      <c r="AH2138" s="124">
        <f t="shared" si="357"/>
        <v>0</v>
      </c>
      <c r="AI2138" s="27" t="str">
        <f t="shared" si="349"/>
        <v>ne</v>
      </c>
      <c r="AJ2138" s="27" t="str">
        <f t="shared" si="350"/>
        <v>ne</v>
      </c>
      <c r="AK2138" s="27" t="str">
        <f t="shared" si="351"/>
        <v>ne</v>
      </c>
    </row>
    <row r="2139" spans="2:37" x14ac:dyDescent="0.2">
      <c r="B2139" s="27" t="str">
        <f t="shared" si="352"/>
        <v>-</v>
      </c>
      <c r="C2139" s="123" t="str">
        <f t="shared" si="353"/>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8"/>
        <v>nepildyti</v>
      </c>
      <c r="T2139" s="126" t="str">
        <f t="shared" si="358"/>
        <v>nepildyti</v>
      </c>
      <c r="U2139" s="127"/>
      <c r="V2139" s="127"/>
      <c r="W2139" s="128"/>
      <c r="X2139" s="169"/>
      <c r="Y2139" s="169"/>
      <c r="Z2139" s="169"/>
      <c r="AA2139" s="127"/>
      <c r="AB2139" s="127"/>
      <c r="AC2139" s="127"/>
      <c r="AD2139" s="127"/>
      <c r="AE2139" s="124">
        <f t="shared" si="354"/>
        <v>0</v>
      </c>
      <c r="AF2139" s="124">
        <f t="shared" si="355"/>
        <v>0</v>
      </c>
      <c r="AG2139" s="124">
        <f t="shared" si="356"/>
        <v>0</v>
      </c>
      <c r="AH2139" s="124">
        <f t="shared" si="357"/>
        <v>0</v>
      </c>
      <c r="AI2139" s="27" t="str">
        <f t="shared" si="349"/>
        <v>ne</v>
      </c>
      <c r="AJ2139" s="27" t="str">
        <f t="shared" si="350"/>
        <v>ne</v>
      </c>
      <c r="AK2139" s="27" t="str">
        <f t="shared" si="351"/>
        <v>ne</v>
      </c>
    </row>
    <row r="2140" spans="2:37" x14ac:dyDescent="0.2">
      <c r="B2140" s="27" t="str">
        <f t="shared" si="352"/>
        <v>-</v>
      </c>
      <c r="C2140" s="123" t="str">
        <f t="shared" si="353"/>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8"/>
        <v>nepildyti</v>
      </c>
      <c r="T2140" s="126" t="str">
        <f t="shared" si="358"/>
        <v>nepildyti</v>
      </c>
      <c r="U2140" s="127"/>
      <c r="V2140" s="127"/>
      <c r="W2140" s="128"/>
      <c r="X2140" s="169"/>
      <c r="Y2140" s="169"/>
      <c r="Z2140" s="169"/>
      <c r="AA2140" s="127"/>
      <c r="AB2140" s="127"/>
      <c r="AC2140" s="127"/>
      <c r="AD2140" s="127"/>
      <c r="AE2140" s="124">
        <f t="shared" si="354"/>
        <v>0</v>
      </c>
      <c r="AF2140" s="124">
        <f t="shared" si="355"/>
        <v>0</v>
      </c>
      <c r="AG2140" s="124">
        <f t="shared" si="356"/>
        <v>0</v>
      </c>
      <c r="AH2140" s="124">
        <f t="shared" si="357"/>
        <v>0</v>
      </c>
      <c r="AI2140" s="27" t="str">
        <f t="shared" si="349"/>
        <v>ne</v>
      </c>
      <c r="AJ2140" s="27" t="str">
        <f t="shared" si="350"/>
        <v>ne</v>
      </c>
      <c r="AK2140" s="27" t="str">
        <f t="shared" si="351"/>
        <v>ne</v>
      </c>
    </row>
    <row r="2141" spans="2:37" x14ac:dyDescent="0.2">
      <c r="B2141" s="27" t="str">
        <f t="shared" si="352"/>
        <v>-</v>
      </c>
      <c r="C2141" s="123" t="str">
        <f t="shared" si="353"/>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8"/>
        <v>nepildyti</v>
      </c>
      <c r="T2141" s="126" t="str">
        <f t="shared" si="358"/>
        <v>nepildyti</v>
      </c>
      <c r="U2141" s="127"/>
      <c r="V2141" s="127"/>
      <c r="W2141" s="128"/>
      <c r="X2141" s="169"/>
      <c r="Y2141" s="169"/>
      <c r="Z2141" s="169"/>
      <c r="AA2141" s="127"/>
      <c r="AB2141" s="127"/>
      <c r="AC2141" s="127"/>
      <c r="AD2141" s="127"/>
      <c r="AE2141" s="124">
        <f t="shared" si="354"/>
        <v>0</v>
      </c>
      <c r="AF2141" s="124">
        <f t="shared" si="355"/>
        <v>0</v>
      </c>
      <c r="AG2141" s="124">
        <f t="shared" si="356"/>
        <v>0</v>
      </c>
      <c r="AH2141" s="124">
        <f t="shared" si="357"/>
        <v>0</v>
      </c>
      <c r="AI2141" s="27" t="str">
        <f t="shared" si="349"/>
        <v>ne</v>
      </c>
      <c r="AJ2141" s="27" t="str">
        <f t="shared" si="350"/>
        <v>ne</v>
      </c>
      <c r="AK2141" s="27" t="str">
        <f t="shared" si="351"/>
        <v>ne</v>
      </c>
    </row>
    <row r="2142" spans="2:37" x14ac:dyDescent="0.2">
      <c r="B2142" s="27" t="str">
        <f t="shared" si="352"/>
        <v>-</v>
      </c>
      <c r="C2142" s="123" t="str">
        <f t="shared" si="353"/>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8"/>
        <v>nepildyti</v>
      </c>
      <c r="T2142" s="126" t="str">
        <f t="shared" si="358"/>
        <v>nepildyti</v>
      </c>
      <c r="U2142" s="127"/>
      <c r="V2142" s="127"/>
      <c r="W2142" s="128"/>
      <c r="X2142" s="169"/>
      <c r="Y2142" s="169"/>
      <c r="Z2142" s="169"/>
      <c r="AA2142" s="127"/>
      <c r="AB2142" s="127"/>
      <c r="AC2142" s="127"/>
      <c r="AD2142" s="127"/>
      <c r="AE2142" s="124">
        <f t="shared" si="354"/>
        <v>0</v>
      </c>
      <c r="AF2142" s="124">
        <f t="shared" si="355"/>
        <v>0</v>
      </c>
      <c r="AG2142" s="124">
        <f t="shared" si="356"/>
        <v>0</v>
      </c>
      <c r="AH2142" s="124">
        <f t="shared" si="357"/>
        <v>0</v>
      </c>
      <c r="AI2142" s="27" t="str">
        <f t="shared" si="349"/>
        <v>ne</v>
      </c>
      <c r="AJ2142" s="27" t="str">
        <f t="shared" si="350"/>
        <v>ne</v>
      </c>
      <c r="AK2142" s="27" t="str">
        <f t="shared" si="351"/>
        <v>ne</v>
      </c>
    </row>
    <row r="2143" spans="2:37" x14ac:dyDescent="0.2">
      <c r="B2143" s="27" t="str">
        <f t="shared" si="352"/>
        <v>-</v>
      </c>
      <c r="C2143" s="123" t="str">
        <f t="shared" si="353"/>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8"/>
        <v>nepildyti</v>
      </c>
      <c r="T2143" s="126" t="str">
        <f t="shared" si="358"/>
        <v>nepildyti</v>
      </c>
      <c r="U2143" s="127"/>
      <c r="V2143" s="127"/>
      <c r="W2143" s="128"/>
      <c r="X2143" s="169"/>
      <c r="Y2143" s="169"/>
      <c r="Z2143" s="169"/>
      <c r="AA2143" s="127"/>
      <c r="AB2143" s="127"/>
      <c r="AC2143" s="127"/>
      <c r="AD2143" s="127"/>
      <c r="AE2143" s="124">
        <f t="shared" si="354"/>
        <v>0</v>
      </c>
      <c r="AF2143" s="124">
        <f t="shared" si="355"/>
        <v>0</v>
      </c>
      <c r="AG2143" s="124">
        <f t="shared" si="356"/>
        <v>0</v>
      </c>
      <c r="AH2143" s="124">
        <f t="shared" si="357"/>
        <v>0</v>
      </c>
      <c r="AI2143" s="27" t="str">
        <f t="shared" si="349"/>
        <v>ne</v>
      </c>
      <c r="AJ2143" s="27" t="str">
        <f t="shared" si="350"/>
        <v>ne</v>
      </c>
      <c r="AK2143" s="27" t="str">
        <f t="shared" si="351"/>
        <v>ne</v>
      </c>
    </row>
    <row r="2144" spans="2:37" x14ac:dyDescent="0.2">
      <c r="B2144" s="27" t="str">
        <f t="shared" si="352"/>
        <v>-</v>
      </c>
      <c r="C2144" s="123" t="str">
        <f t="shared" si="353"/>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8"/>
        <v>nepildyti</v>
      </c>
      <c r="T2144" s="126" t="str">
        <f t="shared" si="358"/>
        <v>nepildyti</v>
      </c>
      <c r="U2144" s="127"/>
      <c r="V2144" s="127"/>
      <c r="W2144" s="128"/>
      <c r="X2144" s="169"/>
      <c r="Y2144" s="169"/>
      <c r="Z2144" s="169"/>
      <c r="AA2144" s="127"/>
      <c r="AB2144" s="127"/>
      <c r="AC2144" s="127"/>
      <c r="AD2144" s="127"/>
      <c r="AE2144" s="124">
        <f t="shared" si="354"/>
        <v>0</v>
      </c>
      <c r="AF2144" s="124">
        <f t="shared" si="355"/>
        <v>0</v>
      </c>
      <c r="AG2144" s="124">
        <f t="shared" si="356"/>
        <v>0</v>
      </c>
      <c r="AH2144" s="124">
        <f t="shared" si="357"/>
        <v>0</v>
      </c>
      <c r="AI2144" s="27" t="str">
        <f t="shared" si="349"/>
        <v>ne</v>
      </c>
      <c r="AJ2144" s="27" t="str">
        <f t="shared" si="350"/>
        <v>ne</v>
      </c>
      <c r="AK2144" s="27" t="str">
        <f t="shared" si="351"/>
        <v>ne</v>
      </c>
    </row>
    <row r="2145" spans="2:37" x14ac:dyDescent="0.2">
      <c r="B2145" s="27" t="str">
        <f t="shared" si="352"/>
        <v>-</v>
      </c>
      <c r="C2145" s="123" t="str">
        <f t="shared" si="353"/>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8"/>
        <v>nepildyti</v>
      </c>
      <c r="T2145" s="126" t="str">
        <f t="shared" si="358"/>
        <v>nepildyti</v>
      </c>
      <c r="U2145" s="127"/>
      <c r="V2145" s="127"/>
      <c r="W2145" s="128"/>
      <c r="X2145" s="169"/>
      <c r="Y2145" s="169"/>
      <c r="Z2145" s="169"/>
      <c r="AA2145" s="127"/>
      <c r="AB2145" s="127"/>
      <c r="AC2145" s="127"/>
      <c r="AD2145" s="127"/>
      <c r="AE2145" s="124">
        <f t="shared" si="354"/>
        <v>0</v>
      </c>
      <c r="AF2145" s="124">
        <f t="shared" si="355"/>
        <v>0</v>
      </c>
      <c r="AG2145" s="124">
        <f t="shared" si="356"/>
        <v>0</v>
      </c>
      <c r="AH2145" s="124">
        <f t="shared" si="357"/>
        <v>0</v>
      </c>
      <c r="AI2145" s="27" t="str">
        <f t="shared" si="349"/>
        <v>ne</v>
      </c>
      <c r="AJ2145" s="27" t="str">
        <f t="shared" si="350"/>
        <v>ne</v>
      </c>
      <c r="AK2145" s="27" t="str">
        <f t="shared" si="351"/>
        <v>ne</v>
      </c>
    </row>
    <row r="2146" spans="2:37" x14ac:dyDescent="0.2">
      <c r="B2146" s="27" t="str">
        <f t="shared" si="352"/>
        <v>-</v>
      </c>
      <c r="C2146" s="123" t="str">
        <f t="shared" si="353"/>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8"/>
        <v>nepildyti</v>
      </c>
      <c r="T2146" s="126" t="str">
        <f t="shared" si="358"/>
        <v>nepildyti</v>
      </c>
      <c r="U2146" s="127"/>
      <c r="V2146" s="127"/>
      <c r="W2146" s="128"/>
      <c r="X2146" s="169"/>
      <c r="Y2146" s="169"/>
      <c r="Z2146" s="169"/>
      <c r="AA2146" s="127"/>
      <c r="AB2146" s="127"/>
      <c r="AC2146" s="127"/>
      <c r="AD2146" s="127"/>
      <c r="AE2146" s="124">
        <f t="shared" si="354"/>
        <v>0</v>
      </c>
      <c r="AF2146" s="124">
        <f t="shared" si="355"/>
        <v>0</v>
      </c>
      <c r="AG2146" s="124">
        <f t="shared" si="356"/>
        <v>0</v>
      </c>
      <c r="AH2146" s="124">
        <f t="shared" si="357"/>
        <v>0</v>
      </c>
      <c r="AI2146" s="27" t="str">
        <f t="shared" si="349"/>
        <v>ne</v>
      </c>
      <c r="AJ2146" s="27" t="str">
        <f t="shared" si="350"/>
        <v>ne</v>
      </c>
      <c r="AK2146" s="27" t="str">
        <f t="shared" si="351"/>
        <v>ne</v>
      </c>
    </row>
    <row r="2147" spans="2:37" x14ac:dyDescent="0.2">
      <c r="B2147" s="27" t="str">
        <f t="shared" si="352"/>
        <v>-</v>
      </c>
      <c r="C2147" s="123" t="str">
        <f t="shared" si="353"/>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8"/>
        <v>nepildyti</v>
      </c>
      <c r="T2147" s="126" t="str">
        <f t="shared" si="358"/>
        <v>nepildyti</v>
      </c>
      <c r="U2147" s="127"/>
      <c r="V2147" s="127"/>
      <c r="W2147" s="128"/>
      <c r="X2147" s="169"/>
      <c r="Y2147" s="169"/>
      <c r="Z2147" s="169"/>
      <c r="AA2147" s="127"/>
      <c r="AB2147" s="127"/>
      <c r="AC2147" s="127"/>
      <c r="AD2147" s="127"/>
      <c r="AE2147" s="124">
        <f t="shared" si="354"/>
        <v>0</v>
      </c>
      <c r="AF2147" s="124">
        <f t="shared" si="355"/>
        <v>0</v>
      </c>
      <c r="AG2147" s="124">
        <f t="shared" si="356"/>
        <v>0</v>
      </c>
      <c r="AH2147" s="124">
        <f t="shared" si="357"/>
        <v>0</v>
      </c>
      <c r="AI2147" s="27" t="str">
        <f t="shared" si="349"/>
        <v>ne</v>
      </c>
      <c r="AJ2147" s="27" t="str">
        <f t="shared" si="350"/>
        <v>ne</v>
      </c>
      <c r="AK2147" s="27" t="str">
        <f t="shared" si="351"/>
        <v>ne</v>
      </c>
    </row>
    <row r="2148" spans="2:37" x14ac:dyDescent="0.2">
      <c r="B2148" s="27" t="str">
        <f t="shared" si="352"/>
        <v>-</v>
      </c>
      <c r="C2148" s="123" t="str">
        <f t="shared" si="353"/>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8"/>
        <v>nepildyti</v>
      </c>
      <c r="T2148" s="126" t="str">
        <f t="shared" si="358"/>
        <v>nepildyti</v>
      </c>
      <c r="U2148" s="127"/>
      <c r="V2148" s="127"/>
      <c r="W2148" s="128"/>
      <c r="X2148" s="169"/>
      <c r="Y2148" s="169"/>
      <c r="Z2148" s="169"/>
      <c r="AA2148" s="127"/>
      <c r="AB2148" s="127"/>
      <c r="AC2148" s="127"/>
      <c r="AD2148" s="127"/>
      <c r="AE2148" s="124">
        <f t="shared" si="354"/>
        <v>0</v>
      </c>
      <c r="AF2148" s="124">
        <f t="shared" si="355"/>
        <v>0</v>
      </c>
      <c r="AG2148" s="124">
        <f t="shared" si="356"/>
        <v>0</v>
      </c>
      <c r="AH2148" s="124">
        <f t="shared" si="357"/>
        <v>0</v>
      </c>
      <c r="AI2148" s="27" t="str">
        <f t="shared" si="349"/>
        <v>ne</v>
      </c>
      <c r="AJ2148" s="27" t="str">
        <f t="shared" si="350"/>
        <v>ne</v>
      </c>
      <c r="AK2148" s="27" t="str">
        <f t="shared" si="351"/>
        <v>ne</v>
      </c>
    </row>
    <row r="2149" spans="2:37" x14ac:dyDescent="0.2">
      <c r="B2149" s="27" t="str">
        <f t="shared" si="352"/>
        <v>-</v>
      </c>
      <c r="C2149" s="123" t="str">
        <f t="shared" si="353"/>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8"/>
        <v>nepildyti</v>
      </c>
      <c r="T2149" s="126" t="str">
        <f t="shared" si="358"/>
        <v>nepildyti</v>
      </c>
      <c r="U2149" s="127"/>
      <c r="V2149" s="127"/>
      <c r="W2149" s="128"/>
      <c r="X2149" s="169"/>
      <c r="Y2149" s="169"/>
      <c r="Z2149" s="169"/>
      <c r="AA2149" s="127"/>
      <c r="AB2149" s="127"/>
      <c r="AC2149" s="127"/>
      <c r="AD2149" s="127"/>
      <c r="AE2149" s="124">
        <f t="shared" si="354"/>
        <v>0</v>
      </c>
      <c r="AF2149" s="124">
        <f t="shared" si="355"/>
        <v>0</v>
      </c>
      <c r="AG2149" s="124">
        <f t="shared" si="356"/>
        <v>0</v>
      </c>
      <c r="AH2149" s="124">
        <f t="shared" si="357"/>
        <v>0</v>
      </c>
      <c r="AI2149" s="27" t="str">
        <f t="shared" si="349"/>
        <v>ne</v>
      </c>
      <c r="AJ2149" s="27" t="str">
        <f t="shared" si="350"/>
        <v>ne</v>
      </c>
      <c r="AK2149" s="27" t="str">
        <f t="shared" si="351"/>
        <v>ne</v>
      </c>
    </row>
    <row r="2150" spans="2:37" x14ac:dyDescent="0.2">
      <c r="B2150" s="27" t="str">
        <f t="shared" si="352"/>
        <v>-</v>
      </c>
      <c r="C2150" s="123" t="str">
        <f t="shared" si="353"/>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8"/>
        <v>nepildyti</v>
      </c>
      <c r="T2150" s="126" t="str">
        <f t="shared" si="358"/>
        <v>nepildyti</v>
      </c>
      <c r="U2150" s="127"/>
      <c r="V2150" s="127"/>
      <c r="W2150" s="128"/>
      <c r="X2150" s="169"/>
      <c r="Y2150" s="169"/>
      <c r="Z2150" s="169"/>
      <c r="AA2150" s="127"/>
      <c r="AB2150" s="127"/>
      <c r="AC2150" s="127"/>
      <c r="AD2150" s="127"/>
      <c r="AE2150" s="124">
        <f t="shared" si="354"/>
        <v>0</v>
      </c>
      <c r="AF2150" s="124">
        <f t="shared" si="355"/>
        <v>0</v>
      </c>
      <c r="AG2150" s="124">
        <f t="shared" si="356"/>
        <v>0</v>
      </c>
      <c r="AH2150" s="124">
        <f t="shared" si="357"/>
        <v>0</v>
      </c>
      <c r="AI2150" s="27" t="str">
        <f t="shared" si="349"/>
        <v>ne</v>
      </c>
      <c r="AJ2150" s="27" t="str">
        <f t="shared" si="350"/>
        <v>ne</v>
      </c>
      <c r="AK2150" s="27" t="str">
        <f t="shared" si="351"/>
        <v>ne</v>
      </c>
    </row>
    <row r="2151" spans="2:37" x14ac:dyDescent="0.2">
      <c r="B2151" s="27" t="str">
        <f t="shared" si="352"/>
        <v>-</v>
      </c>
      <c r="C2151" s="123" t="str">
        <f t="shared" si="353"/>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8"/>
        <v>nepildyti</v>
      </c>
      <c r="T2151" s="126" t="str">
        <f t="shared" si="358"/>
        <v>nepildyti</v>
      </c>
      <c r="U2151" s="127"/>
      <c r="V2151" s="127"/>
      <c r="W2151" s="128"/>
      <c r="X2151" s="169"/>
      <c r="Y2151" s="169"/>
      <c r="Z2151" s="169"/>
      <c r="AA2151" s="127"/>
      <c r="AB2151" s="127"/>
      <c r="AC2151" s="127"/>
      <c r="AD2151" s="127"/>
      <c r="AE2151" s="124">
        <f t="shared" si="354"/>
        <v>0</v>
      </c>
      <c r="AF2151" s="124">
        <f t="shared" si="355"/>
        <v>0</v>
      </c>
      <c r="AG2151" s="124">
        <f t="shared" si="356"/>
        <v>0</v>
      </c>
      <c r="AH2151" s="124">
        <f t="shared" si="357"/>
        <v>0</v>
      </c>
      <c r="AI2151" s="27" t="str">
        <f t="shared" si="349"/>
        <v>ne</v>
      </c>
      <c r="AJ2151" s="27" t="str">
        <f t="shared" si="350"/>
        <v>ne</v>
      </c>
      <c r="AK2151" s="27" t="str">
        <f t="shared" si="351"/>
        <v>ne</v>
      </c>
    </row>
    <row r="2152" spans="2:37" x14ac:dyDescent="0.2">
      <c r="B2152" s="27" t="str">
        <f t="shared" si="352"/>
        <v>-</v>
      </c>
      <c r="C2152" s="123" t="str">
        <f t="shared" si="353"/>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8"/>
        <v>nepildyti</v>
      </c>
      <c r="T2152" s="126" t="str">
        <f t="shared" si="358"/>
        <v>nepildyti</v>
      </c>
      <c r="U2152" s="127"/>
      <c r="V2152" s="127"/>
      <c r="W2152" s="128"/>
      <c r="X2152" s="169"/>
      <c r="Y2152" s="169"/>
      <c r="Z2152" s="169"/>
      <c r="AA2152" s="127"/>
      <c r="AB2152" s="127"/>
      <c r="AC2152" s="127"/>
      <c r="AD2152" s="127"/>
      <c r="AE2152" s="124">
        <f t="shared" si="354"/>
        <v>0</v>
      </c>
      <c r="AF2152" s="124">
        <f t="shared" si="355"/>
        <v>0</v>
      </c>
      <c r="AG2152" s="124">
        <f t="shared" si="356"/>
        <v>0</v>
      </c>
      <c r="AH2152" s="124">
        <f t="shared" si="357"/>
        <v>0</v>
      </c>
      <c r="AI2152" s="27" t="str">
        <f t="shared" si="349"/>
        <v>ne</v>
      </c>
      <c r="AJ2152" s="27" t="str">
        <f t="shared" si="350"/>
        <v>ne</v>
      </c>
      <c r="AK2152" s="27" t="str">
        <f t="shared" si="351"/>
        <v>ne</v>
      </c>
    </row>
    <row r="2153" spans="2:37" x14ac:dyDescent="0.2">
      <c r="B2153" s="27" t="str">
        <f t="shared" si="352"/>
        <v>-</v>
      </c>
      <c r="C2153" s="123" t="str">
        <f t="shared" si="353"/>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8"/>
        <v>nepildyti</v>
      </c>
      <c r="T2153" s="126" t="str">
        <f t="shared" si="358"/>
        <v>nepildyti</v>
      </c>
      <c r="U2153" s="127"/>
      <c r="V2153" s="127"/>
      <c r="W2153" s="128"/>
      <c r="X2153" s="169"/>
      <c r="Y2153" s="169"/>
      <c r="Z2153" s="169"/>
      <c r="AA2153" s="127"/>
      <c r="AB2153" s="127"/>
      <c r="AC2153" s="127"/>
      <c r="AD2153" s="127"/>
      <c r="AE2153" s="124">
        <f t="shared" si="354"/>
        <v>0</v>
      </c>
      <c r="AF2153" s="124">
        <f t="shared" si="355"/>
        <v>0</v>
      </c>
      <c r="AG2153" s="124">
        <f t="shared" si="356"/>
        <v>0</v>
      </c>
      <c r="AH2153" s="124">
        <f t="shared" si="357"/>
        <v>0</v>
      </c>
      <c r="AI2153" s="27" t="str">
        <f t="shared" si="349"/>
        <v>ne</v>
      </c>
      <c r="AJ2153" s="27" t="str">
        <f t="shared" si="350"/>
        <v>ne</v>
      </c>
      <c r="AK2153" s="27" t="str">
        <f t="shared" si="351"/>
        <v>ne</v>
      </c>
    </row>
    <row r="2154" spans="2:37" x14ac:dyDescent="0.2">
      <c r="B2154" s="27" t="str">
        <f t="shared" si="352"/>
        <v>-</v>
      </c>
      <c r="C2154" s="123" t="str">
        <f t="shared" si="353"/>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8"/>
        <v>nepildyti</v>
      </c>
      <c r="T2154" s="126" t="str">
        <f t="shared" si="358"/>
        <v>nepildyti</v>
      </c>
      <c r="U2154" s="127"/>
      <c r="V2154" s="127"/>
      <c r="W2154" s="128"/>
      <c r="X2154" s="169"/>
      <c r="Y2154" s="169"/>
      <c r="Z2154" s="169"/>
      <c r="AA2154" s="127"/>
      <c r="AB2154" s="127"/>
      <c r="AC2154" s="127"/>
      <c r="AD2154" s="127"/>
      <c r="AE2154" s="124">
        <f t="shared" si="354"/>
        <v>0</v>
      </c>
      <c r="AF2154" s="124">
        <f t="shared" si="355"/>
        <v>0</v>
      </c>
      <c r="AG2154" s="124">
        <f t="shared" si="356"/>
        <v>0</v>
      </c>
      <c r="AH2154" s="124">
        <f t="shared" si="357"/>
        <v>0</v>
      </c>
      <c r="AI2154" s="27" t="str">
        <f t="shared" si="349"/>
        <v>ne</v>
      </c>
      <c r="AJ2154" s="27" t="str">
        <f t="shared" si="350"/>
        <v>ne</v>
      </c>
      <c r="AK2154" s="27" t="str">
        <f t="shared" si="351"/>
        <v>ne</v>
      </c>
    </row>
    <row r="2155" spans="2:37" x14ac:dyDescent="0.2">
      <c r="B2155" s="27" t="str">
        <f t="shared" si="352"/>
        <v>-</v>
      </c>
      <c r="C2155" s="123" t="str">
        <f t="shared" si="353"/>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8"/>
        <v>nepildyti</v>
      </c>
      <c r="T2155" s="126" t="str">
        <f t="shared" si="358"/>
        <v>nepildyti</v>
      </c>
      <c r="U2155" s="127"/>
      <c r="V2155" s="127"/>
      <c r="W2155" s="128"/>
      <c r="X2155" s="169"/>
      <c r="Y2155" s="169"/>
      <c r="Z2155" s="169"/>
      <c r="AA2155" s="127"/>
      <c r="AB2155" s="127"/>
      <c r="AC2155" s="127"/>
      <c r="AD2155" s="127"/>
      <c r="AE2155" s="124">
        <f t="shared" si="354"/>
        <v>0</v>
      </c>
      <c r="AF2155" s="124">
        <f t="shared" si="355"/>
        <v>0</v>
      </c>
      <c r="AG2155" s="124">
        <f t="shared" si="356"/>
        <v>0</v>
      </c>
      <c r="AH2155" s="124">
        <f t="shared" si="357"/>
        <v>0</v>
      </c>
      <c r="AI2155" s="27" t="str">
        <f t="shared" si="349"/>
        <v>ne</v>
      </c>
      <c r="AJ2155" s="27" t="str">
        <f t="shared" si="350"/>
        <v>ne</v>
      </c>
      <c r="AK2155" s="27" t="str">
        <f t="shared" si="351"/>
        <v>ne</v>
      </c>
    </row>
    <row r="2156" spans="2:37" x14ac:dyDescent="0.2">
      <c r="B2156" s="27" t="str">
        <f t="shared" si="352"/>
        <v>-</v>
      </c>
      <c r="C2156" s="123" t="str">
        <f t="shared" si="353"/>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8"/>
        <v>nepildyti</v>
      </c>
      <c r="T2156" s="126" t="str">
        <f t="shared" si="358"/>
        <v>nepildyti</v>
      </c>
      <c r="U2156" s="127"/>
      <c r="V2156" s="127"/>
      <c r="W2156" s="128"/>
      <c r="X2156" s="169"/>
      <c r="Y2156" s="169"/>
      <c r="Z2156" s="169"/>
      <c r="AA2156" s="127"/>
      <c r="AB2156" s="127"/>
      <c r="AC2156" s="127"/>
      <c r="AD2156" s="127"/>
      <c r="AE2156" s="124">
        <f t="shared" si="354"/>
        <v>0</v>
      </c>
      <c r="AF2156" s="124">
        <f t="shared" si="355"/>
        <v>0</v>
      </c>
      <c r="AG2156" s="124">
        <f t="shared" si="356"/>
        <v>0</v>
      </c>
      <c r="AH2156" s="124">
        <f t="shared" si="357"/>
        <v>0</v>
      </c>
      <c r="AI2156" s="27" t="str">
        <f t="shared" si="349"/>
        <v>ne</v>
      </c>
      <c r="AJ2156" s="27" t="str">
        <f t="shared" si="350"/>
        <v>ne</v>
      </c>
      <c r="AK2156" s="27" t="str">
        <f t="shared" si="351"/>
        <v>ne</v>
      </c>
    </row>
    <row r="2157" spans="2:37" x14ac:dyDescent="0.2">
      <c r="B2157" s="27" t="str">
        <f t="shared" si="352"/>
        <v>-</v>
      </c>
      <c r="C2157" s="123" t="str">
        <f t="shared" si="353"/>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8"/>
        <v>nepildyti</v>
      </c>
      <c r="T2157" s="126" t="str">
        <f t="shared" si="358"/>
        <v>nepildyti</v>
      </c>
      <c r="U2157" s="127"/>
      <c r="V2157" s="127"/>
      <c r="W2157" s="128"/>
      <c r="X2157" s="169"/>
      <c r="Y2157" s="169"/>
      <c r="Z2157" s="169"/>
      <c r="AA2157" s="127"/>
      <c r="AB2157" s="127"/>
      <c r="AC2157" s="127"/>
      <c r="AD2157" s="127"/>
      <c r="AE2157" s="124">
        <f t="shared" si="354"/>
        <v>0</v>
      </c>
      <c r="AF2157" s="124">
        <f t="shared" si="355"/>
        <v>0</v>
      </c>
      <c r="AG2157" s="124">
        <f t="shared" si="356"/>
        <v>0</v>
      </c>
      <c r="AH2157" s="124">
        <f t="shared" si="357"/>
        <v>0</v>
      </c>
      <c r="AI2157" s="27" t="str">
        <f t="shared" si="349"/>
        <v>ne</v>
      </c>
      <c r="AJ2157" s="27" t="str">
        <f t="shared" si="350"/>
        <v>ne</v>
      </c>
      <c r="AK2157" s="27" t="str">
        <f t="shared" si="351"/>
        <v>ne</v>
      </c>
    </row>
    <row r="2158" spans="2:37" x14ac:dyDescent="0.2">
      <c r="B2158" s="27" t="str">
        <f t="shared" si="352"/>
        <v>-</v>
      </c>
      <c r="C2158" s="123" t="str">
        <f t="shared" si="353"/>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8"/>
        <v>nepildyti</v>
      </c>
      <c r="T2158" s="126" t="str">
        <f t="shared" si="358"/>
        <v>nepildyti</v>
      </c>
      <c r="U2158" s="127"/>
      <c r="V2158" s="127"/>
      <c r="W2158" s="128"/>
      <c r="X2158" s="169"/>
      <c r="Y2158" s="169"/>
      <c r="Z2158" s="169"/>
      <c r="AA2158" s="127"/>
      <c r="AB2158" s="127"/>
      <c r="AC2158" s="127"/>
      <c r="AD2158" s="127"/>
      <c r="AE2158" s="124">
        <f t="shared" si="354"/>
        <v>0</v>
      </c>
      <c r="AF2158" s="124">
        <f t="shared" si="355"/>
        <v>0</v>
      </c>
      <c r="AG2158" s="124">
        <f t="shared" si="356"/>
        <v>0</v>
      </c>
      <c r="AH2158" s="124">
        <f t="shared" si="357"/>
        <v>0</v>
      </c>
      <c r="AI2158" s="27" t="str">
        <f t="shared" si="349"/>
        <v>ne</v>
      </c>
      <c r="AJ2158" s="27" t="str">
        <f t="shared" si="350"/>
        <v>ne</v>
      </c>
      <c r="AK2158" s="27" t="str">
        <f t="shared" si="351"/>
        <v>ne</v>
      </c>
    </row>
    <row r="2159" spans="2:37" x14ac:dyDescent="0.2">
      <c r="B2159" s="27" t="str">
        <f t="shared" si="352"/>
        <v>-</v>
      </c>
      <c r="C2159" s="123" t="str">
        <f t="shared" si="353"/>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8"/>
        <v>nepildyti</v>
      </c>
      <c r="T2159" s="126" t="str">
        <f t="shared" si="358"/>
        <v>nepildyti</v>
      </c>
      <c r="U2159" s="127"/>
      <c r="V2159" s="127"/>
      <c r="W2159" s="128"/>
      <c r="X2159" s="169"/>
      <c r="Y2159" s="169"/>
      <c r="Z2159" s="169"/>
      <c r="AA2159" s="127"/>
      <c r="AB2159" s="127"/>
      <c r="AC2159" s="127"/>
      <c r="AD2159" s="127"/>
      <c r="AE2159" s="124">
        <f t="shared" si="354"/>
        <v>0</v>
      </c>
      <c r="AF2159" s="124">
        <f t="shared" si="355"/>
        <v>0</v>
      </c>
      <c r="AG2159" s="124">
        <f t="shared" si="356"/>
        <v>0</v>
      </c>
      <c r="AH2159" s="124">
        <f t="shared" si="357"/>
        <v>0</v>
      </c>
      <c r="AI2159" s="27" t="str">
        <f t="shared" si="349"/>
        <v>ne</v>
      </c>
      <c r="AJ2159" s="27" t="str">
        <f t="shared" si="350"/>
        <v>ne</v>
      </c>
      <c r="AK2159" s="27" t="str">
        <f t="shared" si="351"/>
        <v>ne</v>
      </c>
    </row>
    <row r="2160" spans="2:37" x14ac:dyDescent="0.2">
      <c r="B2160" s="27" t="str">
        <f t="shared" si="352"/>
        <v>-</v>
      </c>
      <c r="C2160" s="123" t="str">
        <f t="shared" si="353"/>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8"/>
        <v>nepildyti</v>
      </c>
      <c r="T2160" s="126" t="str">
        <f t="shared" si="358"/>
        <v>nepildyti</v>
      </c>
      <c r="U2160" s="127"/>
      <c r="V2160" s="127"/>
      <c r="W2160" s="128"/>
      <c r="X2160" s="169"/>
      <c r="Y2160" s="169"/>
      <c r="Z2160" s="169"/>
      <c r="AA2160" s="127"/>
      <c r="AB2160" s="127"/>
      <c r="AC2160" s="127"/>
      <c r="AD2160" s="127"/>
      <c r="AE2160" s="124">
        <f t="shared" si="354"/>
        <v>0</v>
      </c>
      <c r="AF2160" s="124">
        <f t="shared" si="355"/>
        <v>0</v>
      </c>
      <c r="AG2160" s="124">
        <f t="shared" si="356"/>
        <v>0</v>
      </c>
      <c r="AH2160" s="124">
        <f t="shared" si="357"/>
        <v>0</v>
      </c>
      <c r="AI2160" s="27" t="str">
        <f t="shared" si="349"/>
        <v>ne</v>
      </c>
      <c r="AJ2160" s="27" t="str">
        <f t="shared" si="350"/>
        <v>ne</v>
      </c>
      <c r="AK2160" s="27" t="str">
        <f t="shared" si="351"/>
        <v>ne</v>
      </c>
    </row>
    <row r="2161" spans="2:37" x14ac:dyDescent="0.2">
      <c r="B2161" s="27" t="str">
        <f t="shared" si="352"/>
        <v>-</v>
      </c>
      <c r="C2161" s="123" t="str">
        <f t="shared" si="353"/>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8"/>
        <v>nepildyti</v>
      </c>
      <c r="T2161" s="126" t="str">
        <f t="shared" si="358"/>
        <v>nepildyti</v>
      </c>
      <c r="U2161" s="127"/>
      <c r="V2161" s="127"/>
      <c r="W2161" s="128"/>
      <c r="X2161" s="169"/>
      <c r="Y2161" s="169"/>
      <c r="Z2161" s="169"/>
      <c r="AA2161" s="127"/>
      <c r="AB2161" s="127"/>
      <c r="AC2161" s="127"/>
      <c r="AD2161" s="127"/>
      <c r="AE2161" s="124">
        <f t="shared" si="354"/>
        <v>0</v>
      </c>
      <c r="AF2161" s="124">
        <f t="shared" si="355"/>
        <v>0</v>
      </c>
      <c r="AG2161" s="124">
        <f t="shared" si="356"/>
        <v>0</v>
      </c>
      <c r="AH2161" s="124">
        <f t="shared" si="357"/>
        <v>0</v>
      </c>
      <c r="AI2161" s="27" t="str">
        <f t="shared" si="349"/>
        <v>ne</v>
      </c>
      <c r="AJ2161" s="27" t="str">
        <f t="shared" si="350"/>
        <v>ne</v>
      </c>
      <c r="AK2161" s="27" t="str">
        <f t="shared" si="351"/>
        <v>ne</v>
      </c>
    </row>
    <row r="2162" spans="2:37" x14ac:dyDescent="0.2">
      <c r="B2162" s="27" t="str">
        <f t="shared" si="352"/>
        <v>-</v>
      </c>
      <c r="C2162" s="123" t="str">
        <f t="shared" si="353"/>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8"/>
        <v>nepildyti</v>
      </c>
      <c r="T2162" s="126" t="str">
        <f t="shared" si="358"/>
        <v>nepildyti</v>
      </c>
      <c r="U2162" s="127"/>
      <c r="V2162" s="127"/>
      <c r="W2162" s="128"/>
      <c r="X2162" s="169"/>
      <c r="Y2162" s="169"/>
      <c r="Z2162" s="169"/>
      <c r="AA2162" s="127"/>
      <c r="AB2162" s="127"/>
      <c r="AC2162" s="127"/>
      <c r="AD2162" s="127"/>
      <c r="AE2162" s="124">
        <f t="shared" si="354"/>
        <v>0</v>
      </c>
      <c r="AF2162" s="124">
        <f t="shared" si="355"/>
        <v>0</v>
      </c>
      <c r="AG2162" s="124">
        <f t="shared" si="356"/>
        <v>0</v>
      </c>
      <c r="AH2162" s="124">
        <f t="shared" si="357"/>
        <v>0</v>
      </c>
      <c r="AI2162" s="27" t="str">
        <f t="shared" si="349"/>
        <v>ne</v>
      </c>
      <c r="AJ2162" s="27" t="str">
        <f t="shared" si="350"/>
        <v>ne</v>
      </c>
      <c r="AK2162" s="27" t="str">
        <f t="shared" si="351"/>
        <v>ne</v>
      </c>
    </row>
    <row r="2163" spans="2:37" x14ac:dyDescent="0.2">
      <c r="B2163" s="27" t="str">
        <f t="shared" si="352"/>
        <v>-</v>
      </c>
      <c r="C2163" s="123" t="str">
        <f t="shared" si="353"/>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8"/>
        <v>nepildyti</v>
      </c>
      <c r="T2163" s="126" t="str">
        <f t="shared" si="358"/>
        <v>nepildyti</v>
      </c>
      <c r="U2163" s="127"/>
      <c r="V2163" s="127"/>
      <c r="W2163" s="128"/>
      <c r="X2163" s="169"/>
      <c r="Y2163" s="169"/>
      <c r="Z2163" s="169"/>
      <c r="AA2163" s="127"/>
      <c r="AB2163" s="127"/>
      <c r="AC2163" s="127"/>
      <c r="AD2163" s="127"/>
      <c r="AE2163" s="124">
        <f t="shared" si="354"/>
        <v>0</v>
      </c>
      <c r="AF2163" s="124">
        <f t="shared" si="355"/>
        <v>0</v>
      </c>
      <c r="AG2163" s="124">
        <f t="shared" si="356"/>
        <v>0</v>
      </c>
      <c r="AH2163" s="124">
        <f t="shared" si="357"/>
        <v>0</v>
      </c>
      <c r="AI2163" s="27" t="str">
        <f t="shared" si="349"/>
        <v>ne</v>
      </c>
      <c r="AJ2163" s="27" t="str">
        <f t="shared" si="350"/>
        <v>ne</v>
      </c>
      <c r="AK2163" s="27" t="str">
        <f t="shared" si="351"/>
        <v>ne</v>
      </c>
    </row>
    <row r="2164" spans="2:37" x14ac:dyDescent="0.2">
      <c r="B2164" s="27" t="str">
        <f t="shared" si="352"/>
        <v>-</v>
      </c>
      <c r="C2164" s="123" t="str">
        <f t="shared" si="353"/>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8"/>
        <v>nepildyti</v>
      </c>
      <c r="T2164" s="126" t="str">
        <f t="shared" si="358"/>
        <v>nepildyti</v>
      </c>
      <c r="U2164" s="127"/>
      <c r="V2164" s="127"/>
      <c r="W2164" s="128"/>
      <c r="X2164" s="169"/>
      <c r="Y2164" s="169"/>
      <c r="Z2164" s="169"/>
      <c r="AA2164" s="127"/>
      <c r="AB2164" s="127"/>
      <c r="AC2164" s="127"/>
      <c r="AD2164" s="127"/>
      <c r="AE2164" s="124">
        <f t="shared" si="354"/>
        <v>0</v>
      </c>
      <c r="AF2164" s="124">
        <f t="shared" si="355"/>
        <v>0</v>
      </c>
      <c r="AG2164" s="124">
        <f t="shared" si="356"/>
        <v>0</v>
      </c>
      <c r="AH2164" s="124">
        <f t="shared" si="357"/>
        <v>0</v>
      </c>
      <c r="AI2164" s="27" t="str">
        <f t="shared" si="349"/>
        <v>ne</v>
      </c>
      <c r="AJ2164" s="27" t="str">
        <f t="shared" si="350"/>
        <v>ne</v>
      </c>
      <c r="AK2164" s="27" t="str">
        <f t="shared" si="351"/>
        <v>ne</v>
      </c>
    </row>
    <row r="2165" spans="2:37" x14ac:dyDescent="0.2">
      <c r="B2165" s="27" t="str">
        <f t="shared" si="352"/>
        <v>-</v>
      </c>
      <c r="C2165" s="123" t="str">
        <f t="shared" si="353"/>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8"/>
        <v>nepildyti</v>
      </c>
      <c r="T2165" s="126" t="str">
        <f t="shared" si="358"/>
        <v>nepildyti</v>
      </c>
      <c r="U2165" s="127"/>
      <c r="V2165" s="127"/>
      <c r="W2165" s="128"/>
      <c r="X2165" s="169"/>
      <c r="Y2165" s="169"/>
      <c r="Z2165" s="169"/>
      <c r="AA2165" s="127"/>
      <c r="AB2165" s="127"/>
      <c r="AC2165" s="127"/>
      <c r="AD2165" s="127"/>
      <c r="AE2165" s="124">
        <f t="shared" si="354"/>
        <v>0</v>
      </c>
      <c r="AF2165" s="124">
        <f t="shared" si="355"/>
        <v>0</v>
      </c>
      <c r="AG2165" s="124">
        <f t="shared" si="356"/>
        <v>0</v>
      </c>
      <c r="AH2165" s="124">
        <f t="shared" si="357"/>
        <v>0</v>
      </c>
      <c r="AI2165" s="27" t="str">
        <f t="shared" si="349"/>
        <v>ne</v>
      </c>
      <c r="AJ2165" s="27" t="str">
        <f t="shared" si="350"/>
        <v>ne</v>
      </c>
      <c r="AK2165" s="27" t="str">
        <f t="shared" si="351"/>
        <v>ne</v>
      </c>
    </row>
    <row r="2166" spans="2:37" x14ac:dyDescent="0.2">
      <c r="B2166" s="27" t="str">
        <f t="shared" si="352"/>
        <v>-</v>
      </c>
      <c r="C2166" s="123" t="str">
        <f t="shared" si="353"/>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8"/>
        <v>nepildyti</v>
      </c>
      <c r="T2166" s="126" t="str">
        <f t="shared" si="358"/>
        <v>nepildyti</v>
      </c>
      <c r="U2166" s="127"/>
      <c r="V2166" s="127"/>
      <c r="W2166" s="128"/>
      <c r="X2166" s="169"/>
      <c r="Y2166" s="169"/>
      <c r="Z2166" s="169"/>
      <c r="AA2166" s="127"/>
      <c r="AB2166" s="127"/>
      <c r="AC2166" s="127"/>
      <c r="AD2166" s="127"/>
      <c r="AE2166" s="124">
        <f t="shared" si="354"/>
        <v>0</v>
      </c>
      <c r="AF2166" s="124">
        <f t="shared" si="355"/>
        <v>0</v>
      </c>
      <c r="AG2166" s="124">
        <f t="shared" si="356"/>
        <v>0</v>
      </c>
      <c r="AH2166" s="124">
        <f t="shared" si="357"/>
        <v>0</v>
      </c>
      <c r="AI2166" s="27" t="str">
        <f t="shared" si="349"/>
        <v>ne</v>
      </c>
      <c r="AJ2166" s="27" t="str">
        <f t="shared" si="350"/>
        <v>ne</v>
      </c>
      <c r="AK2166" s="27" t="str">
        <f t="shared" si="351"/>
        <v>ne</v>
      </c>
    </row>
    <row r="2167" spans="2:37" x14ac:dyDescent="0.2">
      <c r="B2167" s="27" t="str">
        <f t="shared" si="352"/>
        <v>-</v>
      </c>
      <c r="C2167" s="123" t="str">
        <f t="shared" si="353"/>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8"/>
        <v>nepildyti</v>
      </c>
      <c r="T2167" s="126" t="str">
        <f t="shared" si="358"/>
        <v>nepildyti</v>
      </c>
      <c r="U2167" s="127"/>
      <c r="V2167" s="127"/>
      <c r="W2167" s="128"/>
      <c r="X2167" s="169"/>
      <c r="Y2167" s="169"/>
      <c r="Z2167" s="169"/>
      <c r="AA2167" s="127"/>
      <c r="AB2167" s="127"/>
      <c r="AC2167" s="127"/>
      <c r="AD2167" s="127"/>
      <c r="AE2167" s="124">
        <f t="shared" si="354"/>
        <v>0</v>
      </c>
      <c r="AF2167" s="124">
        <f t="shared" si="355"/>
        <v>0</v>
      </c>
      <c r="AG2167" s="124">
        <f t="shared" si="356"/>
        <v>0</v>
      </c>
      <c r="AH2167" s="124">
        <f t="shared" si="357"/>
        <v>0</v>
      </c>
      <c r="AI2167" s="27" t="str">
        <f t="shared" si="349"/>
        <v>ne</v>
      </c>
      <c r="AJ2167" s="27" t="str">
        <f t="shared" si="350"/>
        <v>ne</v>
      </c>
      <c r="AK2167" s="27" t="str">
        <f t="shared" si="351"/>
        <v>ne</v>
      </c>
    </row>
    <row r="2168" spans="2:37" x14ac:dyDescent="0.2">
      <c r="B2168" s="27" t="str">
        <f t="shared" si="352"/>
        <v>-</v>
      </c>
      <c r="C2168" s="123" t="str">
        <f t="shared" si="353"/>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8"/>
        <v>nepildyti</v>
      </c>
      <c r="T2168" s="126" t="str">
        <f t="shared" si="358"/>
        <v>nepildyti</v>
      </c>
      <c r="U2168" s="127"/>
      <c r="V2168" s="127"/>
      <c r="W2168" s="128"/>
      <c r="X2168" s="169"/>
      <c r="Y2168" s="169"/>
      <c r="Z2168" s="169"/>
      <c r="AA2168" s="127"/>
      <c r="AB2168" s="127"/>
      <c r="AC2168" s="127"/>
      <c r="AD2168" s="127"/>
      <c r="AE2168" s="124">
        <f t="shared" si="354"/>
        <v>0</v>
      </c>
      <c r="AF2168" s="124">
        <f t="shared" si="355"/>
        <v>0</v>
      </c>
      <c r="AG2168" s="124">
        <f t="shared" si="356"/>
        <v>0</v>
      </c>
      <c r="AH2168" s="124">
        <f t="shared" si="357"/>
        <v>0</v>
      </c>
      <c r="AI2168" s="27" t="str">
        <f t="shared" si="349"/>
        <v>ne</v>
      </c>
      <c r="AJ2168" s="27" t="str">
        <f t="shared" si="350"/>
        <v>ne</v>
      </c>
      <c r="AK2168" s="27" t="str">
        <f t="shared" si="351"/>
        <v>ne</v>
      </c>
    </row>
    <row r="2169" spans="2:37" x14ac:dyDescent="0.2">
      <c r="B2169" s="27" t="str">
        <f t="shared" si="352"/>
        <v>-</v>
      </c>
      <c r="C2169" s="123" t="str">
        <f t="shared" si="353"/>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8"/>
        <v>nepildyti</v>
      </c>
      <c r="T2169" s="126" t="str">
        <f t="shared" si="358"/>
        <v>nepildyti</v>
      </c>
      <c r="U2169" s="127"/>
      <c r="V2169" s="127"/>
      <c r="W2169" s="128"/>
      <c r="X2169" s="169"/>
      <c r="Y2169" s="169"/>
      <c r="Z2169" s="169"/>
      <c r="AA2169" s="127"/>
      <c r="AB2169" s="127"/>
      <c r="AC2169" s="127"/>
      <c r="AD2169" s="127"/>
      <c r="AE2169" s="124">
        <f t="shared" si="354"/>
        <v>0</v>
      </c>
      <c r="AF2169" s="124">
        <f t="shared" si="355"/>
        <v>0</v>
      </c>
      <c r="AG2169" s="124">
        <f t="shared" si="356"/>
        <v>0</v>
      </c>
      <c r="AH2169" s="124">
        <f t="shared" si="357"/>
        <v>0</v>
      </c>
      <c r="AI2169" s="27" t="str">
        <f t="shared" si="349"/>
        <v>ne</v>
      </c>
      <c r="AJ2169" s="27" t="str">
        <f t="shared" si="350"/>
        <v>ne</v>
      </c>
      <c r="AK2169" s="27" t="str">
        <f t="shared" si="351"/>
        <v>ne</v>
      </c>
    </row>
    <row r="2170" spans="2:37" x14ac:dyDescent="0.2">
      <c r="B2170" s="27" t="str">
        <f t="shared" si="352"/>
        <v>-</v>
      </c>
      <c r="C2170" s="123" t="str">
        <f t="shared" si="353"/>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8"/>
        <v>nepildyti</v>
      </c>
      <c r="T2170" s="126" t="str">
        <f t="shared" si="358"/>
        <v>nepildyti</v>
      </c>
      <c r="U2170" s="127"/>
      <c r="V2170" s="127"/>
      <c r="W2170" s="128"/>
      <c r="X2170" s="169"/>
      <c r="Y2170" s="169"/>
      <c r="Z2170" s="169"/>
      <c r="AA2170" s="127"/>
      <c r="AB2170" s="127"/>
      <c r="AC2170" s="127"/>
      <c r="AD2170" s="127"/>
      <c r="AE2170" s="124">
        <f t="shared" si="354"/>
        <v>0</v>
      </c>
      <c r="AF2170" s="124">
        <f t="shared" si="355"/>
        <v>0</v>
      </c>
      <c r="AG2170" s="124">
        <f t="shared" si="356"/>
        <v>0</v>
      </c>
      <c r="AH2170" s="124">
        <f t="shared" si="357"/>
        <v>0</v>
      </c>
      <c r="AI2170" s="27" t="str">
        <f t="shared" si="349"/>
        <v>ne</v>
      </c>
      <c r="AJ2170" s="27" t="str">
        <f t="shared" si="350"/>
        <v>ne</v>
      </c>
      <c r="AK2170" s="27" t="str">
        <f t="shared" si="351"/>
        <v>ne</v>
      </c>
    </row>
    <row r="2171" spans="2:37" x14ac:dyDescent="0.2">
      <c r="B2171" s="27" t="str">
        <f t="shared" si="352"/>
        <v>-</v>
      </c>
      <c r="C2171" s="123" t="str">
        <f t="shared" si="353"/>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8"/>
        <v>nepildyti</v>
      </c>
      <c r="T2171" s="126" t="str">
        <f t="shared" si="358"/>
        <v>nepildyti</v>
      </c>
      <c r="U2171" s="127"/>
      <c r="V2171" s="127"/>
      <c r="W2171" s="128"/>
      <c r="X2171" s="169"/>
      <c r="Y2171" s="169"/>
      <c r="Z2171" s="169"/>
      <c r="AA2171" s="127"/>
      <c r="AB2171" s="127"/>
      <c r="AC2171" s="127"/>
      <c r="AD2171" s="127"/>
      <c r="AE2171" s="124">
        <f t="shared" si="354"/>
        <v>0</v>
      </c>
      <c r="AF2171" s="124">
        <f t="shared" si="355"/>
        <v>0</v>
      </c>
      <c r="AG2171" s="124">
        <f t="shared" si="356"/>
        <v>0</v>
      </c>
      <c r="AH2171" s="124">
        <f t="shared" si="357"/>
        <v>0</v>
      </c>
      <c r="AI2171" s="27" t="str">
        <f t="shared" si="349"/>
        <v>ne</v>
      </c>
      <c r="AJ2171" s="27" t="str">
        <f t="shared" si="350"/>
        <v>ne</v>
      </c>
      <c r="AK2171" s="27" t="str">
        <f t="shared" si="351"/>
        <v>ne</v>
      </c>
    </row>
    <row r="2172" spans="2:37" x14ac:dyDescent="0.2">
      <c r="B2172" s="27" t="str">
        <f t="shared" si="352"/>
        <v>-</v>
      </c>
      <c r="C2172" s="123" t="str">
        <f t="shared" si="353"/>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8"/>
        <v>nepildyti</v>
      </c>
      <c r="T2172" s="126" t="str">
        <f t="shared" si="358"/>
        <v>nepildyti</v>
      </c>
      <c r="U2172" s="127"/>
      <c r="V2172" s="127"/>
      <c r="W2172" s="128"/>
      <c r="X2172" s="169"/>
      <c r="Y2172" s="169"/>
      <c r="Z2172" s="169"/>
      <c r="AA2172" s="127"/>
      <c r="AB2172" s="127"/>
      <c r="AC2172" s="127"/>
      <c r="AD2172" s="127"/>
      <c r="AE2172" s="124">
        <f t="shared" si="354"/>
        <v>0</v>
      </c>
      <c r="AF2172" s="124">
        <f t="shared" si="355"/>
        <v>0</v>
      </c>
      <c r="AG2172" s="124">
        <f t="shared" si="356"/>
        <v>0</v>
      </c>
      <c r="AH2172" s="124">
        <f t="shared" si="357"/>
        <v>0</v>
      </c>
      <c r="AI2172" s="27" t="str">
        <f t="shared" si="349"/>
        <v>ne</v>
      </c>
      <c r="AJ2172" s="27" t="str">
        <f t="shared" si="350"/>
        <v>ne</v>
      </c>
      <c r="AK2172" s="27" t="str">
        <f t="shared" si="351"/>
        <v>ne</v>
      </c>
    </row>
    <row r="2173" spans="2:37" x14ac:dyDescent="0.2">
      <c r="B2173" s="27" t="str">
        <f t="shared" si="352"/>
        <v>-</v>
      </c>
      <c r="C2173" s="123" t="str">
        <f t="shared" si="353"/>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8"/>
        <v>nepildyti</v>
      </c>
      <c r="T2173" s="126" t="str">
        <f t="shared" si="358"/>
        <v>nepildyti</v>
      </c>
      <c r="U2173" s="127"/>
      <c r="V2173" s="127"/>
      <c r="W2173" s="128"/>
      <c r="X2173" s="169"/>
      <c r="Y2173" s="169"/>
      <c r="Z2173" s="169"/>
      <c r="AA2173" s="127"/>
      <c r="AB2173" s="127"/>
      <c r="AC2173" s="127"/>
      <c r="AD2173" s="127"/>
      <c r="AE2173" s="124">
        <f t="shared" si="354"/>
        <v>0</v>
      </c>
      <c r="AF2173" s="124">
        <f t="shared" si="355"/>
        <v>0</v>
      </c>
      <c r="AG2173" s="124">
        <f t="shared" si="356"/>
        <v>0</v>
      </c>
      <c r="AH2173" s="124">
        <f t="shared" si="357"/>
        <v>0</v>
      </c>
      <c r="AI2173" s="27" t="str">
        <f t="shared" si="349"/>
        <v>ne</v>
      </c>
      <c r="AJ2173" s="27" t="str">
        <f t="shared" si="350"/>
        <v>ne</v>
      </c>
      <c r="AK2173" s="27" t="str">
        <f t="shared" si="351"/>
        <v>ne</v>
      </c>
    </row>
    <row r="2174" spans="2:37" x14ac:dyDescent="0.2">
      <c r="B2174" s="27" t="str">
        <f t="shared" si="352"/>
        <v>-</v>
      </c>
      <c r="C2174" s="123" t="str">
        <f t="shared" si="353"/>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8"/>
        <v>nepildyti</v>
      </c>
      <c r="T2174" s="126" t="str">
        <f t="shared" si="358"/>
        <v>nepildyti</v>
      </c>
      <c r="U2174" s="127"/>
      <c r="V2174" s="127"/>
      <c r="W2174" s="128"/>
      <c r="X2174" s="169"/>
      <c r="Y2174" s="169"/>
      <c r="Z2174" s="169"/>
      <c r="AA2174" s="127"/>
      <c r="AB2174" s="127"/>
      <c r="AC2174" s="127"/>
      <c r="AD2174" s="127"/>
      <c r="AE2174" s="124">
        <f t="shared" si="354"/>
        <v>0</v>
      </c>
      <c r="AF2174" s="124">
        <f t="shared" si="355"/>
        <v>0</v>
      </c>
      <c r="AG2174" s="124">
        <f t="shared" si="356"/>
        <v>0</v>
      </c>
      <c r="AH2174" s="124">
        <f t="shared" si="357"/>
        <v>0</v>
      </c>
      <c r="AI2174" s="27" t="str">
        <f t="shared" si="349"/>
        <v>ne</v>
      </c>
      <c r="AJ2174" s="27" t="str">
        <f t="shared" si="350"/>
        <v>ne</v>
      </c>
      <c r="AK2174" s="27" t="str">
        <f t="shared" si="351"/>
        <v>ne</v>
      </c>
    </row>
    <row r="2175" spans="2:37" x14ac:dyDescent="0.2">
      <c r="B2175" s="27" t="str">
        <f t="shared" si="352"/>
        <v>-</v>
      </c>
      <c r="C2175" s="123" t="str">
        <f t="shared" si="353"/>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8"/>
        <v>nepildyti</v>
      </c>
      <c r="T2175" s="126" t="str">
        <f t="shared" si="358"/>
        <v>nepildyti</v>
      </c>
      <c r="U2175" s="127"/>
      <c r="V2175" s="127"/>
      <c r="W2175" s="128"/>
      <c r="X2175" s="169"/>
      <c r="Y2175" s="169"/>
      <c r="Z2175" s="169"/>
      <c r="AA2175" s="127"/>
      <c r="AB2175" s="127"/>
      <c r="AC2175" s="127"/>
      <c r="AD2175" s="127"/>
      <c r="AE2175" s="124">
        <f t="shared" si="354"/>
        <v>0</v>
      </c>
      <c r="AF2175" s="124">
        <f t="shared" si="355"/>
        <v>0</v>
      </c>
      <c r="AG2175" s="124">
        <f t="shared" si="356"/>
        <v>0</v>
      </c>
      <c r="AH2175" s="124">
        <f t="shared" si="357"/>
        <v>0</v>
      </c>
      <c r="AI2175" s="27" t="str">
        <f t="shared" si="349"/>
        <v>ne</v>
      </c>
      <c r="AJ2175" s="27" t="str">
        <f t="shared" si="350"/>
        <v>ne</v>
      </c>
      <c r="AK2175" s="27" t="str">
        <f t="shared" si="351"/>
        <v>ne</v>
      </c>
    </row>
    <row r="2176" spans="2:37" x14ac:dyDescent="0.2">
      <c r="B2176" s="27" t="str">
        <f t="shared" si="352"/>
        <v>-</v>
      </c>
      <c r="C2176" s="123" t="str">
        <f t="shared" si="353"/>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8"/>
        <v>nepildyti</v>
      </c>
      <c r="T2176" s="126" t="str">
        <f t="shared" si="358"/>
        <v>nepildyti</v>
      </c>
      <c r="U2176" s="127"/>
      <c r="V2176" s="127"/>
      <c r="W2176" s="128"/>
      <c r="X2176" s="169"/>
      <c r="Y2176" s="169"/>
      <c r="Z2176" s="169"/>
      <c r="AA2176" s="127"/>
      <c r="AB2176" s="127"/>
      <c r="AC2176" s="127"/>
      <c r="AD2176" s="127"/>
      <c r="AE2176" s="124">
        <f t="shared" si="354"/>
        <v>0</v>
      </c>
      <c r="AF2176" s="124">
        <f t="shared" si="355"/>
        <v>0</v>
      </c>
      <c r="AG2176" s="124">
        <f t="shared" si="356"/>
        <v>0</v>
      </c>
      <c r="AH2176" s="124">
        <f t="shared" si="357"/>
        <v>0</v>
      </c>
      <c r="AI2176" s="27" t="str">
        <f t="shared" si="349"/>
        <v>ne</v>
      </c>
      <c r="AJ2176" s="27" t="str">
        <f t="shared" si="350"/>
        <v>ne</v>
      </c>
      <c r="AK2176" s="27" t="str">
        <f t="shared" si="351"/>
        <v>ne</v>
      </c>
    </row>
    <row r="2177" spans="2:37" x14ac:dyDescent="0.2">
      <c r="B2177" s="27" t="str">
        <f t="shared" si="352"/>
        <v>-</v>
      </c>
      <c r="C2177" s="123" t="str">
        <f t="shared" si="353"/>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8"/>
        <v>nepildyti</v>
      </c>
      <c r="T2177" s="126" t="str">
        <f t="shared" si="358"/>
        <v>nepildyti</v>
      </c>
      <c r="U2177" s="127"/>
      <c r="V2177" s="127"/>
      <c r="W2177" s="128"/>
      <c r="X2177" s="169"/>
      <c r="Y2177" s="169"/>
      <c r="Z2177" s="169"/>
      <c r="AA2177" s="127"/>
      <c r="AB2177" s="127"/>
      <c r="AC2177" s="127"/>
      <c r="AD2177" s="127"/>
      <c r="AE2177" s="124">
        <f t="shared" si="354"/>
        <v>0</v>
      </c>
      <c r="AF2177" s="124">
        <f t="shared" si="355"/>
        <v>0</v>
      </c>
      <c r="AG2177" s="124">
        <f t="shared" si="356"/>
        <v>0</v>
      </c>
      <c r="AH2177" s="124">
        <f t="shared" si="357"/>
        <v>0</v>
      </c>
      <c r="AI2177" s="27" t="str">
        <f t="shared" si="349"/>
        <v>ne</v>
      </c>
      <c r="AJ2177" s="27" t="str">
        <f t="shared" si="350"/>
        <v>ne</v>
      </c>
      <c r="AK2177" s="27" t="str">
        <f t="shared" si="351"/>
        <v>ne</v>
      </c>
    </row>
    <row r="2178" spans="2:37" x14ac:dyDescent="0.2">
      <c r="B2178" s="27" t="str">
        <f t="shared" si="352"/>
        <v>-</v>
      </c>
      <c r="C2178" s="123" t="str">
        <f t="shared" si="353"/>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8"/>
        <v>nepildyti</v>
      </c>
      <c r="T2178" s="126" t="str">
        <f t="shared" si="358"/>
        <v>nepildyti</v>
      </c>
      <c r="U2178" s="127"/>
      <c r="V2178" s="127"/>
      <c r="W2178" s="128"/>
      <c r="X2178" s="169"/>
      <c r="Y2178" s="169"/>
      <c r="Z2178" s="169"/>
      <c r="AA2178" s="127"/>
      <c r="AB2178" s="127"/>
      <c r="AC2178" s="127"/>
      <c r="AD2178" s="127"/>
      <c r="AE2178" s="124">
        <f t="shared" si="354"/>
        <v>0</v>
      </c>
      <c r="AF2178" s="124">
        <f t="shared" si="355"/>
        <v>0</v>
      </c>
      <c r="AG2178" s="124">
        <f t="shared" si="356"/>
        <v>0</v>
      </c>
      <c r="AH2178" s="124">
        <f t="shared" si="357"/>
        <v>0</v>
      </c>
      <c r="AI2178" s="27" t="str">
        <f t="shared" si="349"/>
        <v>ne</v>
      </c>
      <c r="AJ2178" s="27" t="str">
        <f t="shared" si="350"/>
        <v>ne</v>
      </c>
      <c r="AK2178" s="27" t="str">
        <f t="shared" si="351"/>
        <v>ne</v>
      </c>
    </row>
    <row r="2179" spans="2:37" x14ac:dyDescent="0.2">
      <c r="B2179" s="27" t="str">
        <f t="shared" si="352"/>
        <v>-</v>
      </c>
      <c r="C2179" s="123" t="str">
        <f t="shared" si="353"/>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8"/>
        <v>nepildyti</v>
      </c>
      <c r="T2179" s="126" t="str">
        <f t="shared" si="358"/>
        <v>nepildyti</v>
      </c>
      <c r="U2179" s="127"/>
      <c r="V2179" s="127"/>
      <c r="W2179" s="128"/>
      <c r="X2179" s="169"/>
      <c r="Y2179" s="169"/>
      <c r="Z2179" s="169"/>
      <c r="AA2179" s="127"/>
      <c r="AB2179" s="127"/>
      <c r="AC2179" s="127"/>
      <c r="AD2179" s="127"/>
      <c r="AE2179" s="124">
        <f t="shared" si="354"/>
        <v>0</v>
      </c>
      <c r="AF2179" s="124">
        <f t="shared" si="355"/>
        <v>0</v>
      </c>
      <c r="AG2179" s="124">
        <f t="shared" si="356"/>
        <v>0</v>
      </c>
      <c r="AH2179" s="124">
        <f t="shared" si="357"/>
        <v>0</v>
      </c>
      <c r="AI2179" s="27" t="str">
        <f t="shared" si="349"/>
        <v>ne</v>
      </c>
      <c r="AJ2179" s="27" t="str">
        <f t="shared" si="350"/>
        <v>ne</v>
      </c>
      <c r="AK2179" s="27" t="str">
        <f t="shared" si="351"/>
        <v>ne</v>
      </c>
    </row>
    <row r="2180" spans="2:37" x14ac:dyDescent="0.2">
      <c r="B2180" s="27" t="str">
        <f t="shared" si="352"/>
        <v>-</v>
      </c>
      <c r="C2180" s="123" t="str">
        <f t="shared" si="353"/>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8"/>
        <v>nepildyti</v>
      </c>
      <c r="T2180" s="126" t="str">
        <f t="shared" si="358"/>
        <v>nepildyti</v>
      </c>
      <c r="U2180" s="127"/>
      <c r="V2180" s="127"/>
      <c r="W2180" s="128"/>
      <c r="X2180" s="169"/>
      <c r="Y2180" s="169"/>
      <c r="Z2180" s="169"/>
      <c r="AA2180" s="127"/>
      <c r="AB2180" s="127"/>
      <c r="AC2180" s="127"/>
      <c r="AD2180" s="127"/>
      <c r="AE2180" s="124">
        <f t="shared" si="354"/>
        <v>0</v>
      </c>
      <c r="AF2180" s="124">
        <f t="shared" si="355"/>
        <v>0</v>
      </c>
      <c r="AG2180" s="124">
        <f t="shared" si="356"/>
        <v>0</v>
      </c>
      <c r="AH2180" s="124">
        <f t="shared" si="357"/>
        <v>0</v>
      </c>
      <c r="AI2180" s="27" t="str">
        <f t="shared" si="349"/>
        <v>ne</v>
      </c>
      <c r="AJ2180" s="27" t="str">
        <f t="shared" si="350"/>
        <v>ne</v>
      </c>
      <c r="AK2180" s="27" t="str">
        <f t="shared" si="351"/>
        <v>ne</v>
      </c>
    </row>
    <row r="2181" spans="2:37" x14ac:dyDescent="0.2">
      <c r="B2181" s="27" t="str">
        <f t="shared" si="352"/>
        <v>-</v>
      </c>
      <c r="C2181" s="123" t="str">
        <f t="shared" si="353"/>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8"/>
        <v>nepildyti</v>
      </c>
      <c r="T2181" s="126" t="str">
        <f t="shared" si="358"/>
        <v>nepildyti</v>
      </c>
      <c r="U2181" s="127"/>
      <c r="V2181" s="127"/>
      <c r="W2181" s="128"/>
      <c r="X2181" s="169"/>
      <c r="Y2181" s="169"/>
      <c r="Z2181" s="169"/>
      <c r="AA2181" s="127"/>
      <c r="AB2181" s="127"/>
      <c r="AC2181" s="127"/>
      <c r="AD2181" s="127"/>
      <c r="AE2181" s="124">
        <f t="shared" si="354"/>
        <v>0</v>
      </c>
      <c r="AF2181" s="124">
        <f t="shared" si="355"/>
        <v>0</v>
      </c>
      <c r="AG2181" s="124">
        <f t="shared" si="356"/>
        <v>0</v>
      </c>
      <c r="AH2181" s="124">
        <f t="shared" si="357"/>
        <v>0</v>
      </c>
      <c r="AI2181" s="27" t="str">
        <f t="shared" si="349"/>
        <v>ne</v>
      </c>
      <c r="AJ2181" s="27" t="str">
        <f t="shared" si="350"/>
        <v>ne</v>
      </c>
      <c r="AK2181" s="27" t="str">
        <f t="shared" si="351"/>
        <v>ne</v>
      </c>
    </row>
    <row r="2182" spans="2:37" x14ac:dyDescent="0.2">
      <c r="B2182" s="27" t="str">
        <f t="shared" si="352"/>
        <v>-</v>
      </c>
      <c r="C2182" s="123" t="str">
        <f t="shared" si="353"/>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8"/>
        <v>nepildyti</v>
      </c>
      <c r="T2182" s="126" t="str">
        <f t="shared" si="358"/>
        <v>nepildyti</v>
      </c>
      <c r="U2182" s="127"/>
      <c r="V2182" s="127"/>
      <c r="W2182" s="128"/>
      <c r="X2182" s="169"/>
      <c r="Y2182" s="169"/>
      <c r="Z2182" s="169"/>
      <c r="AA2182" s="127"/>
      <c r="AB2182" s="127"/>
      <c r="AC2182" s="127"/>
      <c r="AD2182" s="127"/>
      <c r="AE2182" s="124">
        <f t="shared" si="354"/>
        <v>0</v>
      </c>
      <c r="AF2182" s="124">
        <f t="shared" si="355"/>
        <v>0</v>
      </c>
      <c r="AG2182" s="124">
        <f t="shared" si="356"/>
        <v>0</v>
      </c>
      <c r="AH2182" s="124">
        <f t="shared" si="357"/>
        <v>0</v>
      </c>
      <c r="AI2182" s="27" t="str">
        <f t="shared" si="349"/>
        <v>ne</v>
      </c>
      <c r="AJ2182" s="27" t="str">
        <f t="shared" si="350"/>
        <v>ne</v>
      </c>
      <c r="AK2182" s="27" t="str">
        <f t="shared" si="351"/>
        <v>ne</v>
      </c>
    </row>
    <row r="2183" spans="2:37" x14ac:dyDescent="0.2">
      <c r="B2183" s="27" t="str">
        <f t="shared" si="352"/>
        <v>-</v>
      </c>
      <c r="C2183" s="123" t="str">
        <f t="shared" si="353"/>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8"/>
        <v>nepildyti</v>
      </c>
      <c r="T2183" s="126" t="str">
        <f t="shared" si="358"/>
        <v>nepildyti</v>
      </c>
      <c r="U2183" s="127"/>
      <c r="V2183" s="127"/>
      <c r="W2183" s="128"/>
      <c r="X2183" s="169"/>
      <c r="Y2183" s="169"/>
      <c r="Z2183" s="169"/>
      <c r="AA2183" s="127"/>
      <c r="AB2183" s="127"/>
      <c r="AC2183" s="127"/>
      <c r="AD2183" s="127"/>
      <c r="AE2183" s="124">
        <f t="shared" si="354"/>
        <v>0</v>
      </c>
      <c r="AF2183" s="124">
        <f t="shared" si="355"/>
        <v>0</v>
      </c>
      <c r="AG2183" s="124">
        <f t="shared" si="356"/>
        <v>0</v>
      </c>
      <c r="AH2183" s="124">
        <f t="shared" si="357"/>
        <v>0</v>
      </c>
      <c r="AI2183" s="27" t="str">
        <f t="shared" si="349"/>
        <v>ne</v>
      </c>
      <c r="AJ2183" s="27" t="str">
        <f t="shared" si="350"/>
        <v>ne</v>
      </c>
      <c r="AK2183" s="27" t="str">
        <f t="shared" si="351"/>
        <v>ne</v>
      </c>
    </row>
    <row r="2184" spans="2:37" x14ac:dyDescent="0.2">
      <c r="B2184" s="27" t="str">
        <f t="shared" si="352"/>
        <v>-</v>
      </c>
      <c r="C2184" s="123" t="str">
        <f t="shared" si="353"/>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8"/>
        <v>nepildyti</v>
      </c>
      <c r="T2184" s="126" t="str">
        <f t="shared" si="358"/>
        <v>nepildyti</v>
      </c>
      <c r="U2184" s="127"/>
      <c r="V2184" s="127"/>
      <c r="W2184" s="128"/>
      <c r="X2184" s="169"/>
      <c r="Y2184" s="169"/>
      <c r="Z2184" s="169"/>
      <c r="AA2184" s="127"/>
      <c r="AB2184" s="127"/>
      <c r="AC2184" s="127"/>
      <c r="AD2184" s="127"/>
      <c r="AE2184" s="124">
        <f t="shared" si="354"/>
        <v>0</v>
      </c>
      <c r="AF2184" s="124">
        <f t="shared" si="355"/>
        <v>0</v>
      </c>
      <c r="AG2184" s="124">
        <f t="shared" si="356"/>
        <v>0</v>
      </c>
      <c r="AH2184" s="124">
        <f t="shared" si="357"/>
        <v>0</v>
      </c>
      <c r="AI2184" s="27" t="str">
        <f t="shared" si="349"/>
        <v>ne</v>
      </c>
      <c r="AJ2184" s="27" t="str">
        <f t="shared" si="350"/>
        <v>ne</v>
      </c>
      <c r="AK2184" s="27" t="str">
        <f t="shared" si="351"/>
        <v>ne</v>
      </c>
    </row>
    <row r="2185" spans="2:37" x14ac:dyDescent="0.2">
      <c r="B2185" s="27" t="str">
        <f t="shared" si="352"/>
        <v>-</v>
      </c>
      <c r="C2185" s="123" t="str">
        <f t="shared" si="353"/>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8"/>
        <v>nepildyti</v>
      </c>
      <c r="T2185" s="126" t="str">
        <f t="shared" si="358"/>
        <v>nepildyti</v>
      </c>
      <c r="U2185" s="127"/>
      <c r="V2185" s="127"/>
      <c r="W2185" s="128"/>
      <c r="X2185" s="169"/>
      <c r="Y2185" s="169"/>
      <c r="Z2185" s="169"/>
      <c r="AA2185" s="127"/>
      <c r="AB2185" s="127"/>
      <c r="AC2185" s="127"/>
      <c r="AD2185" s="127"/>
      <c r="AE2185" s="124">
        <f t="shared" si="354"/>
        <v>0</v>
      </c>
      <c r="AF2185" s="124">
        <f t="shared" si="355"/>
        <v>0</v>
      </c>
      <c r="AG2185" s="124">
        <f t="shared" si="356"/>
        <v>0</v>
      </c>
      <c r="AH2185" s="124">
        <f t="shared" si="357"/>
        <v>0</v>
      </c>
      <c r="AI2185" s="27" t="str">
        <f t="shared" si="349"/>
        <v>ne</v>
      </c>
      <c r="AJ2185" s="27" t="str">
        <f t="shared" si="350"/>
        <v>ne</v>
      </c>
      <c r="AK2185" s="27" t="str">
        <f t="shared" si="351"/>
        <v>ne</v>
      </c>
    </row>
    <row r="2186" spans="2:37" x14ac:dyDescent="0.2">
      <c r="B2186" s="27" t="str">
        <f t="shared" si="352"/>
        <v>-</v>
      </c>
      <c r="C2186" s="123" t="str">
        <f t="shared" si="353"/>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8"/>
        <v>nepildyti</v>
      </c>
      <c r="T2186" s="126" t="str">
        <f t="shared" si="358"/>
        <v>nepildyti</v>
      </c>
      <c r="U2186" s="127"/>
      <c r="V2186" s="127"/>
      <c r="W2186" s="128"/>
      <c r="X2186" s="169"/>
      <c r="Y2186" s="169"/>
      <c r="Z2186" s="169"/>
      <c r="AA2186" s="127"/>
      <c r="AB2186" s="127"/>
      <c r="AC2186" s="127"/>
      <c r="AD2186" s="127"/>
      <c r="AE2186" s="124">
        <f t="shared" si="354"/>
        <v>0</v>
      </c>
      <c r="AF2186" s="124">
        <f t="shared" si="355"/>
        <v>0</v>
      </c>
      <c r="AG2186" s="124">
        <f t="shared" si="356"/>
        <v>0</v>
      </c>
      <c r="AH2186" s="124">
        <f t="shared" si="357"/>
        <v>0</v>
      </c>
      <c r="AI2186" s="27" t="str">
        <f t="shared" si="349"/>
        <v>ne</v>
      </c>
      <c r="AJ2186" s="27" t="str">
        <f t="shared" si="350"/>
        <v>ne</v>
      </c>
      <c r="AK2186" s="27" t="str">
        <f t="shared" si="351"/>
        <v>ne</v>
      </c>
    </row>
    <row r="2187" spans="2:37" x14ac:dyDescent="0.2">
      <c r="B2187" s="27" t="str">
        <f t="shared" si="352"/>
        <v>-</v>
      </c>
      <c r="C2187" s="123" t="str">
        <f t="shared" si="353"/>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8"/>
        <v>nepildyti</v>
      </c>
      <c r="T2187" s="126" t="str">
        <f t="shared" si="358"/>
        <v>nepildyti</v>
      </c>
      <c r="U2187" s="127"/>
      <c r="V2187" s="127"/>
      <c r="W2187" s="128"/>
      <c r="X2187" s="169"/>
      <c r="Y2187" s="169"/>
      <c r="Z2187" s="169"/>
      <c r="AA2187" s="127"/>
      <c r="AB2187" s="127"/>
      <c r="AC2187" s="127"/>
      <c r="AD2187" s="127"/>
      <c r="AE2187" s="124">
        <f t="shared" si="354"/>
        <v>0</v>
      </c>
      <c r="AF2187" s="124">
        <f t="shared" si="355"/>
        <v>0</v>
      </c>
      <c r="AG2187" s="124">
        <f t="shared" si="356"/>
        <v>0</v>
      </c>
      <c r="AH2187" s="124">
        <f t="shared" si="357"/>
        <v>0</v>
      </c>
      <c r="AI2187" s="27" t="str">
        <f t="shared" si="349"/>
        <v>ne</v>
      </c>
      <c r="AJ2187" s="27" t="str">
        <f t="shared" si="350"/>
        <v>ne</v>
      </c>
      <c r="AK2187" s="27" t="str">
        <f t="shared" si="351"/>
        <v>ne</v>
      </c>
    </row>
    <row r="2188" spans="2:37" x14ac:dyDescent="0.2">
      <c r="B2188" s="27" t="str">
        <f t="shared" si="352"/>
        <v>-</v>
      </c>
      <c r="C2188" s="123" t="str">
        <f t="shared" si="353"/>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8"/>
        <v>nepildyti</v>
      </c>
      <c r="T2188" s="126" t="str">
        <f t="shared" si="358"/>
        <v>nepildyti</v>
      </c>
      <c r="U2188" s="127"/>
      <c r="V2188" s="127"/>
      <c r="W2188" s="128"/>
      <c r="X2188" s="169"/>
      <c r="Y2188" s="169"/>
      <c r="Z2188" s="169"/>
      <c r="AA2188" s="127"/>
      <c r="AB2188" s="127"/>
      <c r="AC2188" s="127"/>
      <c r="AD2188" s="127"/>
      <c r="AE2188" s="124">
        <f t="shared" si="354"/>
        <v>0</v>
      </c>
      <c r="AF2188" s="124">
        <f t="shared" si="355"/>
        <v>0</v>
      </c>
      <c r="AG2188" s="124">
        <f t="shared" si="356"/>
        <v>0</v>
      </c>
      <c r="AH2188" s="124">
        <f t="shared" si="357"/>
        <v>0</v>
      </c>
      <c r="AI2188" s="27" t="str">
        <f t="shared" si="349"/>
        <v>ne</v>
      </c>
      <c r="AJ2188" s="27" t="str">
        <f t="shared" si="350"/>
        <v>ne</v>
      </c>
      <c r="AK2188" s="27" t="str">
        <f t="shared" si="351"/>
        <v>ne</v>
      </c>
    </row>
    <row r="2189" spans="2:37" x14ac:dyDescent="0.2">
      <c r="B2189" s="27" t="str">
        <f t="shared" si="352"/>
        <v>-</v>
      </c>
      <c r="C2189" s="123" t="str">
        <f t="shared" si="353"/>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8"/>
        <v>nepildyti</v>
      </c>
      <c r="T2189" s="126" t="str">
        <f t="shared" si="358"/>
        <v>nepildyti</v>
      </c>
      <c r="U2189" s="127"/>
      <c r="V2189" s="127"/>
      <c r="W2189" s="128"/>
      <c r="X2189" s="169"/>
      <c r="Y2189" s="169"/>
      <c r="Z2189" s="169"/>
      <c r="AA2189" s="127"/>
      <c r="AB2189" s="127"/>
      <c r="AC2189" s="127"/>
      <c r="AD2189" s="127"/>
      <c r="AE2189" s="124">
        <f t="shared" si="354"/>
        <v>0</v>
      </c>
      <c r="AF2189" s="124">
        <f t="shared" si="355"/>
        <v>0</v>
      </c>
      <c r="AG2189" s="124">
        <f t="shared" si="356"/>
        <v>0</v>
      </c>
      <c r="AH2189" s="124">
        <f t="shared" si="357"/>
        <v>0</v>
      </c>
      <c r="AI2189" s="27" t="str">
        <f t="shared" ref="AI2189:AI2252" si="359">IF(AF2189&gt;0,"taip","ne")</f>
        <v>ne</v>
      </c>
      <c r="AJ2189" s="27" t="str">
        <f t="shared" ref="AJ2189:AJ2252" si="360">IF(AG2189&gt;0,"taip","ne")</f>
        <v>ne</v>
      </c>
      <c r="AK2189" s="27" t="str">
        <f t="shared" ref="AK2189:AK2252" si="361">IF(AH2189&gt;0,"taip","ne")</f>
        <v>ne</v>
      </c>
    </row>
    <row r="2190" spans="2:37" x14ac:dyDescent="0.2">
      <c r="B2190" s="27" t="str">
        <f t="shared" si="352"/>
        <v>-</v>
      </c>
      <c r="C2190" s="123" t="str">
        <f t="shared" si="353"/>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8"/>
        <v>nepildyti</v>
      </c>
      <c r="T2190" s="126" t="str">
        <f t="shared" si="358"/>
        <v>nepildyti</v>
      </c>
      <c r="U2190" s="127"/>
      <c r="V2190" s="127"/>
      <c r="W2190" s="128"/>
      <c r="X2190" s="169"/>
      <c r="Y2190" s="169"/>
      <c r="Z2190" s="169"/>
      <c r="AA2190" s="127"/>
      <c r="AB2190" s="127"/>
      <c r="AC2190" s="127"/>
      <c r="AD2190" s="127"/>
      <c r="AE2190" s="124">
        <f t="shared" si="354"/>
        <v>0</v>
      </c>
      <c r="AF2190" s="124">
        <f t="shared" si="355"/>
        <v>0</v>
      </c>
      <c r="AG2190" s="124">
        <f t="shared" si="356"/>
        <v>0</v>
      </c>
      <c r="AH2190" s="124">
        <f t="shared" si="357"/>
        <v>0</v>
      </c>
      <c r="AI2190" s="27" t="str">
        <f t="shared" si="359"/>
        <v>ne</v>
      </c>
      <c r="AJ2190" s="27" t="str">
        <f t="shared" si="360"/>
        <v>ne</v>
      </c>
      <c r="AK2190" s="27" t="str">
        <f t="shared" si="361"/>
        <v>ne</v>
      </c>
    </row>
    <row r="2191" spans="2:37" x14ac:dyDescent="0.2">
      <c r="B2191" s="27" t="str">
        <f t="shared" si="352"/>
        <v>-</v>
      </c>
      <c r="C2191" s="123" t="str">
        <f t="shared" si="353"/>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8"/>
        <v>nepildyti</v>
      </c>
      <c r="T2191" s="126" t="str">
        <f t="shared" si="358"/>
        <v>nepildyti</v>
      </c>
      <c r="U2191" s="127"/>
      <c r="V2191" s="127"/>
      <c r="W2191" s="128"/>
      <c r="X2191" s="169"/>
      <c r="Y2191" s="169"/>
      <c r="Z2191" s="169"/>
      <c r="AA2191" s="127"/>
      <c r="AB2191" s="127"/>
      <c r="AC2191" s="127"/>
      <c r="AD2191" s="127"/>
      <c r="AE2191" s="124">
        <f t="shared" si="354"/>
        <v>0</v>
      </c>
      <c r="AF2191" s="124">
        <f t="shared" si="355"/>
        <v>0</v>
      </c>
      <c r="AG2191" s="124">
        <f t="shared" si="356"/>
        <v>0</v>
      </c>
      <c r="AH2191" s="124">
        <f t="shared" si="357"/>
        <v>0</v>
      </c>
      <c r="AI2191" s="27" t="str">
        <f t="shared" si="359"/>
        <v>ne</v>
      </c>
      <c r="AJ2191" s="27" t="str">
        <f t="shared" si="360"/>
        <v>ne</v>
      </c>
      <c r="AK2191" s="27" t="str">
        <f t="shared" si="361"/>
        <v>ne</v>
      </c>
    </row>
    <row r="2192" spans="2:37" x14ac:dyDescent="0.2">
      <c r="B2192" s="27" t="str">
        <f t="shared" si="352"/>
        <v>-</v>
      </c>
      <c r="C2192" s="123" t="str">
        <f t="shared" si="353"/>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8"/>
        <v>nepildyti</v>
      </c>
      <c r="T2192" s="126" t="str">
        <f t="shared" si="358"/>
        <v>nepildyti</v>
      </c>
      <c r="U2192" s="127"/>
      <c r="V2192" s="127"/>
      <c r="W2192" s="128"/>
      <c r="X2192" s="169"/>
      <c r="Y2192" s="169"/>
      <c r="Z2192" s="169"/>
      <c r="AA2192" s="127"/>
      <c r="AB2192" s="127"/>
      <c r="AC2192" s="127"/>
      <c r="AD2192" s="127"/>
      <c r="AE2192" s="124">
        <f t="shared" si="354"/>
        <v>0</v>
      </c>
      <c r="AF2192" s="124">
        <f t="shared" si="355"/>
        <v>0</v>
      </c>
      <c r="AG2192" s="124">
        <f t="shared" si="356"/>
        <v>0</v>
      </c>
      <c r="AH2192" s="124">
        <f t="shared" si="357"/>
        <v>0</v>
      </c>
      <c r="AI2192" s="27" t="str">
        <f t="shared" si="359"/>
        <v>ne</v>
      </c>
      <c r="AJ2192" s="27" t="str">
        <f t="shared" si="360"/>
        <v>ne</v>
      </c>
      <c r="AK2192" s="27" t="str">
        <f t="shared" si="361"/>
        <v>ne</v>
      </c>
    </row>
    <row r="2193" spans="2:37" x14ac:dyDescent="0.2">
      <c r="B2193" s="27" t="str">
        <f t="shared" si="352"/>
        <v>-</v>
      </c>
      <c r="C2193" s="123" t="str">
        <f t="shared" si="353"/>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8"/>
        <v>nepildyti</v>
      </c>
      <c r="T2193" s="126" t="str">
        <f t="shared" si="358"/>
        <v>nepildyti</v>
      </c>
      <c r="U2193" s="127"/>
      <c r="V2193" s="127"/>
      <c r="W2193" s="128"/>
      <c r="X2193" s="169"/>
      <c r="Y2193" s="169"/>
      <c r="Z2193" s="169"/>
      <c r="AA2193" s="127"/>
      <c r="AB2193" s="127"/>
      <c r="AC2193" s="127"/>
      <c r="AD2193" s="127"/>
      <c r="AE2193" s="124">
        <f t="shared" si="354"/>
        <v>0</v>
      </c>
      <c r="AF2193" s="124">
        <f t="shared" si="355"/>
        <v>0</v>
      </c>
      <c r="AG2193" s="124">
        <f t="shared" si="356"/>
        <v>0</v>
      </c>
      <c r="AH2193" s="124">
        <f t="shared" si="357"/>
        <v>0</v>
      </c>
      <c r="AI2193" s="27" t="str">
        <f t="shared" si="359"/>
        <v>ne</v>
      </c>
      <c r="AJ2193" s="27" t="str">
        <f t="shared" si="360"/>
        <v>ne</v>
      </c>
      <c r="AK2193" s="27" t="str">
        <f t="shared" si="361"/>
        <v>ne</v>
      </c>
    </row>
    <row r="2194" spans="2:37" x14ac:dyDescent="0.2">
      <c r="B2194" s="27" t="str">
        <f t="shared" si="352"/>
        <v>-</v>
      </c>
      <c r="C2194" s="123" t="str">
        <f t="shared" si="353"/>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8"/>
        <v>nepildyti</v>
      </c>
      <c r="T2194" s="126" t="str">
        <f t="shared" si="358"/>
        <v>nepildyti</v>
      </c>
      <c r="U2194" s="127"/>
      <c r="V2194" s="127"/>
      <c r="W2194" s="128"/>
      <c r="X2194" s="169"/>
      <c r="Y2194" s="169"/>
      <c r="Z2194" s="169"/>
      <c r="AA2194" s="127"/>
      <c r="AB2194" s="127"/>
      <c r="AC2194" s="127"/>
      <c r="AD2194" s="127"/>
      <c r="AE2194" s="124">
        <f t="shared" si="354"/>
        <v>0</v>
      </c>
      <c r="AF2194" s="124">
        <f t="shared" si="355"/>
        <v>0</v>
      </c>
      <c r="AG2194" s="124">
        <f t="shared" si="356"/>
        <v>0</v>
      </c>
      <c r="AH2194" s="124">
        <f t="shared" si="357"/>
        <v>0</v>
      </c>
      <c r="AI2194" s="27" t="str">
        <f t="shared" si="359"/>
        <v>ne</v>
      </c>
      <c r="AJ2194" s="27" t="str">
        <f t="shared" si="360"/>
        <v>ne</v>
      </c>
      <c r="AK2194" s="27" t="str">
        <f t="shared" si="361"/>
        <v>ne</v>
      </c>
    </row>
    <row r="2195" spans="2:37" x14ac:dyDescent="0.2">
      <c r="B2195" s="27" t="str">
        <f t="shared" si="352"/>
        <v>-</v>
      </c>
      <c r="C2195" s="123" t="str">
        <f t="shared" si="353"/>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8"/>
        <v>nepildyti</v>
      </c>
      <c r="T2195" s="126" t="str">
        <f t="shared" si="358"/>
        <v>nepildyti</v>
      </c>
      <c r="U2195" s="127"/>
      <c r="V2195" s="127"/>
      <c r="W2195" s="128"/>
      <c r="X2195" s="169"/>
      <c r="Y2195" s="169"/>
      <c r="Z2195" s="169"/>
      <c r="AA2195" s="127"/>
      <c r="AB2195" s="127"/>
      <c r="AC2195" s="127"/>
      <c r="AD2195" s="127"/>
      <c r="AE2195" s="124">
        <f t="shared" si="354"/>
        <v>0</v>
      </c>
      <c r="AF2195" s="124">
        <f t="shared" si="355"/>
        <v>0</v>
      </c>
      <c r="AG2195" s="124">
        <f t="shared" si="356"/>
        <v>0</v>
      </c>
      <c r="AH2195" s="124">
        <f t="shared" si="357"/>
        <v>0</v>
      </c>
      <c r="AI2195" s="27" t="str">
        <f t="shared" si="359"/>
        <v>ne</v>
      </c>
      <c r="AJ2195" s="27" t="str">
        <f t="shared" si="360"/>
        <v>ne</v>
      </c>
      <c r="AK2195" s="27" t="str">
        <f t="shared" si="361"/>
        <v>ne</v>
      </c>
    </row>
    <row r="2196" spans="2:37" x14ac:dyDescent="0.2">
      <c r="B2196" s="27" t="str">
        <f t="shared" si="352"/>
        <v>-</v>
      </c>
      <c r="C2196" s="123" t="str">
        <f t="shared" si="353"/>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8"/>
        <v>nepildyti</v>
      </c>
      <c r="T2196" s="126" t="str">
        <f t="shared" si="358"/>
        <v>nepildyti</v>
      </c>
      <c r="U2196" s="127"/>
      <c r="V2196" s="127"/>
      <c r="W2196" s="128"/>
      <c r="X2196" s="169"/>
      <c r="Y2196" s="169"/>
      <c r="Z2196" s="169"/>
      <c r="AA2196" s="127"/>
      <c r="AB2196" s="127"/>
      <c r="AC2196" s="127"/>
      <c r="AD2196" s="127"/>
      <c r="AE2196" s="124">
        <f t="shared" si="354"/>
        <v>0</v>
      </c>
      <c r="AF2196" s="124">
        <f t="shared" si="355"/>
        <v>0</v>
      </c>
      <c r="AG2196" s="124">
        <f t="shared" si="356"/>
        <v>0</v>
      </c>
      <c r="AH2196" s="124">
        <f t="shared" si="357"/>
        <v>0</v>
      </c>
      <c r="AI2196" s="27" t="str">
        <f t="shared" si="359"/>
        <v>ne</v>
      </c>
      <c r="AJ2196" s="27" t="str">
        <f t="shared" si="360"/>
        <v>ne</v>
      </c>
      <c r="AK2196" s="27" t="str">
        <f t="shared" si="361"/>
        <v>ne</v>
      </c>
    </row>
    <row r="2197" spans="2:37" x14ac:dyDescent="0.2">
      <c r="B2197" s="27" t="str">
        <f t="shared" si="352"/>
        <v>-</v>
      </c>
      <c r="C2197" s="123" t="str">
        <f t="shared" si="353"/>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si="358"/>
        <v>nepildyti</v>
      </c>
      <c r="T2197" s="126" t="str">
        <f t="shared" si="358"/>
        <v>nepildyti</v>
      </c>
      <c r="U2197" s="127"/>
      <c r="V2197" s="127"/>
      <c r="W2197" s="128"/>
      <c r="X2197" s="169"/>
      <c r="Y2197" s="169"/>
      <c r="Z2197" s="169"/>
      <c r="AA2197" s="127"/>
      <c r="AB2197" s="127"/>
      <c r="AC2197" s="127"/>
      <c r="AD2197" s="127"/>
      <c r="AE2197" s="124">
        <f t="shared" si="354"/>
        <v>0</v>
      </c>
      <c r="AF2197" s="124">
        <f t="shared" si="355"/>
        <v>0</v>
      </c>
      <c r="AG2197" s="124">
        <f t="shared" si="356"/>
        <v>0</v>
      </c>
      <c r="AH2197" s="124">
        <f t="shared" si="357"/>
        <v>0</v>
      </c>
      <c r="AI2197" s="27" t="str">
        <f t="shared" si="359"/>
        <v>ne</v>
      </c>
      <c r="AJ2197" s="27" t="str">
        <f t="shared" si="360"/>
        <v>ne</v>
      </c>
      <c r="AK2197" s="27" t="str">
        <f t="shared" si="361"/>
        <v>ne</v>
      </c>
    </row>
    <row r="2198" spans="2:37" x14ac:dyDescent="0.2">
      <c r="B2198" s="27" t="str">
        <f t="shared" si="352"/>
        <v>-</v>
      </c>
      <c r="C2198" s="123" t="str">
        <f t="shared" si="353"/>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58"/>
        <v>nepildyti</v>
      </c>
      <c r="T2198" s="126" t="str">
        <f t="shared" si="358"/>
        <v>nepildyti</v>
      </c>
      <c r="U2198" s="127"/>
      <c r="V2198" s="127"/>
      <c r="W2198" s="128"/>
      <c r="X2198" s="169"/>
      <c r="Y2198" s="169"/>
      <c r="Z2198" s="169"/>
      <c r="AA2198" s="127"/>
      <c r="AB2198" s="127"/>
      <c r="AC2198" s="127"/>
      <c r="AD2198" s="127"/>
      <c r="AE2198" s="124">
        <f t="shared" si="354"/>
        <v>0</v>
      </c>
      <c r="AF2198" s="124">
        <f t="shared" si="355"/>
        <v>0</v>
      </c>
      <c r="AG2198" s="124">
        <f t="shared" si="356"/>
        <v>0</v>
      </c>
      <c r="AH2198" s="124">
        <f t="shared" si="357"/>
        <v>0</v>
      </c>
      <c r="AI2198" s="27" t="str">
        <f t="shared" si="359"/>
        <v>ne</v>
      </c>
      <c r="AJ2198" s="27" t="str">
        <f t="shared" si="360"/>
        <v>ne</v>
      </c>
      <c r="AK2198" s="27" t="str">
        <f t="shared" si="361"/>
        <v>ne</v>
      </c>
    </row>
    <row r="2199" spans="2:37" x14ac:dyDescent="0.2">
      <c r="B2199" s="27" t="str">
        <f t="shared" si="352"/>
        <v>-</v>
      </c>
      <c r="C2199" s="123" t="str">
        <f t="shared" si="353"/>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58"/>
        <v>nepildyti</v>
      </c>
      <c r="T2199" s="126" t="str">
        <f t="shared" si="358"/>
        <v>nepildyti</v>
      </c>
      <c r="U2199" s="127"/>
      <c r="V2199" s="127"/>
      <c r="W2199" s="128"/>
      <c r="X2199" s="169"/>
      <c r="Y2199" s="169"/>
      <c r="Z2199" s="169"/>
      <c r="AA2199" s="127"/>
      <c r="AB2199" s="127"/>
      <c r="AC2199" s="127"/>
      <c r="AD2199" s="127"/>
      <c r="AE2199" s="124">
        <f t="shared" si="354"/>
        <v>0</v>
      </c>
      <c r="AF2199" s="124">
        <f t="shared" si="355"/>
        <v>0</v>
      </c>
      <c r="AG2199" s="124">
        <f t="shared" si="356"/>
        <v>0</v>
      </c>
      <c r="AH2199" s="124">
        <f t="shared" si="357"/>
        <v>0</v>
      </c>
      <c r="AI2199" s="27" t="str">
        <f t="shared" si="359"/>
        <v>ne</v>
      </c>
      <c r="AJ2199" s="27" t="str">
        <f t="shared" si="360"/>
        <v>ne</v>
      </c>
      <c r="AK2199" s="27" t="str">
        <f t="shared" si="361"/>
        <v>ne</v>
      </c>
    </row>
    <row r="2200" spans="2:37" x14ac:dyDescent="0.2">
      <c r="B2200" s="27" t="str">
        <f t="shared" ref="B2200:B2263" si="362">CONCATENATE(C2200,"-",G2200)</f>
        <v>-</v>
      </c>
      <c r="C2200" s="123" t="str">
        <f t="shared" ref="C2200:C2263" si="363">LEFT(K2200,4)</f>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58"/>
        <v>nepildyti</v>
      </c>
      <c r="T2200" s="126" t="str">
        <f t="shared" si="358"/>
        <v>nepildyti</v>
      </c>
      <c r="U2200" s="127"/>
      <c r="V2200" s="127"/>
      <c r="W2200" s="128"/>
      <c r="X2200" s="169"/>
      <c r="Y2200" s="169"/>
      <c r="Z2200" s="169"/>
      <c r="AA2200" s="127"/>
      <c r="AB2200" s="127"/>
      <c r="AC2200" s="127"/>
      <c r="AD2200" s="127"/>
      <c r="AE2200" s="124">
        <f t="shared" ref="AE2200:AE2263" si="364">IF($H2200&gt;0,YEAR($H2200),)</f>
        <v>0</v>
      </c>
      <c r="AF2200" s="124">
        <f t="shared" ref="AF2200:AF2263" si="365">IF($X2200&gt;0,YEAR($X2200),)</f>
        <v>0</v>
      </c>
      <c r="AG2200" s="124">
        <f t="shared" ref="AG2200:AG2263" si="366">IF($Y2200&gt;0,YEAR($Y2200),)</f>
        <v>0</v>
      </c>
      <c r="AH2200" s="124">
        <f t="shared" ref="AH2200:AH2263" si="367">IF($Z2200&gt;0,YEAR($Z2200),)</f>
        <v>0</v>
      </c>
      <c r="AI2200" s="27" t="str">
        <f t="shared" si="359"/>
        <v>ne</v>
      </c>
      <c r="AJ2200" s="27" t="str">
        <f t="shared" si="360"/>
        <v>ne</v>
      </c>
      <c r="AK2200" s="27" t="str">
        <f t="shared" si="361"/>
        <v>ne</v>
      </c>
    </row>
    <row r="2201" spans="2:37" x14ac:dyDescent="0.2">
      <c r="B2201" s="27" t="str">
        <f t="shared" si="362"/>
        <v>-</v>
      </c>
      <c r="C2201" s="123" t="str">
        <f t="shared" si="363"/>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ref="S2201:T2264" si="368">IF($R2201="fizinis asmuo","užpildykite","nepildyti")</f>
        <v>nepildyti</v>
      </c>
      <c r="T2201" s="126" t="str">
        <f t="shared" si="368"/>
        <v>nepildyti</v>
      </c>
      <c r="U2201" s="127"/>
      <c r="V2201" s="127"/>
      <c r="W2201" s="128"/>
      <c r="X2201" s="169"/>
      <c r="Y2201" s="169"/>
      <c r="Z2201" s="169"/>
      <c r="AA2201" s="127"/>
      <c r="AB2201" s="127"/>
      <c r="AC2201" s="127"/>
      <c r="AD2201" s="127"/>
      <c r="AE2201" s="124">
        <f t="shared" si="364"/>
        <v>0</v>
      </c>
      <c r="AF2201" s="124">
        <f t="shared" si="365"/>
        <v>0</v>
      </c>
      <c r="AG2201" s="124">
        <f t="shared" si="366"/>
        <v>0</v>
      </c>
      <c r="AH2201" s="124">
        <f t="shared" si="367"/>
        <v>0</v>
      </c>
      <c r="AI2201" s="27" t="str">
        <f t="shared" si="359"/>
        <v>ne</v>
      </c>
      <c r="AJ2201" s="27" t="str">
        <f t="shared" si="360"/>
        <v>ne</v>
      </c>
      <c r="AK2201" s="27" t="str">
        <f t="shared" si="361"/>
        <v>ne</v>
      </c>
    </row>
    <row r="2202" spans="2:37" x14ac:dyDescent="0.2">
      <c r="B2202" s="27" t="str">
        <f t="shared" si="362"/>
        <v>-</v>
      </c>
      <c r="C2202" s="123" t="str">
        <f t="shared" si="363"/>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8"/>
        <v>nepildyti</v>
      </c>
      <c r="T2202" s="126" t="str">
        <f t="shared" si="368"/>
        <v>nepildyti</v>
      </c>
      <c r="U2202" s="127"/>
      <c r="V2202" s="127"/>
      <c r="W2202" s="128"/>
      <c r="X2202" s="169"/>
      <c r="Y2202" s="169"/>
      <c r="Z2202" s="169"/>
      <c r="AA2202" s="127"/>
      <c r="AB2202" s="127"/>
      <c r="AC2202" s="127"/>
      <c r="AD2202" s="127"/>
      <c r="AE2202" s="124">
        <f t="shared" si="364"/>
        <v>0</v>
      </c>
      <c r="AF2202" s="124">
        <f t="shared" si="365"/>
        <v>0</v>
      </c>
      <c r="AG2202" s="124">
        <f t="shared" si="366"/>
        <v>0</v>
      </c>
      <c r="AH2202" s="124">
        <f t="shared" si="367"/>
        <v>0</v>
      </c>
      <c r="AI2202" s="27" t="str">
        <f t="shared" si="359"/>
        <v>ne</v>
      </c>
      <c r="AJ2202" s="27" t="str">
        <f t="shared" si="360"/>
        <v>ne</v>
      </c>
      <c r="AK2202" s="27" t="str">
        <f t="shared" si="361"/>
        <v>ne</v>
      </c>
    </row>
    <row r="2203" spans="2:37" x14ac:dyDescent="0.2">
      <c r="B2203" s="27" t="str">
        <f t="shared" si="362"/>
        <v>-</v>
      </c>
      <c r="C2203" s="123" t="str">
        <f t="shared" si="363"/>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8"/>
        <v>nepildyti</v>
      </c>
      <c r="T2203" s="126" t="str">
        <f t="shared" si="368"/>
        <v>nepildyti</v>
      </c>
      <c r="U2203" s="127"/>
      <c r="V2203" s="127"/>
      <c r="W2203" s="128"/>
      <c r="X2203" s="169"/>
      <c r="Y2203" s="169"/>
      <c r="Z2203" s="169"/>
      <c r="AA2203" s="127"/>
      <c r="AB2203" s="127"/>
      <c r="AC2203" s="127"/>
      <c r="AD2203" s="127"/>
      <c r="AE2203" s="124">
        <f t="shared" si="364"/>
        <v>0</v>
      </c>
      <c r="AF2203" s="124">
        <f t="shared" si="365"/>
        <v>0</v>
      </c>
      <c r="AG2203" s="124">
        <f t="shared" si="366"/>
        <v>0</v>
      </c>
      <c r="AH2203" s="124">
        <f t="shared" si="367"/>
        <v>0</v>
      </c>
      <c r="AI2203" s="27" t="str">
        <f t="shared" si="359"/>
        <v>ne</v>
      </c>
      <c r="AJ2203" s="27" t="str">
        <f t="shared" si="360"/>
        <v>ne</v>
      </c>
      <c r="AK2203" s="27" t="str">
        <f t="shared" si="361"/>
        <v>ne</v>
      </c>
    </row>
    <row r="2204" spans="2:37" x14ac:dyDescent="0.2">
      <c r="B2204" s="27" t="str">
        <f t="shared" si="362"/>
        <v>-</v>
      </c>
      <c r="C2204" s="123" t="str">
        <f t="shared" si="363"/>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8"/>
        <v>nepildyti</v>
      </c>
      <c r="T2204" s="126" t="str">
        <f t="shared" si="368"/>
        <v>nepildyti</v>
      </c>
      <c r="U2204" s="127"/>
      <c r="V2204" s="127"/>
      <c r="W2204" s="128"/>
      <c r="X2204" s="169"/>
      <c r="Y2204" s="169"/>
      <c r="Z2204" s="169"/>
      <c r="AA2204" s="127"/>
      <c r="AB2204" s="127"/>
      <c r="AC2204" s="127"/>
      <c r="AD2204" s="127"/>
      <c r="AE2204" s="124">
        <f t="shared" si="364"/>
        <v>0</v>
      </c>
      <c r="AF2204" s="124">
        <f t="shared" si="365"/>
        <v>0</v>
      </c>
      <c r="AG2204" s="124">
        <f t="shared" si="366"/>
        <v>0</v>
      </c>
      <c r="AH2204" s="124">
        <f t="shared" si="367"/>
        <v>0</v>
      </c>
      <c r="AI2204" s="27" t="str">
        <f t="shared" si="359"/>
        <v>ne</v>
      </c>
      <c r="AJ2204" s="27" t="str">
        <f t="shared" si="360"/>
        <v>ne</v>
      </c>
      <c r="AK2204" s="27" t="str">
        <f t="shared" si="361"/>
        <v>ne</v>
      </c>
    </row>
    <row r="2205" spans="2:37" x14ac:dyDescent="0.2">
      <c r="B2205" s="27" t="str">
        <f t="shared" si="362"/>
        <v>-</v>
      </c>
      <c r="C2205" s="123" t="str">
        <f t="shared" si="363"/>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8"/>
        <v>nepildyti</v>
      </c>
      <c r="T2205" s="126" t="str">
        <f t="shared" si="368"/>
        <v>nepildyti</v>
      </c>
      <c r="U2205" s="127"/>
      <c r="V2205" s="127"/>
      <c r="W2205" s="128"/>
      <c r="X2205" s="169"/>
      <c r="Y2205" s="169"/>
      <c r="Z2205" s="169"/>
      <c r="AA2205" s="127"/>
      <c r="AB2205" s="127"/>
      <c r="AC2205" s="127"/>
      <c r="AD2205" s="127"/>
      <c r="AE2205" s="124">
        <f t="shared" si="364"/>
        <v>0</v>
      </c>
      <c r="AF2205" s="124">
        <f t="shared" si="365"/>
        <v>0</v>
      </c>
      <c r="AG2205" s="124">
        <f t="shared" si="366"/>
        <v>0</v>
      </c>
      <c r="AH2205" s="124">
        <f t="shared" si="367"/>
        <v>0</v>
      </c>
      <c r="AI2205" s="27" t="str">
        <f t="shared" si="359"/>
        <v>ne</v>
      </c>
      <c r="AJ2205" s="27" t="str">
        <f t="shared" si="360"/>
        <v>ne</v>
      </c>
      <c r="AK2205" s="27" t="str">
        <f t="shared" si="361"/>
        <v>ne</v>
      </c>
    </row>
    <row r="2206" spans="2:37" x14ac:dyDescent="0.2">
      <c r="B2206" s="27" t="str">
        <f t="shared" si="362"/>
        <v>-</v>
      </c>
      <c r="C2206" s="123" t="str">
        <f t="shared" si="363"/>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8"/>
        <v>nepildyti</v>
      </c>
      <c r="T2206" s="126" t="str">
        <f t="shared" si="368"/>
        <v>nepildyti</v>
      </c>
      <c r="U2206" s="127"/>
      <c r="V2206" s="127"/>
      <c r="W2206" s="128"/>
      <c r="X2206" s="169"/>
      <c r="Y2206" s="169"/>
      <c r="Z2206" s="169"/>
      <c r="AA2206" s="127"/>
      <c r="AB2206" s="127"/>
      <c r="AC2206" s="127"/>
      <c r="AD2206" s="127"/>
      <c r="AE2206" s="124">
        <f t="shared" si="364"/>
        <v>0</v>
      </c>
      <c r="AF2206" s="124">
        <f t="shared" si="365"/>
        <v>0</v>
      </c>
      <c r="AG2206" s="124">
        <f t="shared" si="366"/>
        <v>0</v>
      </c>
      <c r="AH2206" s="124">
        <f t="shared" si="367"/>
        <v>0</v>
      </c>
      <c r="AI2206" s="27" t="str">
        <f t="shared" si="359"/>
        <v>ne</v>
      </c>
      <c r="AJ2206" s="27" t="str">
        <f t="shared" si="360"/>
        <v>ne</v>
      </c>
      <c r="AK2206" s="27" t="str">
        <f t="shared" si="361"/>
        <v>ne</v>
      </c>
    </row>
    <row r="2207" spans="2:37" x14ac:dyDescent="0.2">
      <c r="B2207" s="27" t="str">
        <f t="shared" si="362"/>
        <v>-</v>
      </c>
      <c r="C2207" s="123" t="str">
        <f t="shared" si="363"/>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8"/>
        <v>nepildyti</v>
      </c>
      <c r="T2207" s="126" t="str">
        <f t="shared" si="368"/>
        <v>nepildyti</v>
      </c>
      <c r="U2207" s="127"/>
      <c r="V2207" s="127"/>
      <c r="W2207" s="128"/>
      <c r="X2207" s="169"/>
      <c r="Y2207" s="169"/>
      <c r="Z2207" s="169"/>
      <c r="AA2207" s="127"/>
      <c r="AB2207" s="127"/>
      <c r="AC2207" s="127"/>
      <c r="AD2207" s="127"/>
      <c r="AE2207" s="124">
        <f t="shared" si="364"/>
        <v>0</v>
      </c>
      <c r="AF2207" s="124">
        <f t="shared" si="365"/>
        <v>0</v>
      </c>
      <c r="AG2207" s="124">
        <f t="shared" si="366"/>
        <v>0</v>
      </c>
      <c r="AH2207" s="124">
        <f t="shared" si="367"/>
        <v>0</v>
      </c>
      <c r="AI2207" s="27" t="str">
        <f t="shared" si="359"/>
        <v>ne</v>
      </c>
      <c r="AJ2207" s="27" t="str">
        <f t="shared" si="360"/>
        <v>ne</v>
      </c>
      <c r="AK2207" s="27" t="str">
        <f t="shared" si="361"/>
        <v>ne</v>
      </c>
    </row>
    <row r="2208" spans="2:37" x14ac:dyDescent="0.2">
      <c r="B2208" s="27" t="str">
        <f t="shared" si="362"/>
        <v>-</v>
      </c>
      <c r="C2208" s="123" t="str">
        <f t="shared" si="363"/>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8"/>
        <v>nepildyti</v>
      </c>
      <c r="T2208" s="126" t="str">
        <f t="shared" si="368"/>
        <v>nepildyti</v>
      </c>
      <c r="U2208" s="127"/>
      <c r="V2208" s="127"/>
      <c r="W2208" s="128"/>
      <c r="X2208" s="169"/>
      <c r="Y2208" s="169"/>
      <c r="Z2208" s="169"/>
      <c r="AA2208" s="127"/>
      <c r="AB2208" s="127"/>
      <c r="AC2208" s="127"/>
      <c r="AD2208" s="127"/>
      <c r="AE2208" s="124">
        <f t="shared" si="364"/>
        <v>0</v>
      </c>
      <c r="AF2208" s="124">
        <f t="shared" si="365"/>
        <v>0</v>
      </c>
      <c r="AG2208" s="124">
        <f t="shared" si="366"/>
        <v>0</v>
      </c>
      <c r="AH2208" s="124">
        <f t="shared" si="367"/>
        <v>0</v>
      </c>
      <c r="AI2208" s="27" t="str">
        <f t="shared" si="359"/>
        <v>ne</v>
      </c>
      <c r="AJ2208" s="27" t="str">
        <f t="shared" si="360"/>
        <v>ne</v>
      </c>
      <c r="AK2208" s="27" t="str">
        <f t="shared" si="361"/>
        <v>ne</v>
      </c>
    </row>
    <row r="2209" spans="2:37" x14ac:dyDescent="0.2">
      <c r="B2209" s="27" t="str">
        <f t="shared" si="362"/>
        <v>-</v>
      </c>
      <c r="C2209" s="123" t="str">
        <f t="shared" si="363"/>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8"/>
        <v>nepildyti</v>
      </c>
      <c r="T2209" s="126" t="str">
        <f t="shared" si="368"/>
        <v>nepildyti</v>
      </c>
      <c r="U2209" s="127"/>
      <c r="V2209" s="127"/>
      <c r="W2209" s="128"/>
      <c r="X2209" s="169"/>
      <c r="Y2209" s="169"/>
      <c r="Z2209" s="169"/>
      <c r="AA2209" s="127"/>
      <c r="AB2209" s="127"/>
      <c r="AC2209" s="127"/>
      <c r="AD2209" s="127"/>
      <c r="AE2209" s="124">
        <f t="shared" si="364"/>
        <v>0</v>
      </c>
      <c r="AF2209" s="124">
        <f t="shared" si="365"/>
        <v>0</v>
      </c>
      <c r="AG2209" s="124">
        <f t="shared" si="366"/>
        <v>0</v>
      </c>
      <c r="AH2209" s="124">
        <f t="shared" si="367"/>
        <v>0</v>
      </c>
      <c r="AI2209" s="27" t="str">
        <f t="shared" si="359"/>
        <v>ne</v>
      </c>
      <c r="AJ2209" s="27" t="str">
        <f t="shared" si="360"/>
        <v>ne</v>
      </c>
      <c r="AK2209" s="27" t="str">
        <f t="shared" si="361"/>
        <v>ne</v>
      </c>
    </row>
    <row r="2210" spans="2:37" x14ac:dyDescent="0.2">
      <c r="B2210" s="27" t="str">
        <f t="shared" si="362"/>
        <v>-</v>
      </c>
      <c r="C2210" s="123" t="str">
        <f t="shared" si="363"/>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8"/>
        <v>nepildyti</v>
      </c>
      <c r="T2210" s="126" t="str">
        <f t="shared" si="368"/>
        <v>nepildyti</v>
      </c>
      <c r="U2210" s="127"/>
      <c r="V2210" s="127"/>
      <c r="W2210" s="128"/>
      <c r="X2210" s="169"/>
      <c r="Y2210" s="169"/>
      <c r="Z2210" s="169"/>
      <c r="AA2210" s="127"/>
      <c r="AB2210" s="127"/>
      <c r="AC2210" s="127"/>
      <c r="AD2210" s="127"/>
      <c r="AE2210" s="124">
        <f t="shared" si="364"/>
        <v>0</v>
      </c>
      <c r="AF2210" s="124">
        <f t="shared" si="365"/>
        <v>0</v>
      </c>
      <c r="AG2210" s="124">
        <f t="shared" si="366"/>
        <v>0</v>
      </c>
      <c r="AH2210" s="124">
        <f t="shared" si="367"/>
        <v>0</v>
      </c>
      <c r="AI2210" s="27" t="str">
        <f t="shared" si="359"/>
        <v>ne</v>
      </c>
      <c r="AJ2210" s="27" t="str">
        <f t="shared" si="360"/>
        <v>ne</v>
      </c>
      <c r="AK2210" s="27" t="str">
        <f t="shared" si="361"/>
        <v>ne</v>
      </c>
    </row>
    <row r="2211" spans="2:37" x14ac:dyDescent="0.2">
      <c r="B2211" s="27" t="str">
        <f t="shared" si="362"/>
        <v>-</v>
      </c>
      <c r="C2211" s="123" t="str">
        <f t="shared" si="363"/>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8"/>
        <v>nepildyti</v>
      </c>
      <c r="T2211" s="126" t="str">
        <f t="shared" si="368"/>
        <v>nepildyti</v>
      </c>
      <c r="U2211" s="127"/>
      <c r="V2211" s="127"/>
      <c r="W2211" s="128"/>
      <c r="X2211" s="169"/>
      <c r="Y2211" s="169"/>
      <c r="Z2211" s="169"/>
      <c r="AA2211" s="127"/>
      <c r="AB2211" s="127"/>
      <c r="AC2211" s="127"/>
      <c r="AD2211" s="127"/>
      <c r="AE2211" s="124">
        <f t="shared" si="364"/>
        <v>0</v>
      </c>
      <c r="AF2211" s="124">
        <f t="shared" si="365"/>
        <v>0</v>
      </c>
      <c r="AG2211" s="124">
        <f t="shared" si="366"/>
        <v>0</v>
      </c>
      <c r="AH2211" s="124">
        <f t="shared" si="367"/>
        <v>0</v>
      </c>
      <c r="AI2211" s="27" t="str">
        <f t="shared" si="359"/>
        <v>ne</v>
      </c>
      <c r="AJ2211" s="27" t="str">
        <f t="shared" si="360"/>
        <v>ne</v>
      </c>
      <c r="AK2211" s="27" t="str">
        <f t="shared" si="361"/>
        <v>ne</v>
      </c>
    </row>
    <row r="2212" spans="2:37" x14ac:dyDescent="0.2">
      <c r="B2212" s="27" t="str">
        <f t="shared" si="362"/>
        <v>-</v>
      </c>
      <c r="C2212" s="123" t="str">
        <f t="shared" si="363"/>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8"/>
        <v>nepildyti</v>
      </c>
      <c r="T2212" s="126" t="str">
        <f t="shared" si="368"/>
        <v>nepildyti</v>
      </c>
      <c r="U2212" s="127"/>
      <c r="V2212" s="127"/>
      <c r="W2212" s="128"/>
      <c r="X2212" s="169"/>
      <c r="Y2212" s="169"/>
      <c r="Z2212" s="169"/>
      <c r="AA2212" s="127"/>
      <c r="AB2212" s="127"/>
      <c r="AC2212" s="127"/>
      <c r="AD2212" s="127"/>
      <c r="AE2212" s="124">
        <f t="shared" si="364"/>
        <v>0</v>
      </c>
      <c r="AF2212" s="124">
        <f t="shared" si="365"/>
        <v>0</v>
      </c>
      <c r="AG2212" s="124">
        <f t="shared" si="366"/>
        <v>0</v>
      </c>
      <c r="AH2212" s="124">
        <f t="shared" si="367"/>
        <v>0</v>
      </c>
      <c r="AI2212" s="27" t="str">
        <f t="shared" si="359"/>
        <v>ne</v>
      </c>
      <c r="AJ2212" s="27" t="str">
        <f t="shared" si="360"/>
        <v>ne</v>
      </c>
      <c r="AK2212" s="27" t="str">
        <f t="shared" si="361"/>
        <v>ne</v>
      </c>
    </row>
    <row r="2213" spans="2:37" x14ac:dyDescent="0.2">
      <c r="B2213" s="27" t="str">
        <f t="shared" si="362"/>
        <v>-</v>
      </c>
      <c r="C2213" s="123" t="str">
        <f t="shared" si="363"/>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8"/>
        <v>nepildyti</v>
      </c>
      <c r="T2213" s="126" t="str">
        <f t="shared" si="368"/>
        <v>nepildyti</v>
      </c>
      <c r="U2213" s="127"/>
      <c r="V2213" s="127"/>
      <c r="W2213" s="128"/>
      <c r="X2213" s="169"/>
      <c r="Y2213" s="169"/>
      <c r="Z2213" s="169"/>
      <c r="AA2213" s="127"/>
      <c r="AB2213" s="127"/>
      <c r="AC2213" s="127"/>
      <c r="AD2213" s="127"/>
      <c r="AE2213" s="124">
        <f t="shared" si="364"/>
        <v>0</v>
      </c>
      <c r="AF2213" s="124">
        <f t="shared" si="365"/>
        <v>0</v>
      </c>
      <c r="AG2213" s="124">
        <f t="shared" si="366"/>
        <v>0</v>
      </c>
      <c r="AH2213" s="124">
        <f t="shared" si="367"/>
        <v>0</v>
      </c>
      <c r="AI2213" s="27" t="str">
        <f t="shared" si="359"/>
        <v>ne</v>
      </c>
      <c r="AJ2213" s="27" t="str">
        <f t="shared" si="360"/>
        <v>ne</v>
      </c>
      <c r="AK2213" s="27" t="str">
        <f t="shared" si="361"/>
        <v>ne</v>
      </c>
    </row>
    <row r="2214" spans="2:37" x14ac:dyDescent="0.2">
      <c r="B2214" s="27" t="str">
        <f t="shared" si="362"/>
        <v>-</v>
      </c>
      <c r="C2214" s="123" t="str">
        <f t="shared" si="363"/>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8"/>
        <v>nepildyti</v>
      </c>
      <c r="T2214" s="126" t="str">
        <f t="shared" si="368"/>
        <v>nepildyti</v>
      </c>
      <c r="U2214" s="127"/>
      <c r="V2214" s="127"/>
      <c r="W2214" s="128"/>
      <c r="X2214" s="169"/>
      <c r="Y2214" s="169"/>
      <c r="Z2214" s="169"/>
      <c r="AA2214" s="127"/>
      <c r="AB2214" s="127"/>
      <c r="AC2214" s="127"/>
      <c r="AD2214" s="127"/>
      <c r="AE2214" s="124">
        <f t="shared" si="364"/>
        <v>0</v>
      </c>
      <c r="AF2214" s="124">
        <f t="shared" si="365"/>
        <v>0</v>
      </c>
      <c r="AG2214" s="124">
        <f t="shared" si="366"/>
        <v>0</v>
      </c>
      <c r="AH2214" s="124">
        <f t="shared" si="367"/>
        <v>0</v>
      </c>
      <c r="AI2214" s="27" t="str">
        <f t="shared" si="359"/>
        <v>ne</v>
      </c>
      <c r="AJ2214" s="27" t="str">
        <f t="shared" si="360"/>
        <v>ne</v>
      </c>
      <c r="AK2214" s="27" t="str">
        <f t="shared" si="361"/>
        <v>ne</v>
      </c>
    </row>
    <row r="2215" spans="2:37" x14ac:dyDescent="0.2">
      <c r="B2215" s="27" t="str">
        <f t="shared" si="362"/>
        <v>-</v>
      </c>
      <c r="C2215" s="123" t="str">
        <f t="shared" si="363"/>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8"/>
        <v>nepildyti</v>
      </c>
      <c r="T2215" s="126" t="str">
        <f t="shared" si="368"/>
        <v>nepildyti</v>
      </c>
      <c r="U2215" s="127"/>
      <c r="V2215" s="127"/>
      <c r="W2215" s="128"/>
      <c r="X2215" s="169"/>
      <c r="Y2215" s="169"/>
      <c r="Z2215" s="169"/>
      <c r="AA2215" s="127"/>
      <c r="AB2215" s="127"/>
      <c r="AC2215" s="127"/>
      <c r="AD2215" s="127"/>
      <c r="AE2215" s="124">
        <f t="shared" si="364"/>
        <v>0</v>
      </c>
      <c r="AF2215" s="124">
        <f t="shared" si="365"/>
        <v>0</v>
      </c>
      <c r="AG2215" s="124">
        <f t="shared" si="366"/>
        <v>0</v>
      </c>
      <c r="AH2215" s="124">
        <f t="shared" si="367"/>
        <v>0</v>
      </c>
      <c r="AI2215" s="27" t="str">
        <f t="shared" si="359"/>
        <v>ne</v>
      </c>
      <c r="AJ2215" s="27" t="str">
        <f t="shared" si="360"/>
        <v>ne</v>
      </c>
      <c r="AK2215" s="27" t="str">
        <f t="shared" si="361"/>
        <v>ne</v>
      </c>
    </row>
    <row r="2216" spans="2:37" x14ac:dyDescent="0.2">
      <c r="B2216" s="27" t="str">
        <f t="shared" si="362"/>
        <v>-</v>
      </c>
      <c r="C2216" s="123" t="str">
        <f t="shared" si="363"/>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8"/>
        <v>nepildyti</v>
      </c>
      <c r="T2216" s="126" t="str">
        <f t="shared" si="368"/>
        <v>nepildyti</v>
      </c>
      <c r="U2216" s="127"/>
      <c r="V2216" s="127"/>
      <c r="W2216" s="128"/>
      <c r="X2216" s="169"/>
      <c r="Y2216" s="169"/>
      <c r="Z2216" s="169"/>
      <c r="AA2216" s="127"/>
      <c r="AB2216" s="127"/>
      <c r="AC2216" s="127"/>
      <c r="AD2216" s="127"/>
      <c r="AE2216" s="124">
        <f t="shared" si="364"/>
        <v>0</v>
      </c>
      <c r="AF2216" s="124">
        <f t="shared" si="365"/>
        <v>0</v>
      </c>
      <c r="AG2216" s="124">
        <f t="shared" si="366"/>
        <v>0</v>
      </c>
      <c r="AH2216" s="124">
        <f t="shared" si="367"/>
        <v>0</v>
      </c>
      <c r="AI2216" s="27" t="str">
        <f t="shared" si="359"/>
        <v>ne</v>
      </c>
      <c r="AJ2216" s="27" t="str">
        <f t="shared" si="360"/>
        <v>ne</v>
      </c>
      <c r="AK2216" s="27" t="str">
        <f t="shared" si="361"/>
        <v>ne</v>
      </c>
    </row>
    <row r="2217" spans="2:37" x14ac:dyDescent="0.2">
      <c r="B2217" s="27" t="str">
        <f t="shared" si="362"/>
        <v>-</v>
      </c>
      <c r="C2217" s="123" t="str">
        <f t="shared" si="363"/>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8"/>
        <v>nepildyti</v>
      </c>
      <c r="T2217" s="126" t="str">
        <f t="shared" si="368"/>
        <v>nepildyti</v>
      </c>
      <c r="U2217" s="127"/>
      <c r="V2217" s="127"/>
      <c r="W2217" s="128"/>
      <c r="X2217" s="169"/>
      <c r="Y2217" s="169"/>
      <c r="Z2217" s="169"/>
      <c r="AA2217" s="127"/>
      <c r="AB2217" s="127"/>
      <c r="AC2217" s="127"/>
      <c r="AD2217" s="127"/>
      <c r="AE2217" s="124">
        <f t="shared" si="364"/>
        <v>0</v>
      </c>
      <c r="AF2217" s="124">
        <f t="shared" si="365"/>
        <v>0</v>
      </c>
      <c r="AG2217" s="124">
        <f t="shared" si="366"/>
        <v>0</v>
      </c>
      <c r="AH2217" s="124">
        <f t="shared" si="367"/>
        <v>0</v>
      </c>
      <c r="AI2217" s="27" t="str">
        <f t="shared" si="359"/>
        <v>ne</v>
      </c>
      <c r="AJ2217" s="27" t="str">
        <f t="shared" si="360"/>
        <v>ne</v>
      </c>
      <c r="AK2217" s="27" t="str">
        <f t="shared" si="361"/>
        <v>ne</v>
      </c>
    </row>
    <row r="2218" spans="2:37" x14ac:dyDescent="0.2">
      <c r="B2218" s="27" t="str">
        <f t="shared" si="362"/>
        <v>-</v>
      </c>
      <c r="C2218" s="123" t="str">
        <f t="shared" si="363"/>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8"/>
        <v>nepildyti</v>
      </c>
      <c r="T2218" s="126" t="str">
        <f t="shared" si="368"/>
        <v>nepildyti</v>
      </c>
      <c r="U2218" s="127"/>
      <c r="V2218" s="127"/>
      <c r="W2218" s="128"/>
      <c r="X2218" s="169"/>
      <c r="Y2218" s="169"/>
      <c r="Z2218" s="169"/>
      <c r="AA2218" s="127"/>
      <c r="AB2218" s="127"/>
      <c r="AC2218" s="127"/>
      <c r="AD2218" s="127"/>
      <c r="AE2218" s="124">
        <f t="shared" si="364"/>
        <v>0</v>
      </c>
      <c r="AF2218" s="124">
        <f t="shared" si="365"/>
        <v>0</v>
      </c>
      <c r="AG2218" s="124">
        <f t="shared" si="366"/>
        <v>0</v>
      </c>
      <c r="AH2218" s="124">
        <f t="shared" si="367"/>
        <v>0</v>
      </c>
      <c r="AI2218" s="27" t="str">
        <f t="shared" si="359"/>
        <v>ne</v>
      </c>
      <c r="AJ2218" s="27" t="str">
        <f t="shared" si="360"/>
        <v>ne</v>
      </c>
      <c r="AK2218" s="27" t="str">
        <f t="shared" si="361"/>
        <v>ne</v>
      </c>
    </row>
    <row r="2219" spans="2:37" x14ac:dyDescent="0.2">
      <c r="B2219" s="27" t="str">
        <f t="shared" si="362"/>
        <v>-</v>
      </c>
      <c r="C2219" s="123" t="str">
        <f t="shared" si="363"/>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8"/>
        <v>nepildyti</v>
      </c>
      <c r="T2219" s="126" t="str">
        <f t="shared" si="368"/>
        <v>nepildyti</v>
      </c>
      <c r="U2219" s="127"/>
      <c r="V2219" s="127"/>
      <c r="W2219" s="128"/>
      <c r="X2219" s="169"/>
      <c r="Y2219" s="169"/>
      <c r="Z2219" s="169"/>
      <c r="AA2219" s="127"/>
      <c r="AB2219" s="127"/>
      <c r="AC2219" s="127"/>
      <c r="AD2219" s="127"/>
      <c r="AE2219" s="124">
        <f t="shared" si="364"/>
        <v>0</v>
      </c>
      <c r="AF2219" s="124">
        <f t="shared" si="365"/>
        <v>0</v>
      </c>
      <c r="AG2219" s="124">
        <f t="shared" si="366"/>
        <v>0</v>
      </c>
      <c r="AH2219" s="124">
        <f t="shared" si="367"/>
        <v>0</v>
      </c>
      <c r="AI2219" s="27" t="str">
        <f t="shared" si="359"/>
        <v>ne</v>
      </c>
      <c r="AJ2219" s="27" t="str">
        <f t="shared" si="360"/>
        <v>ne</v>
      </c>
      <c r="AK2219" s="27" t="str">
        <f t="shared" si="361"/>
        <v>ne</v>
      </c>
    </row>
    <row r="2220" spans="2:37" x14ac:dyDescent="0.2">
      <c r="B2220" s="27" t="str">
        <f t="shared" si="362"/>
        <v>-</v>
      </c>
      <c r="C2220" s="123" t="str">
        <f t="shared" si="363"/>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8"/>
        <v>nepildyti</v>
      </c>
      <c r="T2220" s="126" t="str">
        <f t="shared" si="368"/>
        <v>nepildyti</v>
      </c>
      <c r="U2220" s="127"/>
      <c r="V2220" s="127"/>
      <c r="W2220" s="128"/>
      <c r="X2220" s="169"/>
      <c r="Y2220" s="169"/>
      <c r="Z2220" s="169"/>
      <c r="AA2220" s="127"/>
      <c r="AB2220" s="127"/>
      <c r="AC2220" s="127"/>
      <c r="AD2220" s="127"/>
      <c r="AE2220" s="124">
        <f t="shared" si="364"/>
        <v>0</v>
      </c>
      <c r="AF2220" s="124">
        <f t="shared" si="365"/>
        <v>0</v>
      </c>
      <c r="AG2220" s="124">
        <f t="shared" si="366"/>
        <v>0</v>
      </c>
      <c r="AH2220" s="124">
        <f t="shared" si="367"/>
        <v>0</v>
      </c>
      <c r="AI2220" s="27" t="str">
        <f t="shared" si="359"/>
        <v>ne</v>
      </c>
      <c r="AJ2220" s="27" t="str">
        <f t="shared" si="360"/>
        <v>ne</v>
      </c>
      <c r="AK2220" s="27" t="str">
        <f t="shared" si="361"/>
        <v>ne</v>
      </c>
    </row>
    <row r="2221" spans="2:37" x14ac:dyDescent="0.2">
      <c r="B2221" s="27" t="str">
        <f t="shared" si="362"/>
        <v>-</v>
      </c>
      <c r="C2221" s="123" t="str">
        <f t="shared" si="363"/>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8"/>
        <v>nepildyti</v>
      </c>
      <c r="T2221" s="126" t="str">
        <f t="shared" si="368"/>
        <v>nepildyti</v>
      </c>
      <c r="U2221" s="127"/>
      <c r="V2221" s="127"/>
      <c r="W2221" s="128"/>
      <c r="X2221" s="169"/>
      <c r="Y2221" s="169"/>
      <c r="Z2221" s="169"/>
      <c r="AA2221" s="127"/>
      <c r="AB2221" s="127"/>
      <c r="AC2221" s="127"/>
      <c r="AD2221" s="127"/>
      <c r="AE2221" s="124">
        <f t="shared" si="364"/>
        <v>0</v>
      </c>
      <c r="AF2221" s="124">
        <f t="shared" si="365"/>
        <v>0</v>
      </c>
      <c r="AG2221" s="124">
        <f t="shared" si="366"/>
        <v>0</v>
      </c>
      <c r="AH2221" s="124">
        <f t="shared" si="367"/>
        <v>0</v>
      </c>
      <c r="AI2221" s="27" t="str">
        <f t="shared" si="359"/>
        <v>ne</v>
      </c>
      <c r="AJ2221" s="27" t="str">
        <f t="shared" si="360"/>
        <v>ne</v>
      </c>
      <c r="AK2221" s="27" t="str">
        <f t="shared" si="361"/>
        <v>ne</v>
      </c>
    </row>
    <row r="2222" spans="2:37" x14ac:dyDescent="0.2">
      <c r="B2222" s="27" t="str">
        <f t="shared" si="362"/>
        <v>-</v>
      </c>
      <c r="C2222" s="123" t="str">
        <f t="shared" si="363"/>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8"/>
        <v>nepildyti</v>
      </c>
      <c r="T2222" s="126" t="str">
        <f t="shared" si="368"/>
        <v>nepildyti</v>
      </c>
      <c r="U2222" s="127"/>
      <c r="V2222" s="127"/>
      <c r="W2222" s="128"/>
      <c r="X2222" s="169"/>
      <c r="Y2222" s="169"/>
      <c r="Z2222" s="169"/>
      <c r="AA2222" s="127"/>
      <c r="AB2222" s="127"/>
      <c r="AC2222" s="127"/>
      <c r="AD2222" s="127"/>
      <c r="AE2222" s="124">
        <f t="shared" si="364"/>
        <v>0</v>
      </c>
      <c r="AF2222" s="124">
        <f t="shared" si="365"/>
        <v>0</v>
      </c>
      <c r="AG2222" s="124">
        <f t="shared" si="366"/>
        <v>0</v>
      </c>
      <c r="AH2222" s="124">
        <f t="shared" si="367"/>
        <v>0</v>
      </c>
      <c r="AI2222" s="27" t="str">
        <f t="shared" si="359"/>
        <v>ne</v>
      </c>
      <c r="AJ2222" s="27" t="str">
        <f t="shared" si="360"/>
        <v>ne</v>
      </c>
      <c r="AK2222" s="27" t="str">
        <f t="shared" si="361"/>
        <v>ne</v>
      </c>
    </row>
    <row r="2223" spans="2:37" x14ac:dyDescent="0.2">
      <c r="B2223" s="27" t="str">
        <f t="shared" si="362"/>
        <v>-</v>
      </c>
      <c r="C2223" s="123" t="str">
        <f t="shared" si="363"/>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8"/>
        <v>nepildyti</v>
      </c>
      <c r="T2223" s="126" t="str">
        <f t="shared" si="368"/>
        <v>nepildyti</v>
      </c>
      <c r="U2223" s="127"/>
      <c r="V2223" s="127"/>
      <c r="W2223" s="128"/>
      <c r="X2223" s="169"/>
      <c r="Y2223" s="169"/>
      <c r="Z2223" s="169"/>
      <c r="AA2223" s="127"/>
      <c r="AB2223" s="127"/>
      <c r="AC2223" s="127"/>
      <c r="AD2223" s="127"/>
      <c r="AE2223" s="124">
        <f t="shared" si="364"/>
        <v>0</v>
      </c>
      <c r="AF2223" s="124">
        <f t="shared" si="365"/>
        <v>0</v>
      </c>
      <c r="AG2223" s="124">
        <f t="shared" si="366"/>
        <v>0</v>
      </c>
      <c r="AH2223" s="124">
        <f t="shared" si="367"/>
        <v>0</v>
      </c>
      <c r="AI2223" s="27" t="str">
        <f t="shared" si="359"/>
        <v>ne</v>
      </c>
      <c r="AJ2223" s="27" t="str">
        <f t="shared" si="360"/>
        <v>ne</v>
      </c>
      <c r="AK2223" s="27" t="str">
        <f t="shared" si="361"/>
        <v>ne</v>
      </c>
    </row>
    <row r="2224" spans="2:37" x14ac:dyDescent="0.2">
      <c r="B2224" s="27" t="str">
        <f t="shared" si="362"/>
        <v>-</v>
      </c>
      <c r="C2224" s="123" t="str">
        <f t="shared" si="363"/>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8"/>
        <v>nepildyti</v>
      </c>
      <c r="T2224" s="126" t="str">
        <f t="shared" si="368"/>
        <v>nepildyti</v>
      </c>
      <c r="U2224" s="127"/>
      <c r="V2224" s="127"/>
      <c r="W2224" s="128"/>
      <c r="X2224" s="169"/>
      <c r="Y2224" s="169"/>
      <c r="Z2224" s="169"/>
      <c r="AA2224" s="127"/>
      <c r="AB2224" s="127"/>
      <c r="AC2224" s="127"/>
      <c r="AD2224" s="127"/>
      <c r="AE2224" s="124">
        <f t="shared" si="364"/>
        <v>0</v>
      </c>
      <c r="AF2224" s="124">
        <f t="shared" si="365"/>
        <v>0</v>
      </c>
      <c r="AG2224" s="124">
        <f t="shared" si="366"/>
        <v>0</v>
      </c>
      <c r="AH2224" s="124">
        <f t="shared" si="367"/>
        <v>0</v>
      </c>
      <c r="AI2224" s="27" t="str">
        <f t="shared" si="359"/>
        <v>ne</v>
      </c>
      <c r="AJ2224" s="27" t="str">
        <f t="shared" si="360"/>
        <v>ne</v>
      </c>
      <c r="AK2224" s="27" t="str">
        <f t="shared" si="361"/>
        <v>ne</v>
      </c>
    </row>
    <row r="2225" spans="2:37" x14ac:dyDescent="0.2">
      <c r="B2225" s="27" t="str">
        <f t="shared" si="362"/>
        <v>-</v>
      </c>
      <c r="C2225" s="123" t="str">
        <f t="shared" si="363"/>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8"/>
        <v>nepildyti</v>
      </c>
      <c r="T2225" s="126" t="str">
        <f t="shared" si="368"/>
        <v>nepildyti</v>
      </c>
      <c r="U2225" s="127"/>
      <c r="V2225" s="127"/>
      <c r="W2225" s="128"/>
      <c r="X2225" s="169"/>
      <c r="Y2225" s="169"/>
      <c r="Z2225" s="169"/>
      <c r="AA2225" s="127"/>
      <c r="AB2225" s="127"/>
      <c r="AC2225" s="127"/>
      <c r="AD2225" s="127"/>
      <c r="AE2225" s="124">
        <f t="shared" si="364"/>
        <v>0</v>
      </c>
      <c r="AF2225" s="124">
        <f t="shared" si="365"/>
        <v>0</v>
      </c>
      <c r="AG2225" s="124">
        <f t="shared" si="366"/>
        <v>0</v>
      </c>
      <c r="AH2225" s="124">
        <f t="shared" si="367"/>
        <v>0</v>
      </c>
      <c r="AI2225" s="27" t="str">
        <f t="shared" si="359"/>
        <v>ne</v>
      </c>
      <c r="AJ2225" s="27" t="str">
        <f t="shared" si="360"/>
        <v>ne</v>
      </c>
      <c r="AK2225" s="27" t="str">
        <f t="shared" si="361"/>
        <v>ne</v>
      </c>
    </row>
    <row r="2226" spans="2:37" x14ac:dyDescent="0.2">
      <c r="B2226" s="27" t="str">
        <f t="shared" si="362"/>
        <v>-</v>
      </c>
      <c r="C2226" s="123" t="str">
        <f t="shared" si="363"/>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8"/>
        <v>nepildyti</v>
      </c>
      <c r="T2226" s="126" t="str">
        <f t="shared" si="368"/>
        <v>nepildyti</v>
      </c>
      <c r="U2226" s="127"/>
      <c r="V2226" s="127"/>
      <c r="W2226" s="128"/>
      <c r="X2226" s="169"/>
      <c r="Y2226" s="169"/>
      <c r="Z2226" s="169"/>
      <c r="AA2226" s="127"/>
      <c r="AB2226" s="127"/>
      <c r="AC2226" s="127"/>
      <c r="AD2226" s="127"/>
      <c r="AE2226" s="124">
        <f t="shared" si="364"/>
        <v>0</v>
      </c>
      <c r="AF2226" s="124">
        <f t="shared" si="365"/>
        <v>0</v>
      </c>
      <c r="AG2226" s="124">
        <f t="shared" si="366"/>
        <v>0</v>
      </c>
      <c r="AH2226" s="124">
        <f t="shared" si="367"/>
        <v>0</v>
      </c>
      <c r="AI2226" s="27" t="str">
        <f t="shared" si="359"/>
        <v>ne</v>
      </c>
      <c r="AJ2226" s="27" t="str">
        <f t="shared" si="360"/>
        <v>ne</v>
      </c>
      <c r="AK2226" s="27" t="str">
        <f t="shared" si="361"/>
        <v>ne</v>
      </c>
    </row>
    <row r="2227" spans="2:37" x14ac:dyDescent="0.2">
      <c r="B2227" s="27" t="str">
        <f t="shared" si="362"/>
        <v>-</v>
      </c>
      <c r="C2227" s="123" t="str">
        <f t="shared" si="363"/>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8"/>
        <v>nepildyti</v>
      </c>
      <c r="T2227" s="126" t="str">
        <f t="shared" si="368"/>
        <v>nepildyti</v>
      </c>
      <c r="U2227" s="127"/>
      <c r="V2227" s="127"/>
      <c r="W2227" s="128"/>
      <c r="X2227" s="169"/>
      <c r="Y2227" s="169"/>
      <c r="Z2227" s="169"/>
      <c r="AA2227" s="127"/>
      <c r="AB2227" s="127"/>
      <c r="AC2227" s="127"/>
      <c r="AD2227" s="127"/>
      <c r="AE2227" s="124">
        <f t="shared" si="364"/>
        <v>0</v>
      </c>
      <c r="AF2227" s="124">
        <f t="shared" si="365"/>
        <v>0</v>
      </c>
      <c r="AG2227" s="124">
        <f t="shared" si="366"/>
        <v>0</v>
      </c>
      <c r="AH2227" s="124">
        <f t="shared" si="367"/>
        <v>0</v>
      </c>
      <c r="AI2227" s="27" t="str">
        <f t="shared" si="359"/>
        <v>ne</v>
      </c>
      <c r="AJ2227" s="27" t="str">
        <f t="shared" si="360"/>
        <v>ne</v>
      </c>
      <c r="AK2227" s="27" t="str">
        <f t="shared" si="361"/>
        <v>ne</v>
      </c>
    </row>
    <row r="2228" spans="2:37" x14ac:dyDescent="0.2">
      <c r="B2228" s="27" t="str">
        <f t="shared" si="362"/>
        <v>-</v>
      </c>
      <c r="C2228" s="123" t="str">
        <f t="shared" si="363"/>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8"/>
        <v>nepildyti</v>
      </c>
      <c r="T2228" s="126" t="str">
        <f t="shared" si="368"/>
        <v>nepildyti</v>
      </c>
      <c r="U2228" s="127"/>
      <c r="V2228" s="127"/>
      <c r="W2228" s="128"/>
      <c r="X2228" s="169"/>
      <c r="Y2228" s="169"/>
      <c r="Z2228" s="169"/>
      <c r="AA2228" s="127"/>
      <c r="AB2228" s="127"/>
      <c r="AC2228" s="127"/>
      <c r="AD2228" s="127"/>
      <c r="AE2228" s="124">
        <f t="shared" si="364"/>
        <v>0</v>
      </c>
      <c r="AF2228" s="124">
        <f t="shared" si="365"/>
        <v>0</v>
      </c>
      <c r="AG2228" s="124">
        <f t="shared" si="366"/>
        <v>0</v>
      </c>
      <c r="AH2228" s="124">
        <f t="shared" si="367"/>
        <v>0</v>
      </c>
      <c r="AI2228" s="27" t="str">
        <f t="shared" si="359"/>
        <v>ne</v>
      </c>
      <c r="AJ2228" s="27" t="str">
        <f t="shared" si="360"/>
        <v>ne</v>
      </c>
      <c r="AK2228" s="27" t="str">
        <f t="shared" si="361"/>
        <v>ne</v>
      </c>
    </row>
    <row r="2229" spans="2:37" x14ac:dyDescent="0.2">
      <c r="B2229" s="27" t="str">
        <f t="shared" si="362"/>
        <v>-</v>
      </c>
      <c r="C2229" s="123" t="str">
        <f t="shared" si="363"/>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8"/>
        <v>nepildyti</v>
      </c>
      <c r="T2229" s="126" t="str">
        <f t="shared" si="368"/>
        <v>nepildyti</v>
      </c>
      <c r="U2229" s="127"/>
      <c r="V2229" s="127"/>
      <c r="W2229" s="128"/>
      <c r="X2229" s="169"/>
      <c r="Y2229" s="169"/>
      <c r="Z2229" s="169"/>
      <c r="AA2229" s="127"/>
      <c r="AB2229" s="127"/>
      <c r="AC2229" s="127"/>
      <c r="AD2229" s="127"/>
      <c r="AE2229" s="124">
        <f t="shared" si="364"/>
        <v>0</v>
      </c>
      <c r="AF2229" s="124">
        <f t="shared" si="365"/>
        <v>0</v>
      </c>
      <c r="AG2229" s="124">
        <f t="shared" si="366"/>
        <v>0</v>
      </c>
      <c r="AH2229" s="124">
        <f t="shared" si="367"/>
        <v>0</v>
      </c>
      <c r="AI2229" s="27" t="str">
        <f t="shared" si="359"/>
        <v>ne</v>
      </c>
      <c r="AJ2229" s="27" t="str">
        <f t="shared" si="360"/>
        <v>ne</v>
      </c>
      <c r="AK2229" s="27" t="str">
        <f t="shared" si="361"/>
        <v>ne</v>
      </c>
    </row>
    <row r="2230" spans="2:37" x14ac:dyDescent="0.2">
      <c r="B2230" s="27" t="str">
        <f t="shared" si="362"/>
        <v>-</v>
      </c>
      <c r="C2230" s="123" t="str">
        <f t="shared" si="363"/>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8"/>
        <v>nepildyti</v>
      </c>
      <c r="T2230" s="126" t="str">
        <f t="shared" si="368"/>
        <v>nepildyti</v>
      </c>
      <c r="U2230" s="127"/>
      <c r="V2230" s="127"/>
      <c r="W2230" s="128"/>
      <c r="X2230" s="169"/>
      <c r="Y2230" s="169"/>
      <c r="Z2230" s="169"/>
      <c r="AA2230" s="127"/>
      <c r="AB2230" s="127"/>
      <c r="AC2230" s="127"/>
      <c r="AD2230" s="127"/>
      <c r="AE2230" s="124">
        <f t="shared" si="364"/>
        <v>0</v>
      </c>
      <c r="AF2230" s="124">
        <f t="shared" si="365"/>
        <v>0</v>
      </c>
      <c r="AG2230" s="124">
        <f t="shared" si="366"/>
        <v>0</v>
      </c>
      <c r="AH2230" s="124">
        <f t="shared" si="367"/>
        <v>0</v>
      </c>
      <c r="AI2230" s="27" t="str">
        <f t="shared" si="359"/>
        <v>ne</v>
      </c>
      <c r="AJ2230" s="27" t="str">
        <f t="shared" si="360"/>
        <v>ne</v>
      </c>
      <c r="AK2230" s="27" t="str">
        <f t="shared" si="361"/>
        <v>ne</v>
      </c>
    </row>
    <row r="2231" spans="2:37" x14ac:dyDescent="0.2">
      <c r="B2231" s="27" t="str">
        <f t="shared" si="362"/>
        <v>-</v>
      </c>
      <c r="C2231" s="123" t="str">
        <f t="shared" si="363"/>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8"/>
        <v>nepildyti</v>
      </c>
      <c r="T2231" s="126" t="str">
        <f t="shared" si="368"/>
        <v>nepildyti</v>
      </c>
      <c r="U2231" s="127"/>
      <c r="V2231" s="127"/>
      <c r="W2231" s="128"/>
      <c r="X2231" s="169"/>
      <c r="Y2231" s="169"/>
      <c r="Z2231" s="169"/>
      <c r="AA2231" s="127"/>
      <c r="AB2231" s="127"/>
      <c r="AC2231" s="127"/>
      <c r="AD2231" s="127"/>
      <c r="AE2231" s="124">
        <f t="shared" si="364"/>
        <v>0</v>
      </c>
      <c r="AF2231" s="124">
        <f t="shared" si="365"/>
        <v>0</v>
      </c>
      <c r="AG2231" s="124">
        <f t="shared" si="366"/>
        <v>0</v>
      </c>
      <c r="AH2231" s="124">
        <f t="shared" si="367"/>
        <v>0</v>
      </c>
      <c r="AI2231" s="27" t="str">
        <f t="shared" si="359"/>
        <v>ne</v>
      </c>
      <c r="AJ2231" s="27" t="str">
        <f t="shared" si="360"/>
        <v>ne</v>
      </c>
      <c r="AK2231" s="27" t="str">
        <f t="shared" si="361"/>
        <v>ne</v>
      </c>
    </row>
    <row r="2232" spans="2:37" x14ac:dyDescent="0.2">
      <c r="B2232" s="27" t="str">
        <f t="shared" si="362"/>
        <v>-</v>
      </c>
      <c r="C2232" s="123" t="str">
        <f t="shared" si="363"/>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8"/>
        <v>nepildyti</v>
      </c>
      <c r="T2232" s="126" t="str">
        <f t="shared" si="368"/>
        <v>nepildyti</v>
      </c>
      <c r="U2232" s="127"/>
      <c r="V2232" s="127"/>
      <c r="W2232" s="128"/>
      <c r="X2232" s="169"/>
      <c r="Y2232" s="169"/>
      <c r="Z2232" s="169"/>
      <c r="AA2232" s="127"/>
      <c r="AB2232" s="127"/>
      <c r="AC2232" s="127"/>
      <c r="AD2232" s="127"/>
      <c r="AE2232" s="124">
        <f t="shared" si="364"/>
        <v>0</v>
      </c>
      <c r="AF2232" s="124">
        <f t="shared" si="365"/>
        <v>0</v>
      </c>
      <c r="AG2232" s="124">
        <f t="shared" si="366"/>
        <v>0</v>
      </c>
      <c r="AH2232" s="124">
        <f t="shared" si="367"/>
        <v>0</v>
      </c>
      <c r="AI2232" s="27" t="str">
        <f t="shared" si="359"/>
        <v>ne</v>
      </c>
      <c r="AJ2232" s="27" t="str">
        <f t="shared" si="360"/>
        <v>ne</v>
      </c>
      <c r="AK2232" s="27" t="str">
        <f t="shared" si="361"/>
        <v>ne</v>
      </c>
    </row>
    <row r="2233" spans="2:37" x14ac:dyDescent="0.2">
      <c r="B2233" s="27" t="str">
        <f t="shared" si="362"/>
        <v>-</v>
      </c>
      <c r="C2233" s="123" t="str">
        <f t="shared" si="363"/>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8"/>
        <v>nepildyti</v>
      </c>
      <c r="T2233" s="126" t="str">
        <f t="shared" si="368"/>
        <v>nepildyti</v>
      </c>
      <c r="U2233" s="127"/>
      <c r="V2233" s="127"/>
      <c r="W2233" s="128"/>
      <c r="X2233" s="169"/>
      <c r="Y2233" s="169"/>
      <c r="Z2233" s="169"/>
      <c r="AA2233" s="127"/>
      <c r="AB2233" s="127"/>
      <c r="AC2233" s="127"/>
      <c r="AD2233" s="127"/>
      <c r="AE2233" s="124">
        <f t="shared" si="364"/>
        <v>0</v>
      </c>
      <c r="AF2233" s="124">
        <f t="shared" si="365"/>
        <v>0</v>
      </c>
      <c r="AG2233" s="124">
        <f t="shared" si="366"/>
        <v>0</v>
      </c>
      <c r="AH2233" s="124">
        <f t="shared" si="367"/>
        <v>0</v>
      </c>
      <c r="AI2233" s="27" t="str">
        <f t="shared" si="359"/>
        <v>ne</v>
      </c>
      <c r="AJ2233" s="27" t="str">
        <f t="shared" si="360"/>
        <v>ne</v>
      </c>
      <c r="AK2233" s="27" t="str">
        <f t="shared" si="361"/>
        <v>ne</v>
      </c>
    </row>
    <row r="2234" spans="2:37" x14ac:dyDescent="0.2">
      <c r="B2234" s="27" t="str">
        <f t="shared" si="362"/>
        <v>-</v>
      </c>
      <c r="C2234" s="123" t="str">
        <f t="shared" si="363"/>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8"/>
        <v>nepildyti</v>
      </c>
      <c r="T2234" s="126" t="str">
        <f t="shared" si="368"/>
        <v>nepildyti</v>
      </c>
      <c r="U2234" s="127"/>
      <c r="V2234" s="127"/>
      <c r="W2234" s="128"/>
      <c r="X2234" s="169"/>
      <c r="Y2234" s="169"/>
      <c r="Z2234" s="169"/>
      <c r="AA2234" s="127"/>
      <c r="AB2234" s="127"/>
      <c r="AC2234" s="127"/>
      <c r="AD2234" s="127"/>
      <c r="AE2234" s="124">
        <f t="shared" si="364"/>
        <v>0</v>
      </c>
      <c r="AF2234" s="124">
        <f t="shared" si="365"/>
        <v>0</v>
      </c>
      <c r="AG2234" s="124">
        <f t="shared" si="366"/>
        <v>0</v>
      </c>
      <c r="AH2234" s="124">
        <f t="shared" si="367"/>
        <v>0</v>
      </c>
      <c r="AI2234" s="27" t="str">
        <f t="shared" si="359"/>
        <v>ne</v>
      </c>
      <c r="AJ2234" s="27" t="str">
        <f t="shared" si="360"/>
        <v>ne</v>
      </c>
      <c r="AK2234" s="27" t="str">
        <f t="shared" si="361"/>
        <v>ne</v>
      </c>
    </row>
    <row r="2235" spans="2:37" x14ac:dyDescent="0.2">
      <c r="B2235" s="27" t="str">
        <f t="shared" si="362"/>
        <v>-</v>
      </c>
      <c r="C2235" s="123" t="str">
        <f t="shared" si="363"/>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8"/>
        <v>nepildyti</v>
      </c>
      <c r="T2235" s="126" t="str">
        <f t="shared" si="368"/>
        <v>nepildyti</v>
      </c>
      <c r="U2235" s="127"/>
      <c r="V2235" s="127"/>
      <c r="W2235" s="128"/>
      <c r="X2235" s="169"/>
      <c r="Y2235" s="169"/>
      <c r="Z2235" s="169"/>
      <c r="AA2235" s="127"/>
      <c r="AB2235" s="127"/>
      <c r="AC2235" s="127"/>
      <c r="AD2235" s="127"/>
      <c r="AE2235" s="124">
        <f t="shared" si="364"/>
        <v>0</v>
      </c>
      <c r="AF2235" s="124">
        <f t="shared" si="365"/>
        <v>0</v>
      </c>
      <c r="AG2235" s="124">
        <f t="shared" si="366"/>
        <v>0</v>
      </c>
      <c r="AH2235" s="124">
        <f t="shared" si="367"/>
        <v>0</v>
      </c>
      <c r="AI2235" s="27" t="str">
        <f t="shared" si="359"/>
        <v>ne</v>
      </c>
      <c r="AJ2235" s="27" t="str">
        <f t="shared" si="360"/>
        <v>ne</v>
      </c>
      <c r="AK2235" s="27" t="str">
        <f t="shared" si="361"/>
        <v>ne</v>
      </c>
    </row>
    <row r="2236" spans="2:37" x14ac:dyDescent="0.2">
      <c r="B2236" s="27" t="str">
        <f t="shared" si="362"/>
        <v>-</v>
      </c>
      <c r="C2236" s="123" t="str">
        <f t="shared" si="363"/>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8"/>
        <v>nepildyti</v>
      </c>
      <c r="T2236" s="126" t="str">
        <f t="shared" si="368"/>
        <v>nepildyti</v>
      </c>
      <c r="U2236" s="127"/>
      <c r="V2236" s="127"/>
      <c r="W2236" s="128"/>
      <c r="X2236" s="169"/>
      <c r="Y2236" s="169"/>
      <c r="Z2236" s="169"/>
      <c r="AA2236" s="127"/>
      <c r="AB2236" s="127"/>
      <c r="AC2236" s="127"/>
      <c r="AD2236" s="127"/>
      <c r="AE2236" s="124">
        <f t="shared" si="364"/>
        <v>0</v>
      </c>
      <c r="AF2236" s="124">
        <f t="shared" si="365"/>
        <v>0</v>
      </c>
      <c r="AG2236" s="124">
        <f t="shared" si="366"/>
        <v>0</v>
      </c>
      <c r="AH2236" s="124">
        <f t="shared" si="367"/>
        <v>0</v>
      </c>
      <c r="AI2236" s="27" t="str">
        <f t="shared" si="359"/>
        <v>ne</v>
      </c>
      <c r="AJ2236" s="27" t="str">
        <f t="shared" si="360"/>
        <v>ne</v>
      </c>
      <c r="AK2236" s="27" t="str">
        <f t="shared" si="361"/>
        <v>ne</v>
      </c>
    </row>
    <row r="2237" spans="2:37" x14ac:dyDescent="0.2">
      <c r="B2237" s="27" t="str">
        <f t="shared" si="362"/>
        <v>-</v>
      </c>
      <c r="C2237" s="123" t="str">
        <f t="shared" si="363"/>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8"/>
        <v>nepildyti</v>
      </c>
      <c r="T2237" s="126" t="str">
        <f t="shared" si="368"/>
        <v>nepildyti</v>
      </c>
      <c r="U2237" s="127"/>
      <c r="V2237" s="127"/>
      <c r="W2237" s="128"/>
      <c r="X2237" s="169"/>
      <c r="Y2237" s="169"/>
      <c r="Z2237" s="169"/>
      <c r="AA2237" s="127"/>
      <c r="AB2237" s="127"/>
      <c r="AC2237" s="127"/>
      <c r="AD2237" s="127"/>
      <c r="AE2237" s="124">
        <f t="shared" si="364"/>
        <v>0</v>
      </c>
      <c r="AF2237" s="124">
        <f t="shared" si="365"/>
        <v>0</v>
      </c>
      <c r="AG2237" s="124">
        <f t="shared" si="366"/>
        <v>0</v>
      </c>
      <c r="AH2237" s="124">
        <f t="shared" si="367"/>
        <v>0</v>
      </c>
      <c r="AI2237" s="27" t="str">
        <f t="shared" si="359"/>
        <v>ne</v>
      </c>
      <c r="AJ2237" s="27" t="str">
        <f t="shared" si="360"/>
        <v>ne</v>
      </c>
      <c r="AK2237" s="27" t="str">
        <f t="shared" si="361"/>
        <v>ne</v>
      </c>
    </row>
    <row r="2238" spans="2:37" x14ac:dyDescent="0.2">
      <c r="B2238" s="27" t="str">
        <f t="shared" si="362"/>
        <v>-</v>
      </c>
      <c r="C2238" s="123" t="str">
        <f t="shared" si="363"/>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8"/>
        <v>nepildyti</v>
      </c>
      <c r="T2238" s="126" t="str">
        <f t="shared" si="368"/>
        <v>nepildyti</v>
      </c>
      <c r="U2238" s="127"/>
      <c r="V2238" s="127"/>
      <c r="W2238" s="128"/>
      <c r="X2238" s="169"/>
      <c r="Y2238" s="169"/>
      <c r="Z2238" s="169"/>
      <c r="AA2238" s="127"/>
      <c r="AB2238" s="127"/>
      <c r="AC2238" s="127"/>
      <c r="AD2238" s="127"/>
      <c r="AE2238" s="124">
        <f t="shared" si="364"/>
        <v>0</v>
      </c>
      <c r="AF2238" s="124">
        <f t="shared" si="365"/>
        <v>0</v>
      </c>
      <c r="AG2238" s="124">
        <f t="shared" si="366"/>
        <v>0</v>
      </c>
      <c r="AH2238" s="124">
        <f t="shared" si="367"/>
        <v>0</v>
      </c>
      <c r="AI2238" s="27" t="str">
        <f t="shared" si="359"/>
        <v>ne</v>
      </c>
      <c r="AJ2238" s="27" t="str">
        <f t="shared" si="360"/>
        <v>ne</v>
      </c>
      <c r="AK2238" s="27" t="str">
        <f t="shared" si="361"/>
        <v>ne</v>
      </c>
    </row>
    <row r="2239" spans="2:37" x14ac:dyDescent="0.2">
      <c r="B2239" s="27" t="str">
        <f t="shared" si="362"/>
        <v>-</v>
      </c>
      <c r="C2239" s="123" t="str">
        <f t="shared" si="363"/>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8"/>
        <v>nepildyti</v>
      </c>
      <c r="T2239" s="126" t="str">
        <f t="shared" si="368"/>
        <v>nepildyti</v>
      </c>
      <c r="U2239" s="127"/>
      <c r="V2239" s="127"/>
      <c r="W2239" s="128"/>
      <c r="X2239" s="169"/>
      <c r="Y2239" s="169"/>
      <c r="Z2239" s="169"/>
      <c r="AA2239" s="127"/>
      <c r="AB2239" s="127"/>
      <c r="AC2239" s="127"/>
      <c r="AD2239" s="127"/>
      <c r="AE2239" s="124">
        <f t="shared" si="364"/>
        <v>0</v>
      </c>
      <c r="AF2239" s="124">
        <f t="shared" si="365"/>
        <v>0</v>
      </c>
      <c r="AG2239" s="124">
        <f t="shared" si="366"/>
        <v>0</v>
      </c>
      <c r="AH2239" s="124">
        <f t="shared" si="367"/>
        <v>0</v>
      </c>
      <c r="AI2239" s="27" t="str">
        <f t="shared" si="359"/>
        <v>ne</v>
      </c>
      <c r="AJ2239" s="27" t="str">
        <f t="shared" si="360"/>
        <v>ne</v>
      </c>
      <c r="AK2239" s="27" t="str">
        <f t="shared" si="361"/>
        <v>ne</v>
      </c>
    </row>
    <row r="2240" spans="2:37" x14ac:dyDescent="0.2">
      <c r="B2240" s="27" t="str">
        <f t="shared" si="362"/>
        <v>-</v>
      </c>
      <c r="C2240" s="123" t="str">
        <f t="shared" si="363"/>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8"/>
        <v>nepildyti</v>
      </c>
      <c r="T2240" s="126" t="str">
        <f t="shared" si="368"/>
        <v>nepildyti</v>
      </c>
      <c r="U2240" s="127"/>
      <c r="V2240" s="127"/>
      <c r="W2240" s="128"/>
      <c r="X2240" s="169"/>
      <c r="Y2240" s="169"/>
      <c r="Z2240" s="169"/>
      <c r="AA2240" s="127"/>
      <c r="AB2240" s="127"/>
      <c r="AC2240" s="127"/>
      <c r="AD2240" s="127"/>
      <c r="AE2240" s="124">
        <f t="shared" si="364"/>
        <v>0</v>
      </c>
      <c r="AF2240" s="124">
        <f t="shared" si="365"/>
        <v>0</v>
      </c>
      <c r="AG2240" s="124">
        <f t="shared" si="366"/>
        <v>0</v>
      </c>
      <c r="AH2240" s="124">
        <f t="shared" si="367"/>
        <v>0</v>
      </c>
      <c r="AI2240" s="27" t="str">
        <f t="shared" si="359"/>
        <v>ne</v>
      </c>
      <c r="AJ2240" s="27" t="str">
        <f t="shared" si="360"/>
        <v>ne</v>
      </c>
      <c r="AK2240" s="27" t="str">
        <f t="shared" si="361"/>
        <v>ne</v>
      </c>
    </row>
    <row r="2241" spans="2:37" x14ac:dyDescent="0.2">
      <c r="B2241" s="27" t="str">
        <f t="shared" si="362"/>
        <v>-</v>
      </c>
      <c r="C2241" s="123" t="str">
        <f t="shared" si="363"/>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8"/>
        <v>nepildyti</v>
      </c>
      <c r="T2241" s="126" t="str">
        <f t="shared" si="368"/>
        <v>nepildyti</v>
      </c>
      <c r="U2241" s="127"/>
      <c r="V2241" s="127"/>
      <c r="W2241" s="128"/>
      <c r="X2241" s="169"/>
      <c r="Y2241" s="169"/>
      <c r="Z2241" s="169"/>
      <c r="AA2241" s="127"/>
      <c r="AB2241" s="127"/>
      <c r="AC2241" s="127"/>
      <c r="AD2241" s="127"/>
      <c r="AE2241" s="124">
        <f t="shared" si="364"/>
        <v>0</v>
      </c>
      <c r="AF2241" s="124">
        <f t="shared" si="365"/>
        <v>0</v>
      </c>
      <c r="AG2241" s="124">
        <f t="shared" si="366"/>
        <v>0</v>
      </c>
      <c r="AH2241" s="124">
        <f t="shared" si="367"/>
        <v>0</v>
      </c>
      <c r="AI2241" s="27" t="str">
        <f t="shared" si="359"/>
        <v>ne</v>
      </c>
      <c r="AJ2241" s="27" t="str">
        <f t="shared" si="360"/>
        <v>ne</v>
      </c>
      <c r="AK2241" s="27" t="str">
        <f t="shared" si="361"/>
        <v>ne</v>
      </c>
    </row>
    <row r="2242" spans="2:37" x14ac:dyDescent="0.2">
      <c r="B2242" s="27" t="str">
        <f t="shared" si="362"/>
        <v>-</v>
      </c>
      <c r="C2242" s="123" t="str">
        <f t="shared" si="363"/>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8"/>
        <v>nepildyti</v>
      </c>
      <c r="T2242" s="126" t="str">
        <f t="shared" si="368"/>
        <v>nepildyti</v>
      </c>
      <c r="U2242" s="127"/>
      <c r="V2242" s="127"/>
      <c r="W2242" s="128"/>
      <c r="X2242" s="169"/>
      <c r="Y2242" s="169"/>
      <c r="Z2242" s="169"/>
      <c r="AA2242" s="127"/>
      <c r="AB2242" s="127"/>
      <c r="AC2242" s="127"/>
      <c r="AD2242" s="127"/>
      <c r="AE2242" s="124">
        <f t="shared" si="364"/>
        <v>0</v>
      </c>
      <c r="AF2242" s="124">
        <f t="shared" si="365"/>
        <v>0</v>
      </c>
      <c r="AG2242" s="124">
        <f t="shared" si="366"/>
        <v>0</v>
      </c>
      <c r="AH2242" s="124">
        <f t="shared" si="367"/>
        <v>0</v>
      </c>
      <c r="AI2242" s="27" t="str">
        <f t="shared" si="359"/>
        <v>ne</v>
      </c>
      <c r="AJ2242" s="27" t="str">
        <f t="shared" si="360"/>
        <v>ne</v>
      </c>
      <c r="AK2242" s="27" t="str">
        <f t="shared" si="361"/>
        <v>ne</v>
      </c>
    </row>
    <row r="2243" spans="2:37" x14ac:dyDescent="0.2">
      <c r="B2243" s="27" t="str">
        <f t="shared" si="362"/>
        <v>-</v>
      </c>
      <c r="C2243" s="123" t="str">
        <f t="shared" si="363"/>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8"/>
        <v>nepildyti</v>
      </c>
      <c r="T2243" s="126" t="str">
        <f t="shared" si="368"/>
        <v>nepildyti</v>
      </c>
      <c r="U2243" s="127"/>
      <c r="V2243" s="127"/>
      <c r="W2243" s="128"/>
      <c r="X2243" s="169"/>
      <c r="Y2243" s="169"/>
      <c r="Z2243" s="169"/>
      <c r="AA2243" s="127"/>
      <c r="AB2243" s="127"/>
      <c r="AC2243" s="127"/>
      <c r="AD2243" s="127"/>
      <c r="AE2243" s="124">
        <f t="shared" si="364"/>
        <v>0</v>
      </c>
      <c r="AF2243" s="124">
        <f t="shared" si="365"/>
        <v>0</v>
      </c>
      <c r="AG2243" s="124">
        <f t="shared" si="366"/>
        <v>0</v>
      </c>
      <c r="AH2243" s="124">
        <f t="shared" si="367"/>
        <v>0</v>
      </c>
      <c r="AI2243" s="27" t="str">
        <f t="shared" si="359"/>
        <v>ne</v>
      </c>
      <c r="AJ2243" s="27" t="str">
        <f t="shared" si="360"/>
        <v>ne</v>
      </c>
      <c r="AK2243" s="27" t="str">
        <f t="shared" si="361"/>
        <v>ne</v>
      </c>
    </row>
    <row r="2244" spans="2:37" x14ac:dyDescent="0.2">
      <c r="B2244" s="27" t="str">
        <f t="shared" si="362"/>
        <v>-</v>
      </c>
      <c r="C2244" s="123" t="str">
        <f t="shared" si="363"/>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8"/>
        <v>nepildyti</v>
      </c>
      <c r="T2244" s="126" t="str">
        <f t="shared" si="368"/>
        <v>nepildyti</v>
      </c>
      <c r="U2244" s="127"/>
      <c r="V2244" s="127"/>
      <c r="W2244" s="128"/>
      <c r="X2244" s="169"/>
      <c r="Y2244" s="169"/>
      <c r="Z2244" s="169"/>
      <c r="AA2244" s="127"/>
      <c r="AB2244" s="127"/>
      <c r="AC2244" s="127"/>
      <c r="AD2244" s="127"/>
      <c r="AE2244" s="124">
        <f t="shared" si="364"/>
        <v>0</v>
      </c>
      <c r="AF2244" s="124">
        <f t="shared" si="365"/>
        <v>0</v>
      </c>
      <c r="AG2244" s="124">
        <f t="shared" si="366"/>
        <v>0</v>
      </c>
      <c r="AH2244" s="124">
        <f t="shared" si="367"/>
        <v>0</v>
      </c>
      <c r="AI2244" s="27" t="str">
        <f t="shared" si="359"/>
        <v>ne</v>
      </c>
      <c r="AJ2244" s="27" t="str">
        <f t="shared" si="360"/>
        <v>ne</v>
      </c>
      <c r="AK2244" s="27" t="str">
        <f t="shared" si="361"/>
        <v>ne</v>
      </c>
    </row>
    <row r="2245" spans="2:37" x14ac:dyDescent="0.2">
      <c r="B2245" s="27" t="str">
        <f t="shared" si="362"/>
        <v>-</v>
      </c>
      <c r="C2245" s="123" t="str">
        <f t="shared" si="363"/>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8"/>
        <v>nepildyti</v>
      </c>
      <c r="T2245" s="126" t="str">
        <f t="shared" si="368"/>
        <v>nepildyti</v>
      </c>
      <c r="U2245" s="127"/>
      <c r="V2245" s="127"/>
      <c r="W2245" s="128"/>
      <c r="X2245" s="169"/>
      <c r="Y2245" s="169"/>
      <c r="Z2245" s="169"/>
      <c r="AA2245" s="127"/>
      <c r="AB2245" s="127"/>
      <c r="AC2245" s="127"/>
      <c r="AD2245" s="127"/>
      <c r="AE2245" s="124">
        <f t="shared" si="364"/>
        <v>0</v>
      </c>
      <c r="AF2245" s="124">
        <f t="shared" si="365"/>
        <v>0</v>
      </c>
      <c r="AG2245" s="124">
        <f t="shared" si="366"/>
        <v>0</v>
      </c>
      <c r="AH2245" s="124">
        <f t="shared" si="367"/>
        <v>0</v>
      </c>
      <c r="AI2245" s="27" t="str">
        <f t="shared" si="359"/>
        <v>ne</v>
      </c>
      <c r="AJ2245" s="27" t="str">
        <f t="shared" si="360"/>
        <v>ne</v>
      </c>
      <c r="AK2245" s="27" t="str">
        <f t="shared" si="361"/>
        <v>ne</v>
      </c>
    </row>
    <row r="2246" spans="2:37" x14ac:dyDescent="0.2">
      <c r="B2246" s="27" t="str">
        <f t="shared" si="362"/>
        <v>-</v>
      </c>
      <c r="C2246" s="123" t="str">
        <f t="shared" si="363"/>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8"/>
        <v>nepildyti</v>
      </c>
      <c r="T2246" s="126" t="str">
        <f t="shared" si="368"/>
        <v>nepildyti</v>
      </c>
      <c r="U2246" s="127"/>
      <c r="V2246" s="127"/>
      <c r="W2246" s="128"/>
      <c r="X2246" s="169"/>
      <c r="Y2246" s="169"/>
      <c r="Z2246" s="169"/>
      <c r="AA2246" s="127"/>
      <c r="AB2246" s="127"/>
      <c r="AC2246" s="127"/>
      <c r="AD2246" s="127"/>
      <c r="AE2246" s="124">
        <f t="shared" si="364"/>
        <v>0</v>
      </c>
      <c r="AF2246" s="124">
        <f t="shared" si="365"/>
        <v>0</v>
      </c>
      <c r="AG2246" s="124">
        <f t="shared" si="366"/>
        <v>0</v>
      </c>
      <c r="AH2246" s="124">
        <f t="shared" si="367"/>
        <v>0</v>
      </c>
      <c r="AI2246" s="27" t="str">
        <f t="shared" si="359"/>
        <v>ne</v>
      </c>
      <c r="AJ2246" s="27" t="str">
        <f t="shared" si="360"/>
        <v>ne</v>
      </c>
      <c r="AK2246" s="27" t="str">
        <f t="shared" si="361"/>
        <v>ne</v>
      </c>
    </row>
    <row r="2247" spans="2:37" x14ac:dyDescent="0.2">
      <c r="B2247" s="27" t="str">
        <f t="shared" si="362"/>
        <v>-</v>
      </c>
      <c r="C2247" s="123" t="str">
        <f t="shared" si="363"/>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8"/>
        <v>nepildyti</v>
      </c>
      <c r="T2247" s="126" t="str">
        <f t="shared" si="368"/>
        <v>nepildyti</v>
      </c>
      <c r="U2247" s="127"/>
      <c r="V2247" s="127"/>
      <c r="W2247" s="128"/>
      <c r="X2247" s="169"/>
      <c r="Y2247" s="169"/>
      <c r="Z2247" s="169"/>
      <c r="AA2247" s="127"/>
      <c r="AB2247" s="127"/>
      <c r="AC2247" s="127"/>
      <c r="AD2247" s="127"/>
      <c r="AE2247" s="124">
        <f t="shared" si="364"/>
        <v>0</v>
      </c>
      <c r="AF2247" s="124">
        <f t="shared" si="365"/>
        <v>0</v>
      </c>
      <c r="AG2247" s="124">
        <f t="shared" si="366"/>
        <v>0</v>
      </c>
      <c r="AH2247" s="124">
        <f t="shared" si="367"/>
        <v>0</v>
      </c>
      <c r="AI2247" s="27" t="str">
        <f t="shared" si="359"/>
        <v>ne</v>
      </c>
      <c r="AJ2247" s="27" t="str">
        <f t="shared" si="360"/>
        <v>ne</v>
      </c>
      <c r="AK2247" s="27" t="str">
        <f t="shared" si="361"/>
        <v>ne</v>
      </c>
    </row>
    <row r="2248" spans="2:37" x14ac:dyDescent="0.2">
      <c r="B2248" s="27" t="str">
        <f t="shared" si="362"/>
        <v>-</v>
      </c>
      <c r="C2248" s="123" t="str">
        <f t="shared" si="363"/>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8"/>
        <v>nepildyti</v>
      </c>
      <c r="T2248" s="126" t="str">
        <f t="shared" si="368"/>
        <v>nepildyti</v>
      </c>
      <c r="U2248" s="127"/>
      <c r="V2248" s="127"/>
      <c r="W2248" s="128"/>
      <c r="X2248" s="169"/>
      <c r="Y2248" s="169"/>
      <c r="Z2248" s="169"/>
      <c r="AA2248" s="127"/>
      <c r="AB2248" s="127"/>
      <c r="AC2248" s="127"/>
      <c r="AD2248" s="127"/>
      <c r="AE2248" s="124">
        <f t="shared" si="364"/>
        <v>0</v>
      </c>
      <c r="AF2248" s="124">
        <f t="shared" si="365"/>
        <v>0</v>
      </c>
      <c r="AG2248" s="124">
        <f t="shared" si="366"/>
        <v>0</v>
      </c>
      <c r="AH2248" s="124">
        <f t="shared" si="367"/>
        <v>0</v>
      </c>
      <c r="AI2248" s="27" t="str">
        <f t="shared" si="359"/>
        <v>ne</v>
      </c>
      <c r="AJ2248" s="27" t="str">
        <f t="shared" si="360"/>
        <v>ne</v>
      </c>
      <c r="AK2248" s="27" t="str">
        <f t="shared" si="361"/>
        <v>ne</v>
      </c>
    </row>
    <row r="2249" spans="2:37" x14ac:dyDescent="0.2">
      <c r="B2249" s="27" t="str">
        <f t="shared" si="362"/>
        <v>-</v>
      </c>
      <c r="C2249" s="123" t="str">
        <f t="shared" si="363"/>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8"/>
        <v>nepildyti</v>
      </c>
      <c r="T2249" s="126" t="str">
        <f t="shared" si="368"/>
        <v>nepildyti</v>
      </c>
      <c r="U2249" s="127"/>
      <c r="V2249" s="127"/>
      <c r="W2249" s="128"/>
      <c r="X2249" s="169"/>
      <c r="Y2249" s="169"/>
      <c r="Z2249" s="169"/>
      <c r="AA2249" s="127"/>
      <c r="AB2249" s="127"/>
      <c r="AC2249" s="127"/>
      <c r="AD2249" s="127"/>
      <c r="AE2249" s="124">
        <f t="shared" si="364"/>
        <v>0</v>
      </c>
      <c r="AF2249" s="124">
        <f t="shared" si="365"/>
        <v>0</v>
      </c>
      <c r="AG2249" s="124">
        <f t="shared" si="366"/>
        <v>0</v>
      </c>
      <c r="AH2249" s="124">
        <f t="shared" si="367"/>
        <v>0</v>
      </c>
      <c r="AI2249" s="27" t="str">
        <f t="shared" si="359"/>
        <v>ne</v>
      </c>
      <c r="AJ2249" s="27" t="str">
        <f t="shared" si="360"/>
        <v>ne</v>
      </c>
      <c r="AK2249" s="27" t="str">
        <f t="shared" si="361"/>
        <v>ne</v>
      </c>
    </row>
    <row r="2250" spans="2:37" x14ac:dyDescent="0.2">
      <c r="B2250" s="27" t="str">
        <f t="shared" si="362"/>
        <v>-</v>
      </c>
      <c r="C2250" s="123" t="str">
        <f t="shared" si="363"/>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8"/>
        <v>nepildyti</v>
      </c>
      <c r="T2250" s="126" t="str">
        <f t="shared" si="368"/>
        <v>nepildyti</v>
      </c>
      <c r="U2250" s="127"/>
      <c r="V2250" s="127"/>
      <c r="W2250" s="128"/>
      <c r="X2250" s="169"/>
      <c r="Y2250" s="169"/>
      <c r="Z2250" s="169"/>
      <c r="AA2250" s="127"/>
      <c r="AB2250" s="127"/>
      <c r="AC2250" s="127"/>
      <c r="AD2250" s="127"/>
      <c r="AE2250" s="124">
        <f t="shared" si="364"/>
        <v>0</v>
      </c>
      <c r="AF2250" s="124">
        <f t="shared" si="365"/>
        <v>0</v>
      </c>
      <c r="AG2250" s="124">
        <f t="shared" si="366"/>
        <v>0</v>
      </c>
      <c r="AH2250" s="124">
        <f t="shared" si="367"/>
        <v>0</v>
      </c>
      <c r="AI2250" s="27" t="str">
        <f t="shared" si="359"/>
        <v>ne</v>
      </c>
      <c r="AJ2250" s="27" t="str">
        <f t="shared" si="360"/>
        <v>ne</v>
      </c>
      <c r="AK2250" s="27" t="str">
        <f t="shared" si="361"/>
        <v>ne</v>
      </c>
    </row>
    <row r="2251" spans="2:37" x14ac:dyDescent="0.2">
      <c r="B2251" s="27" t="str">
        <f t="shared" si="362"/>
        <v>-</v>
      </c>
      <c r="C2251" s="123" t="str">
        <f t="shared" si="363"/>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8"/>
        <v>nepildyti</v>
      </c>
      <c r="T2251" s="126" t="str">
        <f t="shared" si="368"/>
        <v>nepildyti</v>
      </c>
      <c r="U2251" s="127"/>
      <c r="V2251" s="127"/>
      <c r="W2251" s="128"/>
      <c r="X2251" s="169"/>
      <c r="Y2251" s="169"/>
      <c r="Z2251" s="169"/>
      <c r="AA2251" s="127"/>
      <c r="AB2251" s="127"/>
      <c r="AC2251" s="127"/>
      <c r="AD2251" s="127"/>
      <c r="AE2251" s="124">
        <f t="shared" si="364"/>
        <v>0</v>
      </c>
      <c r="AF2251" s="124">
        <f t="shared" si="365"/>
        <v>0</v>
      </c>
      <c r="AG2251" s="124">
        <f t="shared" si="366"/>
        <v>0</v>
      </c>
      <c r="AH2251" s="124">
        <f t="shared" si="367"/>
        <v>0</v>
      </c>
      <c r="AI2251" s="27" t="str">
        <f t="shared" si="359"/>
        <v>ne</v>
      </c>
      <c r="AJ2251" s="27" t="str">
        <f t="shared" si="360"/>
        <v>ne</v>
      </c>
      <c r="AK2251" s="27" t="str">
        <f t="shared" si="361"/>
        <v>ne</v>
      </c>
    </row>
    <row r="2252" spans="2:37" x14ac:dyDescent="0.2">
      <c r="B2252" s="27" t="str">
        <f t="shared" si="362"/>
        <v>-</v>
      </c>
      <c r="C2252" s="123" t="str">
        <f t="shared" si="363"/>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8"/>
        <v>nepildyti</v>
      </c>
      <c r="T2252" s="126" t="str">
        <f t="shared" si="368"/>
        <v>nepildyti</v>
      </c>
      <c r="U2252" s="127"/>
      <c r="V2252" s="127"/>
      <c r="W2252" s="128"/>
      <c r="X2252" s="169"/>
      <c r="Y2252" s="169"/>
      <c r="Z2252" s="169"/>
      <c r="AA2252" s="127"/>
      <c r="AB2252" s="127"/>
      <c r="AC2252" s="127"/>
      <c r="AD2252" s="127"/>
      <c r="AE2252" s="124">
        <f t="shared" si="364"/>
        <v>0</v>
      </c>
      <c r="AF2252" s="124">
        <f t="shared" si="365"/>
        <v>0</v>
      </c>
      <c r="AG2252" s="124">
        <f t="shared" si="366"/>
        <v>0</v>
      </c>
      <c r="AH2252" s="124">
        <f t="shared" si="367"/>
        <v>0</v>
      </c>
      <c r="AI2252" s="27" t="str">
        <f t="shared" si="359"/>
        <v>ne</v>
      </c>
      <c r="AJ2252" s="27" t="str">
        <f t="shared" si="360"/>
        <v>ne</v>
      </c>
      <c r="AK2252" s="27" t="str">
        <f t="shared" si="361"/>
        <v>ne</v>
      </c>
    </row>
    <row r="2253" spans="2:37" x14ac:dyDescent="0.2">
      <c r="B2253" s="27" t="str">
        <f t="shared" si="362"/>
        <v>-</v>
      </c>
      <c r="C2253" s="123" t="str">
        <f t="shared" si="363"/>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8"/>
        <v>nepildyti</v>
      </c>
      <c r="T2253" s="126" t="str">
        <f t="shared" si="368"/>
        <v>nepildyti</v>
      </c>
      <c r="U2253" s="127"/>
      <c r="V2253" s="127"/>
      <c r="W2253" s="128"/>
      <c r="X2253" s="169"/>
      <c r="Y2253" s="169"/>
      <c r="Z2253" s="169"/>
      <c r="AA2253" s="127"/>
      <c r="AB2253" s="127"/>
      <c r="AC2253" s="127"/>
      <c r="AD2253" s="127"/>
      <c r="AE2253" s="124">
        <f t="shared" si="364"/>
        <v>0</v>
      </c>
      <c r="AF2253" s="124">
        <f t="shared" si="365"/>
        <v>0</v>
      </c>
      <c r="AG2253" s="124">
        <f t="shared" si="366"/>
        <v>0</v>
      </c>
      <c r="AH2253" s="124">
        <f t="shared" si="367"/>
        <v>0</v>
      </c>
      <c r="AI2253" s="27" t="str">
        <f t="shared" ref="AI2253:AI2316" si="369">IF(AF2253&gt;0,"taip","ne")</f>
        <v>ne</v>
      </c>
      <c r="AJ2253" s="27" t="str">
        <f t="shared" ref="AJ2253:AJ2316" si="370">IF(AG2253&gt;0,"taip","ne")</f>
        <v>ne</v>
      </c>
      <c r="AK2253" s="27" t="str">
        <f t="shared" ref="AK2253:AK2316" si="371">IF(AH2253&gt;0,"taip","ne")</f>
        <v>ne</v>
      </c>
    </row>
    <row r="2254" spans="2:37" x14ac:dyDescent="0.2">
      <c r="B2254" s="27" t="str">
        <f t="shared" si="362"/>
        <v>-</v>
      </c>
      <c r="C2254" s="123" t="str">
        <f t="shared" si="363"/>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8"/>
        <v>nepildyti</v>
      </c>
      <c r="T2254" s="126" t="str">
        <f t="shared" si="368"/>
        <v>nepildyti</v>
      </c>
      <c r="U2254" s="127"/>
      <c r="V2254" s="127"/>
      <c r="W2254" s="128"/>
      <c r="X2254" s="169"/>
      <c r="Y2254" s="169"/>
      <c r="Z2254" s="169"/>
      <c r="AA2254" s="127"/>
      <c r="AB2254" s="127"/>
      <c r="AC2254" s="127"/>
      <c r="AD2254" s="127"/>
      <c r="AE2254" s="124">
        <f t="shared" si="364"/>
        <v>0</v>
      </c>
      <c r="AF2254" s="124">
        <f t="shared" si="365"/>
        <v>0</v>
      </c>
      <c r="AG2254" s="124">
        <f t="shared" si="366"/>
        <v>0</v>
      </c>
      <c r="AH2254" s="124">
        <f t="shared" si="367"/>
        <v>0</v>
      </c>
      <c r="AI2254" s="27" t="str">
        <f t="shared" si="369"/>
        <v>ne</v>
      </c>
      <c r="AJ2254" s="27" t="str">
        <f t="shared" si="370"/>
        <v>ne</v>
      </c>
      <c r="AK2254" s="27" t="str">
        <f t="shared" si="371"/>
        <v>ne</v>
      </c>
    </row>
    <row r="2255" spans="2:37" x14ac:dyDescent="0.2">
      <c r="B2255" s="27" t="str">
        <f t="shared" si="362"/>
        <v>-</v>
      </c>
      <c r="C2255" s="123" t="str">
        <f t="shared" si="363"/>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8"/>
        <v>nepildyti</v>
      </c>
      <c r="T2255" s="126" t="str">
        <f t="shared" si="368"/>
        <v>nepildyti</v>
      </c>
      <c r="U2255" s="127"/>
      <c r="V2255" s="127"/>
      <c r="W2255" s="128"/>
      <c r="X2255" s="169"/>
      <c r="Y2255" s="169"/>
      <c r="Z2255" s="169"/>
      <c r="AA2255" s="127"/>
      <c r="AB2255" s="127"/>
      <c r="AC2255" s="127"/>
      <c r="AD2255" s="127"/>
      <c r="AE2255" s="124">
        <f t="shared" si="364"/>
        <v>0</v>
      </c>
      <c r="AF2255" s="124">
        <f t="shared" si="365"/>
        <v>0</v>
      </c>
      <c r="AG2255" s="124">
        <f t="shared" si="366"/>
        <v>0</v>
      </c>
      <c r="AH2255" s="124">
        <f t="shared" si="367"/>
        <v>0</v>
      </c>
      <c r="AI2255" s="27" t="str">
        <f t="shared" si="369"/>
        <v>ne</v>
      </c>
      <c r="AJ2255" s="27" t="str">
        <f t="shared" si="370"/>
        <v>ne</v>
      </c>
      <c r="AK2255" s="27" t="str">
        <f t="shared" si="371"/>
        <v>ne</v>
      </c>
    </row>
    <row r="2256" spans="2:37" x14ac:dyDescent="0.2">
      <c r="B2256" s="27" t="str">
        <f t="shared" si="362"/>
        <v>-</v>
      </c>
      <c r="C2256" s="123" t="str">
        <f t="shared" si="363"/>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8"/>
        <v>nepildyti</v>
      </c>
      <c r="T2256" s="126" t="str">
        <f t="shared" si="368"/>
        <v>nepildyti</v>
      </c>
      <c r="U2256" s="127"/>
      <c r="V2256" s="127"/>
      <c r="W2256" s="128"/>
      <c r="X2256" s="169"/>
      <c r="Y2256" s="169"/>
      <c r="Z2256" s="169"/>
      <c r="AA2256" s="127"/>
      <c r="AB2256" s="127"/>
      <c r="AC2256" s="127"/>
      <c r="AD2256" s="127"/>
      <c r="AE2256" s="124">
        <f t="shared" si="364"/>
        <v>0</v>
      </c>
      <c r="AF2256" s="124">
        <f t="shared" si="365"/>
        <v>0</v>
      </c>
      <c r="AG2256" s="124">
        <f t="shared" si="366"/>
        <v>0</v>
      </c>
      <c r="AH2256" s="124">
        <f t="shared" si="367"/>
        <v>0</v>
      </c>
      <c r="AI2256" s="27" t="str">
        <f t="shared" si="369"/>
        <v>ne</v>
      </c>
      <c r="AJ2256" s="27" t="str">
        <f t="shared" si="370"/>
        <v>ne</v>
      </c>
      <c r="AK2256" s="27" t="str">
        <f t="shared" si="371"/>
        <v>ne</v>
      </c>
    </row>
    <row r="2257" spans="2:37" x14ac:dyDescent="0.2">
      <c r="B2257" s="27" t="str">
        <f t="shared" si="362"/>
        <v>-</v>
      </c>
      <c r="C2257" s="123" t="str">
        <f t="shared" si="363"/>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8"/>
        <v>nepildyti</v>
      </c>
      <c r="T2257" s="126" t="str">
        <f t="shared" si="368"/>
        <v>nepildyti</v>
      </c>
      <c r="U2257" s="127"/>
      <c r="V2257" s="127"/>
      <c r="W2257" s="128"/>
      <c r="X2257" s="169"/>
      <c r="Y2257" s="169"/>
      <c r="Z2257" s="169"/>
      <c r="AA2257" s="127"/>
      <c r="AB2257" s="127"/>
      <c r="AC2257" s="127"/>
      <c r="AD2257" s="127"/>
      <c r="AE2257" s="124">
        <f t="shared" si="364"/>
        <v>0</v>
      </c>
      <c r="AF2257" s="124">
        <f t="shared" si="365"/>
        <v>0</v>
      </c>
      <c r="AG2257" s="124">
        <f t="shared" si="366"/>
        <v>0</v>
      </c>
      <c r="AH2257" s="124">
        <f t="shared" si="367"/>
        <v>0</v>
      </c>
      <c r="AI2257" s="27" t="str">
        <f t="shared" si="369"/>
        <v>ne</v>
      </c>
      <c r="AJ2257" s="27" t="str">
        <f t="shared" si="370"/>
        <v>ne</v>
      </c>
      <c r="AK2257" s="27" t="str">
        <f t="shared" si="371"/>
        <v>ne</v>
      </c>
    </row>
    <row r="2258" spans="2:37" x14ac:dyDescent="0.2">
      <c r="B2258" s="27" t="str">
        <f t="shared" si="362"/>
        <v>-</v>
      </c>
      <c r="C2258" s="123" t="str">
        <f t="shared" si="363"/>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8"/>
        <v>nepildyti</v>
      </c>
      <c r="T2258" s="126" t="str">
        <f t="shared" si="368"/>
        <v>nepildyti</v>
      </c>
      <c r="U2258" s="127"/>
      <c r="V2258" s="127"/>
      <c r="W2258" s="128"/>
      <c r="X2258" s="169"/>
      <c r="Y2258" s="169"/>
      <c r="Z2258" s="169"/>
      <c r="AA2258" s="127"/>
      <c r="AB2258" s="127"/>
      <c r="AC2258" s="127"/>
      <c r="AD2258" s="127"/>
      <c r="AE2258" s="124">
        <f t="shared" si="364"/>
        <v>0</v>
      </c>
      <c r="AF2258" s="124">
        <f t="shared" si="365"/>
        <v>0</v>
      </c>
      <c r="AG2258" s="124">
        <f t="shared" si="366"/>
        <v>0</v>
      </c>
      <c r="AH2258" s="124">
        <f t="shared" si="367"/>
        <v>0</v>
      </c>
      <c r="AI2258" s="27" t="str">
        <f t="shared" si="369"/>
        <v>ne</v>
      </c>
      <c r="AJ2258" s="27" t="str">
        <f t="shared" si="370"/>
        <v>ne</v>
      </c>
      <c r="AK2258" s="27" t="str">
        <f t="shared" si="371"/>
        <v>ne</v>
      </c>
    </row>
    <row r="2259" spans="2:37" x14ac:dyDescent="0.2">
      <c r="B2259" s="27" t="str">
        <f t="shared" si="362"/>
        <v>-</v>
      </c>
      <c r="C2259" s="123" t="str">
        <f t="shared" si="363"/>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8"/>
        <v>nepildyti</v>
      </c>
      <c r="T2259" s="126" t="str">
        <f t="shared" si="368"/>
        <v>nepildyti</v>
      </c>
      <c r="U2259" s="127"/>
      <c r="V2259" s="127"/>
      <c r="W2259" s="128"/>
      <c r="X2259" s="169"/>
      <c r="Y2259" s="169"/>
      <c r="Z2259" s="169"/>
      <c r="AA2259" s="127"/>
      <c r="AB2259" s="127"/>
      <c r="AC2259" s="127"/>
      <c r="AD2259" s="127"/>
      <c r="AE2259" s="124">
        <f t="shared" si="364"/>
        <v>0</v>
      </c>
      <c r="AF2259" s="124">
        <f t="shared" si="365"/>
        <v>0</v>
      </c>
      <c r="AG2259" s="124">
        <f t="shared" si="366"/>
        <v>0</v>
      </c>
      <c r="AH2259" s="124">
        <f t="shared" si="367"/>
        <v>0</v>
      </c>
      <c r="AI2259" s="27" t="str">
        <f t="shared" si="369"/>
        <v>ne</v>
      </c>
      <c r="AJ2259" s="27" t="str">
        <f t="shared" si="370"/>
        <v>ne</v>
      </c>
      <c r="AK2259" s="27" t="str">
        <f t="shared" si="371"/>
        <v>ne</v>
      </c>
    </row>
    <row r="2260" spans="2:37" x14ac:dyDescent="0.2">
      <c r="B2260" s="27" t="str">
        <f t="shared" si="362"/>
        <v>-</v>
      </c>
      <c r="C2260" s="123" t="str">
        <f t="shared" si="363"/>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8"/>
        <v>nepildyti</v>
      </c>
      <c r="T2260" s="126" t="str">
        <f t="shared" si="368"/>
        <v>nepildyti</v>
      </c>
      <c r="U2260" s="127"/>
      <c r="V2260" s="127"/>
      <c r="W2260" s="128"/>
      <c r="X2260" s="169"/>
      <c r="Y2260" s="169"/>
      <c r="Z2260" s="169"/>
      <c r="AA2260" s="127"/>
      <c r="AB2260" s="127"/>
      <c r="AC2260" s="127"/>
      <c r="AD2260" s="127"/>
      <c r="AE2260" s="124">
        <f t="shared" si="364"/>
        <v>0</v>
      </c>
      <c r="AF2260" s="124">
        <f t="shared" si="365"/>
        <v>0</v>
      </c>
      <c r="AG2260" s="124">
        <f t="shared" si="366"/>
        <v>0</v>
      </c>
      <c r="AH2260" s="124">
        <f t="shared" si="367"/>
        <v>0</v>
      </c>
      <c r="AI2260" s="27" t="str">
        <f t="shared" si="369"/>
        <v>ne</v>
      </c>
      <c r="AJ2260" s="27" t="str">
        <f t="shared" si="370"/>
        <v>ne</v>
      </c>
      <c r="AK2260" s="27" t="str">
        <f t="shared" si="371"/>
        <v>ne</v>
      </c>
    </row>
    <row r="2261" spans="2:37" x14ac:dyDescent="0.2">
      <c r="B2261" s="27" t="str">
        <f t="shared" si="362"/>
        <v>-</v>
      </c>
      <c r="C2261" s="123" t="str">
        <f t="shared" si="363"/>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si="368"/>
        <v>nepildyti</v>
      </c>
      <c r="T2261" s="126" t="str">
        <f t="shared" si="368"/>
        <v>nepildyti</v>
      </c>
      <c r="U2261" s="127"/>
      <c r="V2261" s="127"/>
      <c r="W2261" s="128"/>
      <c r="X2261" s="169"/>
      <c r="Y2261" s="169"/>
      <c r="Z2261" s="169"/>
      <c r="AA2261" s="127"/>
      <c r="AB2261" s="127"/>
      <c r="AC2261" s="127"/>
      <c r="AD2261" s="127"/>
      <c r="AE2261" s="124">
        <f t="shared" si="364"/>
        <v>0</v>
      </c>
      <c r="AF2261" s="124">
        <f t="shared" si="365"/>
        <v>0</v>
      </c>
      <c r="AG2261" s="124">
        <f t="shared" si="366"/>
        <v>0</v>
      </c>
      <c r="AH2261" s="124">
        <f t="shared" si="367"/>
        <v>0</v>
      </c>
      <c r="AI2261" s="27" t="str">
        <f t="shared" si="369"/>
        <v>ne</v>
      </c>
      <c r="AJ2261" s="27" t="str">
        <f t="shared" si="370"/>
        <v>ne</v>
      </c>
      <c r="AK2261" s="27" t="str">
        <f t="shared" si="371"/>
        <v>ne</v>
      </c>
    </row>
    <row r="2262" spans="2:37" x14ac:dyDescent="0.2">
      <c r="B2262" s="27" t="str">
        <f t="shared" si="362"/>
        <v>-</v>
      </c>
      <c r="C2262" s="123" t="str">
        <f t="shared" si="363"/>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68"/>
        <v>nepildyti</v>
      </c>
      <c r="T2262" s="126" t="str">
        <f t="shared" si="368"/>
        <v>nepildyti</v>
      </c>
      <c r="U2262" s="127"/>
      <c r="V2262" s="127"/>
      <c r="W2262" s="128"/>
      <c r="X2262" s="169"/>
      <c r="Y2262" s="169"/>
      <c r="Z2262" s="169"/>
      <c r="AA2262" s="127"/>
      <c r="AB2262" s="127"/>
      <c r="AC2262" s="127"/>
      <c r="AD2262" s="127"/>
      <c r="AE2262" s="124">
        <f t="shared" si="364"/>
        <v>0</v>
      </c>
      <c r="AF2262" s="124">
        <f t="shared" si="365"/>
        <v>0</v>
      </c>
      <c r="AG2262" s="124">
        <f t="shared" si="366"/>
        <v>0</v>
      </c>
      <c r="AH2262" s="124">
        <f t="shared" si="367"/>
        <v>0</v>
      </c>
      <c r="AI2262" s="27" t="str">
        <f t="shared" si="369"/>
        <v>ne</v>
      </c>
      <c r="AJ2262" s="27" t="str">
        <f t="shared" si="370"/>
        <v>ne</v>
      </c>
      <c r="AK2262" s="27" t="str">
        <f t="shared" si="371"/>
        <v>ne</v>
      </c>
    </row>
    <row r="2263" spans="2:37" x14ac:dyDescent="0.2">
      <c r="B2263" s="27" t="str">
        <f t="shared" si="362"/>
        <v>-</v>
      </c>
      <c r="C2263" s="123" t="str">
        <f t="shared" si="363"/>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68"/>
        <v>nepildyti</v>
      </c>
      <c r="T2263" s="126" t="str">
        <f t="shared" si="368"/>
        <v>nepildyti</v>
      </c>
      <c r="U2263" s="127"/>
      <c r="V2263" s="127"/>
      <c r="W2263" s="128"/>
      <c r="X2263" s="169"/>
      <c r="Y2263" s="169"/>
      <c r="Z2263" s="169"/>
      <c r="AA2263" s="127"/>
      <c r="AB2263" s="127"/>
      <c r="AC2263" s="127"/>
      <c r="AD2263" s="127"/>
      <c r="AE2263" s="124">
        <f t="shared" si="364"/>
        <v>0</v>
      </c>
      <c r="AF2263" s="124">
        <f t="shared" si="365"/>
        <v>0</v>
      </c>
      <c r="AG2263" s="124">
        <f t="shared" si="366"/>
        <v>0</v>
      </c>
      <c r="AH2263" s="124">
        <f t="shared" si="367"/>
        <v>0</v>
      </c>
      <c r="AI2263" s="27" t="str">
        <f t="shared" si="369"/>
        <v>ne</v>
      </c>
      <c r="AJ2263" s="27" t="str">
        <f t="shared" si="370"/>
        <v>ne</v>
      </c>
      <c r="AK2263" s="27" t="str">
        <f t="shared" si="371"/>
        <v>ne</v>
      </c>
    </row>
    <row r="2264" spans="2:37" x14ac:dyDescent="0.2">
      <c r="B2264" s="27" t="str">
        <f t="shared" ref="B2264:B2327" si="372">CONCATENATE(C2264,"-",G2264)</f>
        <v>-</v>
      </c>
      <c r="C2264" s="123" t="str">
        <f t="shared" ref="C2264:C2327" si="373">LEFT(K2264,4)</f>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68"/>
        <v>nepildyti</v>
      </c>
      <c r="T2264" s="126" t="str">
        <f t="shared" si="368"/>
        <v>nepildyti</v>
      </c>
      <c r="U2264" s="127"/>
      <c r="V2264" s="127"/>
      <c r="W2264" s="128"/>
      <c r="X2264" s="169"/>
      <c r="Y2264" s="169"/>
      <c r="Z2264" s="169"/>
      <c r="AA2264" s="127"/>
      <c r="AB2264" s="127"/>
      <c r="AC2264" s="127"/>
      <c r="AD2264" s="127"/>
      <c r="AE2264" s="124">
        <f t="shared" ref="AE2264:AE2327" si="374">IF($H2264&gt;0,YEAR($H2264),)</f>
        <v>0</v>
      </c>
      <c r="AF2264" s="124">
        <f t="shared" ref="AF2264:AF2327" si="375">IF($X2264&gt;0,YEAR($X2264),)</f>
        <v>0</v>
      </c>
      <c r="AG2264" s="124">
        <f t="shared" ref="AG2264:AG2327" si="376">IF($Y2264&gt;0,YEAR($Y2264),)</f>
        <v>0</v>
      </c>
      <c r="AH2264" s="124">
        <f t="shared" ref="AH2264:AH2327" si="377">IF($Z2264&gt;0,YEAR($Z2264),)</f>
        <v>0</v>
      </c>
      <c r="AI2264" s="27" t="str">
        <f t="shared" si="369"/>
        <v>ne</v>
      </c>
      <c r="AJ2264" s="27" t="str">
        <f t="shared" si="370"/>
        <v>ne</v>
      </c>
      <c r="AK2264" s="27" t="str">
        <f t="shared" si="371"/>
        <v>ne</v>
      </c>
    </row>
    <row r="2265" spans="2:37" x14ac:dyDescent="0.2">
      <c r="B2265" s="27" t="str">
        <f t="shared" si="372"/>
        <v>-</v>
      </c>
      <c r="C2265" s="123" t="str">
        <f t="shared" si="373"/>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ref="S2265:T2328" si="378">IF($R2265="fizinis asmuo","užpildykite","nepildyti")</f>
        <v>nepildyti</v>
      </c>
      <c r="T2265" s="126" t="str">
        <f t="shared" si="378"/>
        <v>nepildyti</v>
      </c>
      <c r="U2265" s="127"/>
      <c r="V2265" s="127"/>
      <c r="W2265" s="128"/>
      <c r="X2265" s="169"/>
      <c r="Y2265" s="169"/>
      <c r="Z2265" s="169"/>
      <c r="AA2265" s="127"/>
      <c r="AB2265" s="127"/>
      <c r="AC2265" s="127"/>
      <c r="AD2265" s="127"/>
      <c r="AE2265" s="124">
        <f t="shared" si="374"/>
        <v>0</v>
      </c>
      <c r="AF2265" s="124">
        <f t="shared" si="375"/>
        <v>0</v>
      </c>
      <c r="AG2265" s="124">
        <f t="shared" si="376"/>
        <v>0</v>
      </c>
      <c r="AH2265" s="124">
        <f t="shared" si="377"/>
        <v>0</v>
      </c>
      <c r="AI2265" s="27" t="str">
        <f t="shared" si="369"/>
        <v>ne</v>
      </c>
      <c r="AJ2265" s="27" t="str">
        <f t="shared" si="370"/>
        <v>ne</v>
      </c>
      <c r="AK2265" s="27" t="str">
        <f t="shared" si="371"/>
        <v>ne</v>
      </c>
    </row>
    <row r="2266" spans="2:37" x14ac:dyDescent="0.2">
      <c r="B2266" s="27" t="str">
        <f t="shared" si="372"/>
        <v>-</v>
      </c>
      <c r="C2266" s="123" t="str">
        <f t="shared" si="373"/>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8"/>
        <v>nepildyti</v>
      </c>
      <c r="T2266" s="126" t="str">
        <f t="shared" si="378"/>
        <v>nepildyti</v>
      </c>
      <c r="U2266" s="127"/>
      <c r="V2266" s="127"/>
      <c r="W2266" s="128"/>
      <c r="X2266" s="169"/>
      <c r="Y2266" s="169"/>
      <c r="Z2266" s="169"/>
      <c r="AA2266" s="127"/>
      <c r="AB2266" s="127"/>
      <c r="AC2266" s="127"/>
      <c r="AD2266" s="127"/>
      <c r="AE2266" s="124">
        <f t="shared" si="374"/>
        <v>0</v>
      </c>
      <c r="AF2266" s="124">
        <f t="shared" si="375"/>
        <v>0</v>
      </c>
      <c r="AG2266" s="124">
        <f t="shared" si="376"/>
        <v>0</v>
      </c>
      <c r="AH2266" s="124">
        <f t="shared" si="377"/>
        <v>0</v>
      </c>
      <c r="AI2266" s="27" t="str">
        <f t="shared" si="369"/>
        <v>ne</v>
      </c>
      <c r="AJ2266" s="27" t="str">
        <f t="shared" si="370"/>
        <v>ne</v>
      </c>
      <c r="AK2266" s="27" t="str">
        <f t="shared" si="371"/>
        <v>ne</v>
      </c>
    </row>
    <row r="2267" spans="2:37" x14ac:dyDescent="0.2">
      <c r="B2267" s="27" t="str">
        <f t="shared" si="372"/>
        <v>-</v>
      </c>
      <c r="C2267" s="123" t="str">
        <f t="shared" si="373"/>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8"/>
        <v>nepildyti</v>
      </c>
      <c r="T2267" s="126" t="str">
        <f t="shared" si="378"/>
        <v>nepildyti</v>
      </c>
      <c r="U2267" s="127"/>
      <c r="V2267" s="127"/>
      <c r="W2267" s="128"/>
      <c r="X2267" s="169"/>
      <c r="Y2267" s="169"/>
      <c r="Z2267" s="169"/>
      <c r="AA2267" s="127"/>
      <c r="AB2267" s="127"/>
      <c r="AC2267" s="127"/>
      <c r="AD2267" s="127"/>
      <c r="AE2267" s="124">
        <f t="shared" si="374"/>
        <v>0</v>
      </c>
      <c r="AF2267" s="124">
        <f t="shared" si="375"/>
        <v>0</v>
      </c>
      <c r="AG2267" s="124">
        <f t="shared" si="376"/>
        <v>0</v>
      </c>
      <c r="AH2267" s="124">
        <f t="shared" si="377"/>
        <v>0</v>
      </c>
      <c r="AI2267" s="27" t="str">
        <f t="shared" si="369"/>
        <v>ne</v>
      </c>
      <c r="AJ2267" s="27" t="str">
        <f t="shared" si="370"/>
        <v>ne</v>
      </c>
      <c r="AK2267" s="27" t="str">
        <f t="shared" si="371"/>
        <v>ne</v>
      </c>
    </row>
    <row r="2268" spans="2:37" x14ac:dyDescent="0.2">
      <c r="B2268" s="27" t="str">
        <f t="shared" si="372"/>
        <v>-</v>
      </c>
      <c r="C2268" s="123" t="str">
        <f t="shared" si="373"/>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8"/>
        <v>nepildyti</v>
      </c>
      <c r="T2268" s="126" t="str">
        <f t="shared" si="378"/>
        <v>nepildyti</v>
      </c>
      <c r="U2268" s="127"/>
      <c r="V2268" s="127"/>
      <c r="W2268" s="128"/>
      <c r="X2268" s="169"/>
      <c r="Y2268" s="169"/>
      <c r="Z2268" s="169"/>
      <c r="AA2268" s="127"/>
      <c r="AB2268" s="127"/>
      <c r="AC2268" s="127"/>
      <c r="AD2268" s="127"/>
      <c r="AE2268" s="124">
        <f t="shared" si="374"/>
        <v>0</v>
      </c>
      <c r="AF2268" s="124">
        <f t="shared" si="375"/>
        <v>0</v>
      </c>
      <c r="AG2268" s="124">
        <f t="shared" si="376"/>
        <v>0</v>
      </c>
      <c r="AH2268" s="124">
        <f t="shared" si="377"/>
        <v>0</v>
      </c>
      <c r="AI2268" s="27" t="str">
        <f t="shared" si="369"/>
        <v>ne</v>
      </c>
      <c r="AJ2268" s="27" t="str">
        <f t="shared" si="370"/>
        <v>ne</v>
      </c>
      <c r="AK2268" s="27" t="str">
        <f t="shared" si="371"/>
        <v>ne</v>
      </c>
    </row>
    <row r="2269" spans="2:37" x14ac:dyDescent="0.2">
      <c r="B2269" s="27" t="str">
        <f t="shared" si="372"/>
        <v>-</v>
      </c>
      <c r="C2269" s="123" t="str">
        <f t="shared" si="373"/>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8"/>
        <v>nepildyti</v>
      </c>
      <c r="T2269" s="126" t="str">
        <f t="shared" si="378"/>
        <v>nepildyti</v>
      </c>
      <c r="U2269" s="127"/>
      <c r="V2269" s="127"/>
      <c r="W2269" s="128"/>
      <c r="X2269" s="169"/>
      <c r="Y2269" s="169"/>
      <c r="Z2269" s="169"/>
      <c r="AA2269" s="127"/>
      <c r="AB2269" s="127"/>
      <c r="AC2269" s="127"/>
      <c r="AD2269" s="127"/>
      <c r="AE2269" s="124">
        <f t="shared" si="374"/>
        <v>0</v>
      </c>
      <c r="AF2269" s="124">
        <f t="shared" si="375"/>
        <v>0</v>
      </c>
      <c r="AG2269" s="124">
        <f t="shared" si="376"/>
        <v>0</v>
      </c>
      <c r="AH2269" s="124">
        <f t="shared" si="377"/>
        <v>0</v>
      </c>
      <c r="AI2269" s="27" t="str">
        <f t="shared" si="369"/>
        <v>ne</v>
      </c>
      <c r="AJ2269" s="27" t="str">
        <f t="shared" si="370"/>
        <v>ne</v>
      </c>
      <c r="AK2269" s="27" t="str">
        <f t="shared" si="371"/>
        <v>ne</v>
      </c>
    </row>
    <row r="2270" spans="2:37" x14ac:dyDescent="0.2">
      <c r="B2270" s="27" t="str">
        <f t="shared" si="372"/>
        <v>-</v>
      </c>
      <c r="C2270" s="123" t="str">
        <f t="shared" si="373"/>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8"/>
        <v>nepildyti</v>
      </c>
      <c r="T2270" s="126" t="str">
        <f t="shared" si="378"/>
        <v>nepildyti</v>
      </c>
      <c r="U2270" s="127"/>
      <c r="V2270" s="127"/>
      <c r="W2270" s="128"/>
      <c r="X2270" s="169"/>
      <c r="Y2270" s="169"/>
      <c r="Z2270" s="169"/>
      <c r="AA2270" s="127"/>
      <c r="AB2270" s="127"/>
      <c r="AC2270" s="127"/>
      <c r="AD2270" s="127"/>
      <c r="AE2270" s="124">
        <f t="shared" si="374"/>
        <v>0</v>
      </c>
      <c r="AF2270" s="124">
        <f t="shared" si="375"/>
        <v>0</v>
      </c>
      <c r="AG2270" s="124">
        <f t="shared" si="376"/>
        <v>0</v>
      </c>
      <c r="AH2270" s="124">
        <f t="shared" si="377"/>
        <v>0</v>
      </c>
      <c r="AI2270" s="27" t="str">
        <f t="shared" si="369"/>
        <v>ne</v>
      </c>
      <c r="AJ2270" s="27" t="str">
        <f t="shared" si="370"/>
        <v>ne</v>
      </c>
      <c r="AK2270" s="27" t="str">
        <f t="shared" si="371"/>
        <v>ne</v>
      </c>
    </row>
    <row r="2271" spans="2:37" x14ac:dyDescent="0.2">
      <c r="B2271" s="27" t="str">
        <f t="shared" si="372"/>
        <v>-</v>
      </c>
      <c r="C2271" s="123" t="str">
        <f t="shared" si="373"/>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8"/>
        <v>nepildyti</v>
      </c>
      <c r="T2271" s="126" t="str">
        <f t="shared" si="378"/>
        <v>nepildyti</v>
      </c>
      <c r="U2271" s="127"/>
      <c r="V2271" s="127"/>
      <c r="W2271" s="128"/>
      <c r="X2271" s="169"/>
      <c r="Y2271" s="169"/>
      <c r="Z2271" s="169"/>
      <c r="AA2271" s="127"/>
      <c r="AB2271" s="127"/>
      <c r="AC2271" s="127"/>
      <c r="AD2271" s="127"/>
      <c r="AE2271" s="124">
        <f t="shared" si="374"/>
        <v>0</v>
      </c>
      <c r="AF2271" s="124">
        <f t="shared" si="375"/>
        <v>0</v>
      </c>
      <c r="AG2271" s="124">
        <f t="shared" si="376"/>
        <v>0</v>
      </c>
      <c r="AH2271" s="124">
        <f t="shared" si="377"/>
        <v>0</v>
      </c>
      <c r="AI2271" s="27" t="str">
        <f t="shared" si="369"/>
        <v>ne</v>
      </c>
      <c r="AJ2271" s="27" t="str">
        <f t="shared" si="370"/>
        <v>ne</v>
      </c>
      <c r="AK2271" s="27" t="str">
        <f t="shared" si="371"/>
        <v>ne</v>
      </c>
    </row>
    <row r="2272" spans="2:37" x14ac:dyDescent="0.2">
      <c r="B2272" s="27" t="str">
        <f t="shared" si="372"/>
        <v>-</v>
      </c>
      <c r="C2272" s="123" t="str">
        <f t="shared" si="373"/>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8"/>
        <v>nepildyti</v>
      </c>
      <c r="T2272" s="126" t="str">
        <f t="shared" si="378"/>
        <v>nepildyti</v>
      </c>
      <c r="U2272" s="127"/>
      <c r="V2272" s="127"/>
      <c r="W2272" s="128"/>
      <c r="X2272" s="169"/>
      <c r="Y2272" s="169"/>
      <c r="Z2272" s="169"/>
      <c r="AA2272" s="127"/>
      <c r="AB2272" s="127"/>
      <c r="AC2272" s="127"/>
      <c r="AD2272" s="127"/>
      <c r="AE2272" s="124">
        <f t="shared" si="374"/>
        <v>0</v>
      </c>
      <c r="AF2272" s="124">
        <f t="shared" si="375"/>
        <v>0</v>
      </c>
      <c r="AG2272" s="124">
        <f t="shared" si="376"/>
        <v>0</v>
      </c>
      <c r="AH2272" s="124">
        <f t="shared" si="377"/>
        <v>0</v>
      </c>
      <c r="AI2272" s="27" t="str">
        <f t="shared" si="369"/>
        <v>ne</v>
      </c>
      <c r="AJ2272" s="27" t="str">
        <f t="shared" si="370"/>
        <v>ne</v>
      </c>
      <c r="AK2272" s="27" t="str">
        <f t="shared" si="371"/>
        <v>ne</v>
      </c>
    </row>
    <row r="2273" spans="2:37" x14ac:dyDescent="0.2">
      <c r="B2273" s="27" t="str">
        <f t="shared" si="372"/>
        <v>-</v>
      </c>
      <c r="C2273" s="123" t="str">
        <f t="shared" si="373"/>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8"/>
        <v>nepildyti</v>
      </c>
      <c r="T2273" s="126" t="str">
        <f t="shared" si="378"/>
        <v>nepildyti</v>
      </c>
      <c r="U2273" s="127"/>
      <c r="V2273" s="127"/>
      <c r="W2273" s="128"/>
      <c r="X2273" s="169"/>
      <c r="Y2273" s="169"/>
      <c r="Z2273" s="169"/>
      <c r="AA2273" s="127"/>
      <c r="AB2273" s="127"/>
      <c r="AC2273" s="127"/>
      <c r="AD2273" s="127"/>
      <c r="AE2273" s="124">
        <f t="shared" si="374"/>
        <v>0</v>
      </c>
      <c r="AF2273" s="124">
        <f t="shared" si="375"/>
        <v>0</v>
      </c>
      <c r="AG2273" s="124">
        <f t="shared" si="376"/>
        <v>0</v>
      </c>
      <c r="AH2273" s="124">
        <f t="shared" si="377"/>
        <v>0</v>
      </c>
      <c r="AI2273" s="27" t="str">
        <f t="shared" si="369"/>
        <v>ne</v>
      </c>
      <c r="AJ2273" s="27" t="str">
        <f t="shared" si="370"/>
        <v>ne</v>
      </c>
      <c r="AK2273" s="27" t="str">
        <f t="shared" si="371"/>
        <v>ne</v>
      </c>
    </row>
    <row r="2274" spans="2:37" x14ac:dyDescent="0.2">
      <c r="B2274" s="27" t="str">
        <f t="shared" si="372"/>
        <v>-</v>
      </c>
      <c r="C2274" s="123" t="str">
        <f t="shared" si="373"/>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8"/>
        <v>nepildyti</v>
      </c>
      <c r="T2274" s="126" t="str">
        <f t="shared" si="378"/>
        <v>nepildyti</v>
      </c>
      <c r="U2274" s="127"/>
      <c r="V2274" s="127"/>
      <c r="W2274" s="128"/>
      <c r="X2274" s="169"/>
      <c r="Y2274" s="169"/>
      <c r="Z2274" s="169"/>
      <c r="AA2274" s="127"/>
      <c r="AB2274" s="127"/>
      <c r="AC2274" s="127"/>
      <c r="AD2274" s="127"/>
      <c r="AE2274" s="124">
        <f t="shared" si="374"/>
        <v>0</v>
      </c>
      <c r="AF2274" s="124">
        <f t="shared" si="375"/>
        <v>0</v>
      </c>
      <c r="AG2274" s="124">
        <f t="shared" si="376"/>
        <v>0</v>
      </c>
      <c r="AH2274" s="124">
        <f t="shared" si="377"/>
        <v>0</v>
      </c>
      <c r="AI2274" s="27" t="str">
        <f t="shared" si="369"/>
        <v>ne</v>
      </c>
      <c r="AJ2274" s="27" t="str">
        <f t="shared" si="370"/>
        <v>ne</v>
      </c>
      <c r="AK2274" s="27" t="str">
        <f t="shared" si="371"/>
        <v>ne</v>
      </c>
    </row>
    <row r="2275" spans="2:37" x14ac:dyDescent="0.2">
      <c r="B2275" s="27" t="str">
        <f t="shared" si="372"/>
        <v>-</v>
      </c>
      <c r="C2275" s="123" t="str">
        <f t="shared" si="373"/>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8"/>
        <v>nepildyti</v>
      </c>
      <c r="T2275" s="126" t="str">
        <f t="shared" si="378"/>
        <v>nepildyti</v>
      </c>
      <c r="U2275" s="127"/>
      <c r="V2275" s="127"/>
      <c r="W2275" s="128"/>
      <c r="X2275" s="169"/>
      <c r="Y2275" s="169"/>
      <c r="Z2275" s="169"/>
      <c r="AA2275" s="127"/>
      <c r="AB2275" s="127"/>
      <c r="AC2275" s="127"/>
      <c r="AD2275" s="127"/>
      <c r="AE2275" s="124">
        <f t="shared" si="374"/>
        <v>0</v>
      </c>
      <c r="AF2275" s="124">
        <f t="shared" si="375"/>
        <v>0</v>
      </c>
      <c r="AG2275" s="124">
        <f t="shared" si="376"/>
        <v>0</v>
      </c>
      <c r="AH2275" s="124">
        <f t="shared" si="377"/>
        <v>0</v>
      </c>
      <c r="AI2275" s="27" t="str">
        <f t="shared" si="369"/>
        <v>ne</v>
      </c>
      <c r="AJ2275" s="27" t="str">
        <f t="shared" si="370"/>
        <v>ne</v>
      </c>
      <c r="AK2275" s="27" t="str">
        <f t="shared" si="371"/>
        <v>ne</v>
      </c>
    </row>
    <row r="2276" spans="2:37" x14ac:dyDescent="0.2">
      <c r="B2276" s="27" t="str">
        <f t="shared" si="372"/>
        <v>-</v>
      </c>
      <c r="C2276" s="123" t="str">
        <f t="shared" si="373"/>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8"/>
        <v>nepildyti</v>
      </c>
      <c r="T2276" s="126" t="str">
        <f t="shared" si="378"/>
        <v>nepildyti</v>
      </c>
      <c r="U2276" s="127"/>
      <c r="V2276" s="127"/>
      <c r="W2276" s="128"/>
      <c r="X2276" s="169"/>
      <c r="Y2276" s="169"/>
      <c r="Z2276" s="169"/>
      <c r="AA2276" s="127"/>
      <c r="AB2276" s="127"/>
      <c r="AC2276" s="127"/>
      <c r="AD2276" s="127"/>
      <c r="AE2276" s="124">
        <f t="shared" si="374"/>
        <v>0</v>
      </c>
      <c r="AF2276" s="124">
        <f t="shared" si="375"/>
        <v>0</v>
      </c>
      <c r="AG2276" s="124">
        <f t="shared" si="376"/>
        <v>0</v>
      </c>
      <c r="AH2276" s="124">
        <f t="shared" si="377"/>
        <v>0</v>
      </c>
      <c r="AI2276" s="27" t="str">
        <f t="shared" si="369"/>
        <v>ne</v>
      </c>
      <c r="AJ2276" s="27" t="str">
        <f t="shared" si="370"/>
        <v>ne</v>
      </c>
      <c r="AK2276" s="27" t="str">
        <f t="shared" si="371"/>
        <v>ne</v>
      </c>
    </row>
    <row r="2277" spans="2:37" x14ac:dyDescent="0.2">
      <c r="B2277" s="27" t="str">
        <f t="shared" si="372"/>
        <v>-</v>
      </c>
      <c r="C2277" s="123" t="str">
        <f t="shared" si="373"/>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8"/>
        <v>nepildyti</v>
      </c>
      <c r="T2277" s="126" t="str">
        <f t="shared" si="378"/>
        <v>nepildyti</v>
      </c>
      <c r="U2277" s="127"/>
      <c r="V2277" s="127"/>
      <c r="W2277" s="128"/>
      <c r="X2277" s="169"/>
      <c r="Y2277" s="169"/>
      <c r="Z2277" s="169"/>
      <c r="AA2277" s="127"/>
      <c r="AB2277" s="127"/>
      <c r="AC2277" s="127"/>
      <c r="AD2277" s="127"/>
      <c r="AE2277" s="124">
        <f t="shared" si="374"/>
        <v>0</v>
      </c>
      <c r="AF2277" s="124">
        <f t="shared" si="375"/>
        <v>0</v>
      </c>
      <c r="AG2277" s="124">
        <f t="shared" si="376"/>
        <v>0</v>
      </c>
      <c r="AH2277" s="124">
        <f t="shared" si="377"/>
        <v>0</v>
      </c>
      <c r="AI2277" s="27" t="str">
        <f t="shared" si="369"/>
        <v>ne</v>
      </c>
      <c r="AJ2277" s="27" t="str">
        <f t="shared" si="370"/>
        <v>ne</v>
      </c>
      <c r="AK2277" s="27" t="str">
        <f t="shared" si="371"/>
        <v>ne</v>
      </c>
    </row>
    <row r="2278" spans="2:37" x14ac:dyDescent="0.2">
      <c r="B2278" s="27" t="str">
        <f t="shared" si="372"/>
        <v>-</v>
      </c>
      <c r="C2278" s="123" t="str">
        <f t="shared" si="373"/>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8"/>
        <v>nepildyti</v>
      </c>
      <c r="T2278" s="126" t="str">
        <f t="shared" si="378"/>
        <v>nepildyti</v>
      </c>
      <c r="U2278" s="127"/>
      <c r="V2278" s="127"/>
      <c r="W2278" s="128"/>
      <c r="X2278" s="169"/>
      <c r="Y2278" s="169"/>
      <c r="Z2278" s="169"/>
      <c r="AA2278" s="127"/>
      <c r="AB2278" s="127"/>
      <c r="AC2278" s="127"/>
      <c r="AD2278" s="127"/>
      <c r="AE2278" s="124">
        <f t="shared" si="374"/>
        <v>0</v>
      </c>
      <c r="AF2278" s="124">
        <f t="shared" si="375"/>
        <v>0</v>
      </c>
      <c r="AG2278" s="124">
        <f t="shared" si="376"/>
        <v>0</v>
      </c>
      <c r="AH2278" s="124">
        <f t="shared" si="377"/>
        <v>0</v>
      </c>
      <c r="AI2278" s="27" t="str">
        <f t="shared" si="369"/>
        <v>ne</v>
      </c>
      <c r="AJ2278" s="27" t="str">
        <f t="shared" si="370"/>
        <v>ne</v>
      </c>
      <c r="AK2278" s="27" t="str">
        <f t="shared" si="371"/>
        <v>ne</v>
      </c>
    </row>
    <row r="2279" spans="2:37" x14ac:dyDescent="0.2">
      <c r="B2279" s="27" t="str">
        <f t="shared" si="372"/>
        <v>-</v>
      </c>
      <c r="C2279" s="123" t="str">
        <f t="shared" si="373"/>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8"/>
        <v>nepildyti</v>
      </c>
      <c r="T2279" s="126" t="str">
        <f t="shared" si="378"/>
        <v>nepildyti</v>
      </c>
      <c r="U2279" s="127"/>
      <c r="V2279" s="127"/>
      <c r="W2279" s="128"/>
      <c r="X2279" s="169"/>
      <c r="Y2279" s="169"/>
      <c r="Z2279" s="169"/>
      <c r="AA2279" s="127"/>
      <c r="AB2279" s="127"/>
      <c r="AC2279" s="127"/>
      <c r="AD2279" s="127"/>
      <c r="AE2279" s="124">
        <f t="shared" si="374"/>
        <v>0</v>
      </c>
      <c r="AF2279" s="124">
        <f t="shared" si="375"/>
        <v>0</v>
      </c>
      <c r="AG2279" s="124">
        <f t="shared" si="376"/>
        <v>0</v>
      </c>
      <c r="AH2279" s="124">
        <f t="shared" si="377"/>
        <v>0</v>
      </c>
      <c r="AI2279" s="27" t="str">
        <f t="shared" si="369"/>
        <v>ne</v>
      </c>
      <c r="AJ2279" s="27" t="str">
        <f t="shared" si="370"/>
        <v>ne</v>
      </c>
      <c r="AK2279" s="27" t="str">
        <f t="shared" si="371"/>
        <v>ne</v>
      </c>
    </row>
    <row r="2280" spans="2:37" x14ac:dyDescent="0.2">
      <c r="B2280" s="27" t="str">
        <f t="shared" si="372"/>
        <v>-</v>
      </c>
      <c r="C2280" s="123" t="str">
        <f t="shared" si="373"/>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8"/>
        <v>nepildyti</v>
      </c>
      <c r="T2280" s="126" t="str">
        <f t="shared" si="378"/>
        <v>nepildyti</v>
      </c>
      <c r="U2280" s="127"/>
      <c r="V2280" s="127"/>
      <c r="W2280" s="128"/>
      <c r="X2280" s="169"/>
      <c r="Y2280" s="169"/>
      <c r="Z2280" s="169"/>
      <c r="AA2280" s="127"/>
      <c r="AB2280" s="127"/>
      <c r="AC2280" s="127"/>
      <c r="AD2280" s="127"/>
      <c r="AE2280" s="124">
        <f t="shared" si="374"/>
        <v>0</v>
      </c>
      <c r="AF2280" s="124">
        <f t="shared" si="375"/>
        <v>0</v>
      </c>
      <c r="AG2280" s="124">
        <f t="shared" si="376"/>
        <v>0</v>
      </c>
      <c r="AH2280" s="124">
        <f t="shared" si="377"/>
        <v>0</v>
      </c>
      <c r="AI2280" s="27" t="str">
        <f t="shared" si="369"/>
        <v>ne</v>
      </c>
      <c r="AJ2280" s="27" t="str">
        <f t="shared" si="370"/>
        <v>ne</v>
      </c>
      <c r="AK2280" s="27" t="str">
        <f t="shared" si="371"/>
        <v>ne</v>
      </c>
    </row>
    <row r="2281" spans="2:37" x14ac:dyDescent="0.2">
      <c r="B2281" s="27" t="str">
        <f t="shared" si="372"/>
        <v>-</v>
      </c>
      <c r="C2281" s="123" t="str">
        <f t="shared" si="373"/>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8"/>
        <v>nepildyti</v>
      </c>
      <c r="T2281" s="126" t="str">
        <f t="shared" si="378"/>
        <v>nepildyti</v>
      </c>
      <c r="U2281" s="127"/>
      <c r="V2281" s="127"/>
      <c r="W2281" s="128"/>
      <c r="X2281" s="169"/>
      <c r="Y2281" s="169"/>
      <c r="Z2281" s="169"/>
      <c r="AA2281" s="127"/>
      <c r="AB2281" s="127"/>
      <c r="AC2281" s="127"/>
      <c r="AD2281" s="127"/>
      <c r="AE2281" s="124">
        <f t="shared" si="374"/>
        <v>0</v>
      </c>
      <c r="AF2281" s="124">
        <f t="shared" si="375"/>
        <v>0</v>
      </c>
      <c r="AG2281" s="124">
        <f t="shared" si="376"/>
        <v>0</v>
      </c>
      <c r="AH2281" s="124">
        <f t="shared" si="377"/>
        <v>0</v>
      </c>
      <c r="AI2281" s="27" t="str">
        <f t="shared" si="369"/>
        <v>ne</v>
      </c>
      <c r="AJ2281" s="27" t="str">
        <f t="shared" si="370"/>
        <v>ne</v>
      </c>
      <c r="AK2281" s="27" t="str">
        <f t="shared" si="371"/>
        <v>ne</v>
      </c>
    </row>
    <row r="2282" spans="2:37" x14ac:dyDescent="0.2">
      <c r="B2282" s="27" t="str">
        <f t="shared" si="372"/>
        <v>-</v>
      </c>
      <c r="C2282" s="123" t="str">
        <f t="shared" si="373"/>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8"/>
        <v>nepildyti</v>
      </c>
      <c r="T2282" s="126" t="str">
        <f t="shared" si="378"/>
        <v>nepildyti</v>
      </c>
      <c r="U2282" s="127"/>
      <c r="V2282" s="127"/>
      <c r="W2282" s="128"/>
      <c r="X2282" s="169"/>
      <c r="Y2282" s="169"/>
      <c r="Z2282" s="169"/>
      <c r="AA2282" s="127"/>
      <c r="AB2282" s="127"/>
      <c r="AC2282" s="127"/>
      <c r="AD2282" s="127"/>
      <c r="AE2282" s="124">
        <f t="shared" si="374"/>
        <v>0</v>
      </c>
      <c r="AF2282" s="124">
        <f t="shared" si="375"/>
        <v>0</v>
      </c>
      <c r="AG2282" s="124">
        <f t="shared" si="376"/>
        <v>0</v>
      </c>
      <c r="AH2282" s="124">
        <f t="shared" si="377"/>
        <v>0</v>
      </c>
      <c r="AI2282" s="27" t="str">
        <f t="shared" si="369"/>
        <v>ne</v>
      </c>
      <c r="AJ2282" s="27" t="str">
        <f t="shared" si="370"/>
        <v>ne</v>
      </c>
      <c r="AK2282" s="27" t="str">
        <f t="shared" si="371"/>
        <v>ne</v>
      </c>
    </row>
    <row r="2283" spans="2:37" x14ac:dyDescent="0.2">
      <c r="B2283" s="27" t="str">
        <f t="shared" si="372"/>
        <v>-</v>
      </c>
      <c r="C2283" s="123" t="str">
        <f t="shared" si="373"/>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8"/>
        <v>nepildyti</v>
      </c>
      <c r="T2283" s="126" t="str">
        <f t="shared" si="378"/>
        <v>nepildyti</v>
      </c>
      <c r="U2283" s="127"/>
      <c r="V2283" s="127"/>
      <c r="W2283" s="128"/>
      <c r="X2283" s="169"/>
      <c r="Y2283" s="169"/>
      <c r="Z2283" s="169"/>
      <c r="AA2283" s="127"/>
      <c r="AB2283" s="127"/>
      <c r="AC2283" s="127"/>
      <c r="AD2283" s="127"/>
      <c r="AE2283" s="124">
        <f t="shared" si="374"/>
        <v>0</v>
      </c>
      <c r="AF2283" s="124">
        <f t="shared" si="375"/>
        <v>0</v>
      </c>
      <c r="AG2283" s="124">
        <f t="shared" si="376"/>
        <v>0</v>
      </c>
      <c r="AH2283" s="124">
        <f t="shared" si="377"/>
        <v>0</v>
      </c>
      <c r="AI2283" s="27" t="str">
        <f t="shared" si="369"/>
        <v>ne</v>
      </c>
      <c r="AJ2283" s="27" t="str">
        <f t="shared" si="370"/>
        <v>ne</v>
      </c>
      <c r="AK2283" s="27" t="str">
        <f t="shared" si="371"/>
        <v>ne</v>
      </c>
    </row>
    <row r="2284" spans="2:37" x14ac:dyDescent="0.2">
      <c r="B2284" s="27" t="str">
        <f t="shared" si="372"/>
        <v>-</v>
      </c>
      <c r="C2284" s="123" t="str">
        <f t="shared" si="373"/>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8"/>
        <v>nepildyti</v>
      </c>
      <c r="T2284" s="126" t="str">
        <f t="shared" si="378"/>
        <v>nepildyti</v>
      </c>
      <c r="U2284" s="127"/>
      <c r="V2284" s="127"/>
      <c r="W2284" s="128"/>
      <c r="X2284" s="169"/>
      <c r="Y2284" s="169"/>
      <c r="Z2284" s="169"/>
      <c r="AA2284" s="127"/>
      <c r="AB2284" s="127"/>
      <c r="AC2284" s="127"/>
      <c r="AD2284" s="127"/>
      <c r="AE2284" s="124">
        <f t="shared" si="374"/>
        <v>0</v>
      </c>
      <c r="AF2284" s="124">
        <f t="shared" si="375"/>
        <v>0</v>
      </c>
      <c r="AG2284" s="124">
        <f t="shared" si="376"/>
        <v>0</v>
      </c>
      <c r="AH2284" s="124">
        <f t="shared" si="377"/>
        <v>0</v>
      </c>
      <c r="AI2284" s="27" t="str">
        <f t="shared" si="369"/>
        <v>ne</v>
      </c>
      <c r="AJ2284" s="27" t="str">
        <f t="shared" si="370"/>
        <v>ne</v>
      </c>
      <c r="AK2284" s="27" t="str">
        <f t="shared" si="371"/>
        <v>ne</v>
      </c>
    </row>
    <row r="2285" spans="2:37" x14ac:dyDescent="0.2">
      <c r="B2285" s="27" t="str">
        <f t="shared" si="372"/>
        <v>-</v>
      </c>
      <c r="C2285" s="123" t="str">
        <f t="shared" si="373"/>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8"/>
        <v>nepildyti</v>
      </c>
      <c r="T2285" s="126" t="str">
        <f t="shared" si="378"/>
        <v>nepildyti</v>
      </c>
      <c r="U2285" s="127"/>
      <c r="V2285" s="127"/>
      <c r="W2285" s="128"/>
      <c r="X2285" s="169"/>
      <c r="Y2285" s="169"/>
      <c r="Z2285" s="169"/>
      <c r="AA2285" s="127"/>
      <c r="AB2285" s="127"/>
      <c r="AC2285" s="127"/>
      <c r="AD2285" s="127"/>
      <c r="AE2285" s="124">
        <f t="shared" si="374"/>
        <v>0</v>
      </c>
      <c r="AF2285" s="124">
        <f t="shared" si="375"/>
        <v>0</v>
      </c>
      <c r="AG2285" s="124">
        <f t="shared" si="376"/>
        <v>0</v>
      </c>
      <c r="AH2285" s="124">
        <f t="shared" si="377"/>
        <v>0</v>
      </c>
      <c r="AI2285" s="27" t="str">
        <f t="shared" si="369"/>
        <v>ne</v>
      </c>
      <c r="AJ2285" s="27" t="str">
        <f t="shared" si="370"/>
        <v>ne</v>
      </c>
      <c r="AK2285" s="27" t="str">
        <f t="shared" si="371"/>
        <v>ne</v>
      </c>
    </row>
    <row r="2286" spans="2:37" x14ac:dyDescent="0.2">
      <c r="B2286" s="27" t="str">
        <f t="shared" si="372"/>
        <v>-</v>
      </c>
      <c r="C2286" s="123" t="str">
        <f t="shared" si="373"/>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8"/>
        <v>nepildyti</v>
      </c>
      <c r="T2286" s="126" t="str">
        <f t="shared" si="378"/>
        <v>nepildyti</v>
      </c>
      <c r="U2286" s="127"/>
      <c r="V2286" s="127"/>
      <c r="W2286" s="128"/>
      <c r="X2286" s="169"/>
      <c r="Y2286" s="169"/>
      <c r="Z2286" s="169"/>
      <c r="AA2286" s="127"/>
      <c r="AB2286" s="127"/>
      <c r="AC2286" s="127"/>
      <c r="AD2286" s="127"/>
      <c r="AE2286" s="124">
        <f t="shared" si="374"/>
        <v>0</v>
      </c>
      <c r="AF2286" s="124">
        <f t="shared" si="375"/>
        <v>0</v>
      </c>
      <c r="AG2286" s="124">
        <f t="shared" si="376"/>
        <v>0</v>
      </c>
      <c r="AH2286" s="124">
        <f t="shared" si="377"/>
        <v>0</v>
      </c>
      <c r="AI2286" s="27" t="str">
        <f t="shared" si="369"/>
        <v>ne</v>
      </c>
      <c r="AJ2286" s="27" t="str">
        <f t="shared" si="370"/>
        <v>ne</v>
      </c>
      <c r="AK2286" s="27" t="str">
        <f t="shared" si="371"/>
        <v>ne</v>
      </c>
    </row>
    <row r="2287" spans="2:37" x14ac:dyDescent="0.2">
      <c r="B2287" s="27" t="str">
        <f t="shared" si="372"/>
        <v>-</v>
      </c>
      <c r="C2287" s="123" t="str">
        <f t="shared" si="373"/>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8"/>
        <v>nepildyti</v>
      </c>
      <c r="T2287" s="126" t="str">
        <f t="shared" si="378"/>
        <v>nepildyti</v>
      </c>
      <c r="U2287" s="127"/>
      <c r="V2287" s="127"/>
      <c r="W2287" s="128"/>
      <c r="X2287" s="169"/>
      <c r="Y2287" s="169"/>
      <c r="Z2287" s="169"/>
      <c r="AA2287" s="127"/>
      <c r="AB2287" s="127"/>
      <c r="AC2287" s="127"/>
      <c r="AD2287" s="127"/>
      <c r="AE2287" s="124">
        <f t="shared" si="374"/>
        <v>0</v>
      </c>
      <c r="AF2287" s="124">
        <f t="shared" si="375"/>
        <v>0</v>
      </c>
      <c r="AG2287" s="124">
        <f t="shared" si="376"/>
        <v>0</v>
      </c>
      <c r="AH2287" s="124">
        <f t="shared" si="377"/>
        <v>0</v>
      </c>
      <c r="AI2287" s="27" t="str">
        <f t="shared" si="369"/>
        <v>ne</v>
      </c>
      <c r="AJ2287" s="27" t="str">
        <f t="shared" si="370"/>
        <v>ne</v>
      </c>
      <c r="AK2287" s="27" t="str">
        <f t="shared" si="371"/>
        <v>ne</v>
      </c>
    </row>
    <row r="2288" spans="2:37" x14ac:dyDescent="0.2">
      <c r="B2288" s="27" t="str">
        <f t="shared" si="372"/>
        <v>-</v>
      </c>
      <c r="C2288" s="123" t="str">
        <f t="shared" si="373"/>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8"/>
        <v>nepildyti</v>
      </c>
      <c r="T2288" s="126" t="str">
        <f t="shared" si="378"/>
        <v>nepildyti</v>
      </c>
      <c r="U2288" s="127"/>
      <c r="V2288" s="127"/>
      <c r="W2288" s="128"/>
      <c r="X2288" s="169"/>
      <c r="Y2288" s="169"/>
      <c r="Z2288" s="169"/>
      <c r="AA2288" s="127"/>
      <c r="AB2288" s="127"/>
      <c r="AC2288" s="127"/>
      <c r="AD2288" s="127"/>
      <c r="AE2288" s="124">
        <f t="shared" si="374"/>
        <v>0</v>
      </c>
      <c r="AF2288" s="124">
        <f t="shared" si="375"/>
        <v>0</v>
      </c>
      <c r="AG2288" s="124">
        <f t="shared" si="376"/>
        <v>0</v>
      </c>
      <c r="AH2288" s="124">
        <f t="shared" si="377"/>
        <v>0</v>
      </c>
      <c r="AI2288" s="27" t="str">
        <f t="shared" si="369"/>
        <v>ne</v>
      </c>
      <c r="AJ2288" s="27" t="str">
        <f t="shared" si="370"/>
        <v>ne</v>
      </c>
      <c r="AK2288" s="27" t="str">
        <f t="shared" si="371"/>
        <v>ne</v>
      </c>
    </row>
    <row r="2289" spans="2:37" x14ac:dyDescent="0.2">
      <c r="B2289" s="27" t="str">
        <f t="shared" si="372"/>
        <v>-</v>
      </c>
      <c r="C2289" s="123" t="str">
        <f t="shared" si="373"/>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8"/>
        <v>nepildyti</v>
      </c>
      <c r="T2289" s="126" t="str">
        <f t="shared" si="378"/>
        <v>nepildyti</v>
      </c>
      <c r="U2289" s="127"/>
      <c r="V2289" s="127"/>
      <c r="W2289" s="128"/>
      <c r="X2289" s="169"/>
      <c r="Y2289" s="169"/>
      <c r="Z2289" s="169"/>
      <c r="AA2289" s="127"/>
      <c r="AB2289" s="127"/>
      <c r="AC2289" s="127"/>
      <c r="AD2289" s="127"/>
      <c r="AE2289" s="124">
        <f t="shared" si="374"/>
        <v>0</v>
      </c>
      <c r="AF2289" s="124">
        <f t="shared" si="375"/>
        <v>0</v>
      </c>
      <c r="AG2289" s="124">
        <f t="shared" si="376"/>
        <v>0</v>
      </c>
      <c r="AH2289" s="124">
        <f t="shared" si="377"/>
        <v>0</v>
      </c>
      <c r="AI2289" s="27" t="str">
        <f t="shared" si="369"/>
        <v>ne</v>
      </c>
      <c r="AJ2289" s="27" t="str">
        <f t="shared" si="370"/>
        <v>ne</v>
      </c>
      <c r="AK2289" s="27" t="str">
        <f t="shared" si="371"/>
        <v>ne</v>
      </c>
    </row>
    <row r="2290" spans="2:37" x14ac:dyDescent="0.2">
      <c r="B2290" s="27" t="str">
        <f t="shared" si="372"/>
        <v>-</v>
      </c>
      <c r="C2290" s="123" t="str">
        <f t="shared" si="373"/>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8"/>
        <v>nepildyti</v>
      </c>
      <c r="T2290" s="126" t="str">
        <f t="shared" si="378"/>
        <v>nepildyti</v>
      </c>
      <c r="U2290" s="127"/>
      <c r="V2290" s="127"/>
      <c r="W2290" s="128"/>
      <c r="X2290" s="169"/>
      <c r="Y2290" s="169"/>
      <c r="Z2290" s="169"/>
      <c r="AA2290" s="127"/>
      <c r="AB2290" s="127"/>
      <c r="AC2290" s="127"/>
      <c r="AD2290" s="127"/>
      <c r="AE2290" s="124">
        <f t="shared" si="374"/>
        <v>0</v>
      </c>
      <c r="AF2290" s="124">
        <f t="shared" si="375"/>
        <v>0</v>
      </c>
      <c r="AG2290" s="124">
        <f t="shared" si="376"/>
        <v>0</v>
      </c>
      <c r="AH2290" s="124">
        <f t="shared" si="377"/>
        <v>0</v>
      </c>
      <c r="AI2290" s="27" t="str">
        <f t="shared" si="369"/>
        <v>ne</v>
      </c>
      <c r="AJ2290" s="27" t="str">
        <f t="shared" si="370"/>
        <v>ne</v>
      </c>
      <c r="AK2290" s="27" t="str">
        <f t="shared" si="371"/>
        <v>ne</v>
      </c>
    </row>
    <row r="2291" spans="2:37" x14ac:dyDescent="0.2">
      <c r="B2291" s="27" t="str">
        <f t="shared" si="372"/>
        <v>-</v>
      </c>
      <c r="C2291" s="123" t="str">
        <f t="shared" si="373"/>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8"/>
        <v>nepildyti</v>
      </c>
      <c r="T2291" s="126" t="str">
        <f t="shared" si="378"/>
        <v>nepildyti</v>
      </c>
      <c r="U2291" s="127"/>
      <c r="V2291" s="127"/>
      <c r="W2291" s="128"/>
      <c r="X2291" s="169"/>
      <c r="Y2291" s="169"/>
      <c r="Z2291" s="169"/>
      <c r="AA2291" s="127"/>
      <c r="AB2291" s="127"/>
      <c r="AC2291" s="127"/>
      <c r="AD2291" s="127"/>
      <c r="AE2291" s="124">
        <f t="shared" si="374"/>
        <v>0</v>
      </c>
      <c r="AF2291" s="124">
        <f t="shared" si="375"/>
        <v>0</v>
      </c>
      <c r="AG2291" s="124">
        <f t="shared" si="376"/>
        <v>0</v>
      </c>
      <c r="AH2291" s="124">
        <f t="shared" si="377"/>
        <v>0</v>
      </c>
      <c r="AI2291" s="27" t="str">
        <f t="shared" si="369"/>
        <v>ne</v>
      </c>
      <c r="AJ2291" s="27" t="str">
        <f t="shared" si="370"/>
        <v>ne</v>
      </c>
      <c r="AK2291" s="27" t="str">
        <f t="shared" si="371"/>
        <v>ne</v>
      </c>
    </row>
    <row r="2292" spans="2:37" x14ac:dyDescent="0.2">
      <c r="B2292" s="27" t="str">
        <f t="shared" si="372"/>
        <v>-</v>
      </c>
      <c r="C2292" s="123" t="str">
        <f t="shared" si="373"/>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8"/>
        <v>nepildyti</v>
      </c>
      <c r="T2292" s="126" t="str">
        <f t="shared" si="378"/>
        <v>nepildyti</v>
      </c>
      <c r="U2292" s="127"/>
      <c r="V2292" s="127"/>
      <c r="W2292" s="128"/>
      <c r="X2292" s="169"/>
      <c r="Y2292" s="169"/>
      <c r="Z2292" s="169"/>
      <c r="AA2292" s="127"/>
      <c r="AB2292" s="127"/>
      <c r="AC2292" s="127"/>
      <c r="AD2292" s="127"/>
      <c r="AE2292" s="124">
        <f t="shared" si="374"/>
        <v>0</v>
      </c>
      <c r="AF2292" s="124">
        <f t="shared" si="375"/>
        <v>0</v>
      </c>
      <c r="AG2292" s="124">
        <f t="shared" si="376"/>
        <v>0</v>
      </c>
      <c r="AH2292" s="124">
        <f t="shared" si="377"/>
        <v>0</v>
      </c>
      <c r="AI2292" s="27" t="str">
        <f t="shared" si="369"/>
        <v>ne</v>
      </c>
      <c r="AJ2292" s="27" t="str">
        <f t="shared" si="370"/>
        <v>ne</v>
      </c>
      <c r="AK2292" s="27" t="str">
        <f t="shared" si="371"/>
        <v>ne</v>
      </c>
    </row>
    <row r="2293" spans="2:37" x14ac:dyDescent="0.2">
      <c r="B2293" s="27" t="str">
        <f t="shared" si="372"/>
        <v>-</v>
      </c>
      <c r="C2293" s="123" t="str">
        <f t="shared" si="373"/>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8"/>
        <v>nepildyti</v>
      </c>
      <c r="T2293" s="126" t="str">
        <f t="shared" si="378"/>
        <v>nepildyti</v>
      </c>
      <c r="U2293" s="127"/>
      <c r="V2293" s="127"/>
      <c r="W2293" s="128"/>
      <c r="X2293" s="169"/>
      <c r="Y2293" s="169"/>
      <c r="Z2293" s="169"/>
      <c r="AA2293" s="127"/>
      <c r="AB2293" s="127"/>
      <c r="AC2293" s="127"/>
      <c r="AD2293" s="127"/>
      <c r="AE2293" s="124">
        <f t="shared" si="374"/>
        <v>0</v>
      </c>
      <c r="AF2293" s="124">
        <f t="shared" si="375"/>
        <v>0</v>
      </c>
      <c r="AG2293" s="124">
        <f t="shared" si="376"/>
        <v>0</v>
      </c>
      <c r="AH2293" s="124">
        <f t="shared" si="377"/>
        <v>0</v>
      </c>
      <c r="AI2293" s="27" t="str">
        <f t="shared" si="369"/>
        <v>ne</v>
      </c>
      <c r="AJ2293" s="27" t="str">
        <f t="shared" si="370"/>
        <v>ne</v>
      </c>
      <c r="AK2293" s="27" t="str">
        <f t="shared" si="371"/>
        <v>ne</v>
      </c>
    </row>
    <row r="2294" spans="2:37" x14ac:dyDescent="0.2">
      <c r="B2294" s="27" t="str">
        <f t="shared" si="372"/>
        <v>-</v>
      </c>
      <c r="C2294" s="123" t="str">
        <f t="shared" si="373"/>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8"/>
        <v>nepildyti</v>
      </c>
      <c r="T2294" s="126" t="str">
        <f t="shared" si="378"/>
        <v>nepildyti</v>
      </c>
      <c r="U2294" s="127"/>
      <c r="V2294" s="127"/>
      <c r="W2294" s="128"/>
      <c r="X2294" s="169"/>
      <c r="Y2294" s="169"/>
      <c r="Z2294" s="169"/>
      <c r="AA2294" s="127"/>
      <c r="AB2294" s="127"/>
      <c r="AC2294" s="127"/>
      <c r="AD2294" s="127"/>
      <c r="AE2294" s="124">
        <f t="shared" si="374"/>
        <v>0</v>
      </c>
      <c r="AF2294" s="124">
        <f t="shared" si="375"/>
        <v>0</v>
      </c>
      <c r="AG2294" s="124">
        <f t="shared" si="376"/>
        <v>0</v>
      </c>
      <c r="AH2294" s="124">
        <f t="shared" si="377"/>
        <v>0</v>
      </c>
      <c r="AI2294" s="27" t="str">
        <f t="shared" si="369"/>
        <v>ne</v>
      </c>
      <c r="AJ2294" s="27" t="str">
        <f t="shared" si="370"/>
        <v>ne</v>
      </c>
      <c r="AK2294" s="27" t="str">
        <f t="shared" si="371"/>
        <v>ne</v>
      </c>
    </row>
    <row r="2295" spans="2:37" x14ac:dyDescent="0.2">
      <c r="B2295" s="27" t="str">
        <f t="shared" si="372"/>
        <v>-</v>
      </c>
      <c r="C2295" s="123" t="str">
        <f t="shared" si="373"/>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8"/>
        <v>nepildyti</v>
      </c>
      <c r="T2295" s="126" t="str">
        <f t="shared" si="378"/>
        <v>nepildyti</v>
      </c>
      <c r="U2295" s="127"/>
      <c r="V2295" s="127"/>
      <c r="W2295" s="128"/>
      <c r="X2295" s="169"/>
      <c r="Y2295" s="169"/>
      <c r="Z2295" s="169"/>
      <c r="AA2295" s="127"/>
      <c r="AB2295" s="127"/>
      <c r="AC2295" s="127"/>
      <c r="AD2295" s="127"/>
      <c r="AE2295" s="124">
        <f t="shared" si="374"/>
        <v>0</v>
      </c>
      <c r="AF2295" s="124">
        <f t="shared" si="375"/>
        <v>0</v>
      </c>
      <c r="AG2295" s="124">
        <f t="shared" si="376"/>
        <v>0</v>
      </c>
      <c r="AH2295" s="124">
        <f t="shared" si="377"/>
        <v>0</v>
      </c>
      <c r="AI2295" s="27" t="str">
        <f t="shared" si="369"/>
        <v>ne</v>
      </c>
      <c r="AJ2295" s="27" t="str">
        <f t="shared" si="370"/>
        <v>ne</v>
      </c>
      <c r="AK2295" s="27" t="str">
        <f t="shared" si="371"/>
        <v>ne</v>
      </c>
    </row>
    <row r="2296" spans="2:37" x14ac:dyDescent="0.2">
      <c r="B2296" s="27" t="str">
        <f t="shared" si="372"/>
        <v>-</v>
      </c>
      <c r="C2296" s="123" t="str">
        <f t="shared" si="373"/>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8"/>
        <v>nepildyti</v>
      </c>
      <c r="T2296" s="126" t="str">
        <f t="shared" si="378"/>
        <v>nepildyti</v>
      </c>
      <c r="U2296" s="127"/>
      <c r="V2296" s="127"/>
      <c r="W2296" s="128"/>
      <c r="X2296" s="169"/>
      <c r="Y2296" s="169"/>
      <c r="Z2296" s="169"/>
      <c r="AA2296" s="127"/>
      <c r="AB2296" s="127"/>
      <c r="AC2296" s="127"/>
      <c r="AD2296" s="127"/>
      <c r="AE2296" s="124">
        <f t="shared" si="374"/>
        <v>0</v>
      </c>
      <c r="AF2296" s="124">
        <f t="shared" si="375"/>
        <v>0</v>
      </c>
      <c r="AG2296" s="124">
        <f t="shared" si="376"/>
        <v>0</v>
      </c>
      <c r="AH2296" s="124">
        <f t="shared" si="377"/>
        <v>0</v>
      </c>
      <c r="AI2296" s="27" t="str">
        <f t="shared" si="369"/>
        <v>ne</v>
      </c>
      <c r="AJ2296" s="27" t="str">
        <f t="shared" si="370"/>
        <v>ne</v>
      </c>
      <c r="AK2296" s="27" t="str">
        <f t="shared" si="371"/>
        <v>ne</v>
      </c>
    </row>
    <row r="2297" spans="2:37" x14ac:dyDescent="0.2">
      <c r="B2297" s="27" t="str">
        <f t="shared" si="372"/>
        <v>-</v>
      </c>
      <c r="C2297" s="123" t="str">
        <f t="shared" si="373"/>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8"/>
        <v>nepildyti</v>
      </c>
      <c r="T2297" s="126" t="str">
        <f t="shared" si="378"/>
        <v>nepildyti</v>
      </c>
      <c r="U2297" s="127"/>
      <c r="V2297" s="127"/>
      <c r="W2297" s="128"/>
      <c r="X2297" s="169"/>
      <c r="Y2297" s="169"/>
      <c r="Z2297" s="169"/>
      <c r="AA2297" s="127"/>
      <c r="AB2297" s="127"/>
      <c r="AC2297" s="127"/>
      <c r="AD2297" s="127"/>
      <c r="AE2297" s="124">
        <f t="shared" si="374"/>
        <v>0</v>
      </c>
      <c r="AF2297" s="124">
        <f t="shared" si="375"/>
        <v>0</v>
      </c>
      <c r="AG2297" s="124">
        <f t="shared" si="376"/>
        <v>0</v>
      </c>
      <c r="AH2297" s="124">
        <f t="shared" si="377"/>
        <v>0</v>
      </c>
      <c r="AI2297" s="27" t="str">
        <f t="shared" si="369"/>
        <v>ne</v>
      </c>
      <c r="AJ2297" s="27" t="str">
        <f t="shared" si="370"/>
        <v>ne</v>
      </c>
      <c r="AK2297" s="27" t="str">
        <f t="shared" si="371"/>
        <v>ne</v>
      </c>
    </row>
    <row r="2298" spans="2:37" x14ac:dyDescent="0.2">
      <c r="B2298" s="27" t="str">
        <f t="shared" si="372"/>
        <v>-</v>
      </c>
      <c r="C2298" s="123" t="str">
        <f t="shared" si="373"/>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8"/>
        <v>nepildyti</v>
      </c>
      <c r="T2298" s="126" t="str">
        <f t="shared" si="378"/>
        <v>nepildyti</v>
      </c>
      <c r="U2298" s="127"/>
      <c r="V2298" s="127"/>
      <c r="W2298" s="128"/>
      <c r="X2298" s="169"/>
      <c r="Y2298" s="169"/>
      <c r="Z2298" s="169"/>
      <c r="AA2298" s="127"/>
      <c r="AB2298" s="127"/>
      <c r="AC2298" s="127"/>
      <c r="AD2298" s="127"/>
      <c r="AE2298" s="124">
        <f t="shared" si="374"/>
        <v>0</v>
      </c>
      <c r="AF2298" s="124">
        <f t="shared" si="375"/>
        <v>0</v>
      </c>
      <c r="AG2298" s="124">
        <f t="shared" si="376"/>
        <v>0</v>
      </c>
      <c r="AH2298" s="124">
        <f t="shared" si="377"/>
        <v>0</v>
      </c>
      <c r="AI2298" s="27" t="str">
        <f t="shared" si="369"/>
        <v>ne</v>
      </c>
      <c r="AJ2298" s="27" t="str">
        <f t="shared" si="370"/>
        <v>ne</v>
      </c>
      <c r="AK2298" s="27" t="str">
        <f t="shared" si="371"/>
        <v>ne</v>
      </c>
    </row>
    <row r="2299" spans="2:37" x14ac:dyDescent="0.2">
      <c r="B2299" s="27" t="str">
        <f t="shared" si="372"/>
        <v>-</v>
      </c>
      <c r="C2299" s="123" t="str">
        <f t="shared" si="373"/>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8"/>
        <v>nepildyti</v>
      </c>
      <c r="T2299" s="126" t="str">
        <f t="shared" si="378"/>
        <v>nepildyti</v>
      </c>
      <c r="U2299" s="127"/>
      <c r="V2299" s="127"/>
      <c r="W2299" s="128"/>
      <c r="X2299" s="169"/>
      <c r="Y2299" s="169"/>
      <c r="Z2299" s="169"/>
      <c r="AA2299" s="127"/>
      <c r="AB2299" s="127"/>
      <c r="AC2299" s="127"/>
      <c r="AD2299" s="127"/>
      <c r="AE2299" s="124">
        <f t="shared" si="374"/>
        <v>0</v>
      </c>
      <c r="AF2299" s="124">
        <f t="shared" si="375"/>
        <v>0</v>
      </c>
      <c r="AG2299" s="124">
        <f t="shared" si="376"/>
        <v>0</v>
      </c>
      <c r="AH2299" s="124">
        <f t="shared" si="377"/>
        <v>0</v>
      </c>
      <c r="AI2299" s="27" t="str">
        <f t="shared" si="369"/>
        <v>ne</v>
      </c>
      <c r="AJ2299" s="27" t="str">
        <f t="shared" si="370"/>
        <v>ne</v>
      </c>
      <c r="AK2299" s="27" t="str">
        <f t="shared" si="371"/>
        <v>ne</v>
      </c>
    </row>
    <row r="2300" spans="2:37" x14ac:dyDescent="0.2">
      <c r="B2300" s="27" t="str">
        <f t="shared" si="372"/>
        <v>-</v>
      </c>
      <c r="C2300" s="123" t="str">
        <f t="shared" si="373"/>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8"/>
        <v>nepildyti</v>
      </c>
      <c r="T2300" s="126" t="str">
        <f t="shared" si="378"/>
        <v>nepildyti</v>
      </c>
      <c r="U2300" s="127"/>
      <c r="V2300" s="127"/>
      <c r="W2300" s="128"/>
      <c r="X2300" s="169"/>
      <c r="Y2300" s="169"/>
      <c r="Z2300" s="169"/>
      <c r="AA2300" s="127"/>
      <c r="AB2300" s="127"/>
      <c r="AC2300" s="127"/>
      <c r="AD2300" s="127"/>
      <c r="AE2300" s="124">
        <f t="shared" si="374"/>
        <v>0</v>
      </c>
      <c r="AF2300" s="124">
        <f t="shared" si="375"/>
        <v>0</v>
      </c>
      <c r="AG2300" s="124">
        <f t="shared" si="376"/>
        <v>0</v>
      </c>
      <c r="AH2300" s="124">
        <f t="shared" si="377"/>
        <v>0</v>
      </c>
      <c r="AI2300" s="27" t="str">
        <f t="shared" si="369"/>
        <v>ne</v>
      </c>
      <c r="AJ2300" s="27" t="str">
        <f t="shared" si="370"/>
        <v>ne</v>
      </c>
      <c r="AK2300" s="27" t="str">
        <f t="shared" si="371"/>
        <v>ne</v>
      </c>
    </row>
    <row r="2301" spans="2:37" x14ac:dyDescent="0.2">
      <c r="B2301" s="27" t="str">
        <f t="shared" si="372"/>
        <v>-</v>
      </c>
      <c r="C2301" s="123" t="str">
        <f t="shared" si="373"/>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8"/>
        <v>nepildyti</v>
      </c>
      <c r="T2301" s="126" t="str">
        <f t="shared" si="378"/>
        <v>nepildyti</v>
      </c>
      <c r="U2301" s="127"/>
      <c r="V2301" s="127"/>
      <c r="W2301" s="128"/>
      <c r="X2301" s="169"/>
      <c r="Y2301" s="169"/>
      <c r="Z2301" s="169"/>
      <c r="AA2301" s="127"/>
      <c r="AB2301" s="127"/>
      <c r="AC2301" s="127"/>
      <c r="AD2301" s="127"/>
      <c r="AE2301" s="124">
        <f t="shared" si="374"/>
        <v>0</v>
      </c>
      <c r="AF2301" s="124">
        <f t="shared" si="375"/>
        <v>0</v>
      </c>
      <c r="AG2301" s="124">
        <f t="shared" si="376"/>
        <v>0</v>
      </c>
      <c r="AH2301" s="124">
        <f t="shared" si="377"/>
        <v>0</v>
      </c>
      <c r="AI2301" s="27" t="str">
        <f t="shared" si="369"/>
        <v>ne</v>
      </c>
      <c r="AJ2301" s="27" t="str">
        <f t="shared" si="370"/>
        <v>ne</v>
      </c>
      <c r="AK2301" s="27" t="str">
        <f t="shared" si="371"/>
        <v>ne</v>
      </c>
    </row>
    <row r="2302" spans="2:37" x14ac:dyDescent="0.2">
      <c r="B2302" s="27" t="str">
        <f t="shared" si="372"/>
        <v>-</v>
      </c>
      <c r="C2302" s="123" t="str">
        <f t="shared" si="373"/>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8"/>
        <v>nepildyti</v>
      </c>
      <c r="T2302" s="126" t="str">
        <f t="shared" si="378"/>
        <v>nepildyti</v>
      </c>
      <c r="U2302" s="127"/>
      <c r="V2302" s="127"/>
      <c r="W2302" s="128"/>
      <c r="X2302" s="169"/>
      <c r="Y2302" s="169"/>
      <c r="Z2302" s="169"/>
      <c r="AA2302" s="127"/>
      <c r="AB2302" s="127"/>
      <c r="AC2302" s="127"/>
      <c r="AD2302" s="127"/>
      <c r="AE2302" s="124">
        <f t="shared" si="374"/>
        <v>0</v>
      </c>
      <c r="AF2302" s="124">
        <f t="shared" si="375"/>
        <v>0</v>
      </c>
      <c r="AG2302" s="124">
        <f t="shared" si="376"/>
        <v>0</v>
      </c>
      <c r="AH2302" s="124">
        <f t="shared" si="377"/>
        <v>0</v>
      </c>
      <c r="AI2302" s="27" t="str">
        <f t="shared" si="369"/>
        <v>ne</v>
      </c>
      <c r="AJ2302" s="27" t="str">
        <f t="shared" si="370"/>
        <v>ne</v>
      </c>
      <c r="AK2302" s="27" t="str">
        <f t="shared" si="371"/>
        <v>ne</v>
      </c>
    </row>
    <row r="2303" spans="2:37" x14ac:dyDescent="0.2">
      <c r="B2303" s="27" t="str">
        <f t="shared" si="372"/>
        <v>-</v>
      </c>
      <c r="C2303" s="123" t="str">
        <f t="shared" si="373"/>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8"/>
        <v>nepildyti</v>
      </c>
      <c r="T2303" s="126" t="str">
        <f t="shared" si="378"/>
        <v>nepildyti</v>
      </c>
      <c r="U2303" s="127"/>
      <c r="V2303" s="127"/>
      <c r="W2303" s="128"/>
      <c r="X2303" s="169"/>
      <c r="Y2303" s="169"/>
      <c r="Z2303" s="169"/>
      <c r="AA2303" s="127"/>
      <c r="AB2303" s="127"/>
      <c r="AC2303" s="127"/>
      <c r="AD2303" s="127"/>
      <c r="AE2303" s="124">
        <f t="shared" si="374"/>
        <v>0</v>
      </c>
      <c r="AF2303" s="124">
        <f t="shared" si="375"/>
        <v>0</v>
      </c>
      <c r="AG2303" s="124">
        <f t="shared" si="376"/>
        <v>0</v>
      </c>
      <c r="AH2303" s="124">
        <f t="shared" si="377"/>
        <v>0</v>
      </c>
      <c r="AI2303" s="27" t="str">
        <f t="shared" si="369"/>
        <v>ne</v>
      </c>
      <c r="AJ2303" s="27" t="str">
        <f t="shared" si="370"/>
        <v>ne</v>
      </c>
      <c r="AK2303" s="27" t="str">
        <f t="shared" si="371"/>
        <v>ne</v>
      </c>
    </row>
    <row r="2304" spans="2:37" x14ac:dyDescent="0.2">
      <c r="B2304" s="27" t="str">
        <f t="shared" si="372"/>
        <v>-</v>
      </c>
      <c r="C2304" s="123" t="str">
        <f t="shared" si="373"/>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8"/>
        <v>nepildyti</v>
      </c>
      <c r="T2304" s="126" t="str">
        <f t="shared" si="378"/>
        <v>nepildyti</v>
      </c>
      <c r="U2304" s="127"/>
      <c r="V2304" s="127"/>
      <c r="W2304" s="128"/>
      <c r="X2304" s="169"/>
      <c r="Y2304" s="169"/>
      <c r="Z2304" s="169"/>
      <c r="AA2304" s="127"/>
      <c r="AB2304" s="127"/>
      <c r="AC2304" s="127"/>
      <c r="AD2304" s="127"/>
      <c r="AE2304" s="124">
        <f t="shared" si="374"/>
        <v>0</v>
      </c>
      <c r="AF2304" s="124">
        <f t="shared" si="375"/>
        <v>0</v>
      </c>
      <c r="AG2304" s="124">
        <f t="shared" si="376"/>
        <v>0</v>
      </c>
      <c r="AH2304" s="124">
        <f t="shared" si="377"/>
        <v>0</v>
      </c>
      <c r="AI2304" s="27" t="str">
        <f t="shared" si="369"/>
        <v>ne</v>
      </c>
      <c r="AJ2304" s="27" t="str">
        <f t="shared" si="370"/>
        <v>ne</v>
      </c>
      <c r="AK2304" s="27" t="str">
        <f t="shared" si="371"/>
        <v>ne</v>
      </c>
    </row>
    <row r="2305" spans="2:37" x14ac:dyDescent="0.2">
      <c r="B2305" s="27" t="str">
        <f t="shared" si="372"/>
        <v>-</v>
      </c>
      <c r="C2305" s="123" t="str">
        <f t="shared" si="373"/>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8"/>
        <v>nepildyti</v>
      </c>
      <c r="T2305" s="126" t="str">
        <f t="shared" si="378"/>
        <v>nepildyti</v>
      </c>
      <c r="U2305" s="127"/>
      <c r="V2305" s="127"/>
      <c r="W2305" s="128"/>
      <c r="X2305" s="169"/>
      <c r="Y2305" s="169"/>
      <c r="Z2305" s="169"/>
      <c r="AA2305" s="127"/>
      <c r="AB2305" s="127"/>
      <c r="AC2305" s="127"/>
      <c r="AD2305" s="127"/>
      <c r="AE2305" s="124">
        <f t="shared" si="374"/>
        <v>0</v>
      </c>
      <c r="AF2305" s="124">
        <f t="shared" si="375"/>
        <v>0</v>
      </c>
      <c r="AG2305" s="124">
        <f t="shared" si="376"/>
        <v>0</v>
      </c>
      <c r="AH2305" s="124">
        <f t="shared" si="377"/>
        <v>0</v>
      </c>
      <c r="AI2305" s="27" t="str">
        <f t="shared" si="369"/>
        <v>ne</v>
      </c>
      <c r="AJ2305" s="27" t="str">
        <f t="shared" si="370"/>
        <v>ne</v>
      </c>
      <c r="AK2305" s="27" t="str">
        <f t="shared" si="371"/>
        <v>ne</v>
      </c>
    </row>
    <row r="2306" spans="2:37" x14ac:dyDescent="0.2">
      <c r="B2306" s="27" t="str">
        <f t="shared" si="372"/>
        <v>-</v>
      </c>
      <c r="C2306" s="123" t="str">
        <f t="shared" si="373"/>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8"/>
        <v>nepildyti</v>
      </c>
      <c r="T2306" s="126" t="str">
        <f t="shared" si="378"/>
        <v>nepildyti</v>
      </c>
      <c r="U2306" s="127"/>
      <c r="V2306" s="127"/>
      <c r="W2306" s="128"/>
      <c r="X2306" s="169"/>
      <c r="Y2306" s="169"/>
      <c r="Z2306" s="169"/>
      <c r="AA2306" s="127"/>
      <c r="AB2306" s="127"/>
      <c r="AC2306" s="127"/>
      <c r="AD2306" s="127"/>
      <c r="AE2306" s="124">
        <f t="shared" si="374"/>
        <v>0</v>
      </c>
      <c r="AF2306" s="124">
        <f t="shared" si="375"/>
        <v>0</v>
      </c>
      <c r="AG2306" s="124">
        <f t="shared" si="376"/>
        <v>0</v>
      </c>
      <c r="AH2306" s="124">
        <f t="shared" si="377"/>
        <v>0</v>
      </c>
      <c r="AI2306" s="27" t="str">
        <f t="shared" si="369"/>
        <v>ne</v>
      </c>
      <c r="AJ2306" s="27" t="str">
        <f t="shared" si="370"/>
        <v>ne</v>
      </c>
      <c r="AK2306" s="27" t="str">
        <f t="shared" si="371"/>
        <v>ne</v>
      </c>
    </row>
    <row r="2307" spans="2:37" x14ac:dyDescent="0.2">
      <c r="B2307" s="27" t="str">
        <f t="shared" si="372"/>
        <v>-</v>
      </c>
      <c r="C2307" s="123" t="str">
        <f t="shared" si="373"/>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8"/>
        <v>nepildyti</v>
      </c>
      <c r="T2307" s="126" t="str">
        <f t="shared" si="378"/>
        <v>nepildyti</v>
      </c>
      <c r="U2307" s="127"/>
      <c r="V2307" s="127"/>
      <c r="W2307" s="128"/>
      <c r="X2307" s="169"/>
      <c r="Y2307" s="169"/>
      <c r="Z2307" s="169"/>
      <c r="AA2307" s="127"/>
      <c r="AB2307" s="127"/>
      <c r="AC2307" s="127"/>
      <c r="AD2307" s="127"/>
      <c r="AE2307" s="124">
        <f t="shared" si="374"/>
        <v>0</v>
      </c>
      <c r="AF2307" s="124">
        <f t="shared" si="375"/>
        <v>0</v>
      </c>
      <c r="AG2307" s="124">
        <f t="shared" si="376"/>
        <v>0</v>
      </c>
      <c r="AH2307" s="124">
        <f t="shared" si="377"/>
        <v>0</v>
      </c>
      <c r="AI2307" s="27" t="str">
        <f t="shared" si="369"/>
        <v>ne</v>
      </c>
      <c r="AJ2307" s="27" t="str">
        <f t="shared" si="370"/>
        <v>ne</v>
      </c>
      <c r="AK2307" s="27" t="str">
        <f t="shared" si="371"/>
        <v>ne</v>
      </c>
    </row>
    <row r="2308" spans="2:37" x14ac:dyDescent="0.2">
      <c r="B2308" s="27" t="str">
        <f t="shared" si="372"/>
        <v>-</v>
      </c>
      <c r="C2308" s="123" t="str">
        <f t="shared" si="373"/>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8"/>
        <v>nepildyti</v>
      </c>
      <c r="T2308" s="126" t="str">
        <f t="shared" si="378"/>
        <v>nepildyti</v>
      </c>
      <c r="U2308" s="127"/>
      <c r="V2308" s="127"/>
      <c r="W2308" s="128"/>
      <c r="X2308" s="169"/>
      <c r="Y2308" s="169"/>
      <c r="Z2308" s="169"/>
      <c r="AA2308" s="127"/>
      <c r="AB2308" s="127"/>
      <c r="AC2308" s="127"/>
      <c r="AD2308" s="127"/>
      <c r="AE2308" s="124">
        <f t="shared" si="374"/>
        <v>0</v>
      </c>
      <c r="AF2308" s="124">
        <f t="shared" si="375"/>
        <v>0</v>
      </c>
      <c r="AG2308" s="124">
        <f t="shared" si="376"/>
        <v>0</v>
      </c>
      <c r="AH2308" s="124">
        <f t="shared" si="377"/>
        <v>0</v>
      </c>
      <c r="AI2308" s="27" t="str">
        <f t="shared" si="369"/>
        <v>ne</v>
      </c>
      <c r="AJ2308" s="27" t="str">
        <f t="shared" si="370"/>
        <v>ne</v>
      </c>
      <c r="AK2308" s="27" t="str">
        <f t="shared" si="371"/>
        <v>ne</v>
      </c>
    </row>
    <row r="2309" spans="2:37" x14ac:dyDescent="0.2">
      <c r="B2309" s="27" t="str">
        <f t="shared" si="372"/>
        <v>-</v>
      </c>
      <c r="C2309" s="123" t="str">
        <f t="shared" si="373"/>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8"/>
        <v>nepildyti</v>
      </c>
      <c r="T2309" s="126" t="str">
        <f t="shared" si="378"/>
        <v>nepildyti</v>
      </c>
      <c r="U2309" s="127"/>
      <c r="V2309" s="127"/>
      <c r="W2309" s="128"/>
      <c r="X2309" s="169"/>
      <c r="Y2309" s="169"/>
      <c r="Z2309" s="169"/>
      <c r="AA2309" s="127"/>
      <c r="AB2309" s="127"/>
      <c r="AC2309" s="127"/>
      <c r="AD2309" s="127"/>
      <c r="AE2309" s="124">
        <f t="shared" si="374"/>
        <v>0</v>
      </c>
      <c r="AF2309" s="124">
        <f t="shared" si="375"/>
        <v>0</v>
      </c>
      <c r="AG2309" s="124">
        <f t="shared" si="376"/>
        <v>0</v>
      </c>
      <c r="AH2309" s="124">
        <f t="shared" si="377"/>
        <v>0</v>
      </c>
      <c r="AI2309" s="27" t="str">
        <f t="shared" si="369"/>
        <v>ne</v>
      </c>
      <c r="AJ2309" s="27" t="str">
        <f t="shared" si="370"/>
        <v>ne</v>
      </c>
      <c r="AK2309" s="27" t="str">
        <f t="shared" si="371"/>
        <v>ne</v>
      </c>
    </row>
    <row r="2310" spans="2:37" x14ac:dyDescent="0.2">
      <c r="B2310" s="27" t="str">
        <f t="shared" si="372"/>
        <v>-</v>
      </c>
      <c r="C2310" s="123" t="str">
        <f t="shared" si="373"/>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8"/>
        <v>nepildyti</v>
      </c>
      <c r="T2310" s="126" t="str">
        <f t="shared" si="378"/>
        <v>nepildyti</v>
      </c>
      <c r="U2310" s="127"/>
      <c r="V2310" s="127"/>
      <c r="W2310" s="128"/>
      <c r="X2310" s="169"/>
      <c r="Y2310" s="169"/>
      <c r="Z2310" s="169"/>
      <c r="AA2310" s="127"/>
      <c r="AB2310" s="127"/>
      <c r="AC2310" s="127"/>
      <c r="AD2310" s="127"/>
      <c r="AE2310" s="124">
        <f t="shared" si="374"/>
        <v>0</v>
      </c>
      <c r="AF2310" s="124">
        <f t="shared" si="375"/>
        <v>0</v>
      </c>
      <c r="AG2310" s="124">
        <f t="shared" si="376"/>
        <v>0</v>
      </c>
      <c r="AH2310" s="124">
        <f t="shared" si="377"/>
        <v>0</v>
      </c>
      <c r="AI2310" s="27" t="str">
        <f t="shared" si="369"/>
        <v>ne</v>
      </c>
      <c r="AJ2310" s="27" t="str">
        <f t="shared" si="370"/>
        <v>ne</v>
      </c>
      <c r="AK2310" s="27" t="str">
        <f t="shared" si="371"/>
        <v>ne</v>
      </c>
    </row>
    <row r="2311" spans="2:37" x14ac:dyDescent="0.2">
      <c r="B2311" s="27" t="str">
        <f t="shared" si="372"/>
        <v>-</v>
      </c>
      <c r="C2311" s="123" t="str">
        <f t="shared" si="373"/>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8"/>
        <v>nepildyti</v>
      </c>
      <c r="T2311" s="126" t="str">
        <f t="shared" si="378"/>
        <v>nepildyti</v>
      </c>
      <c r="U2311" s="127"/>
      <c r="V2311" s="127"/>
      <c r="W2311" s="128"/>
      <c r="X2311" s="169"/>
      <c r="Y2311" s="169"/>
      <c r="Z2311" s="169"/>
      <c r="AA2311" s="127"/>
      <c r="AB2311" s="127"/>
      <c r="AC2311" s="127"/>
      <c r="AD2311" s="127"/>
      <c r="AE2311" s="124">
        <f t="shared" si="374"/>
        <v>0</v>
      </c>
      <c r="AF2311" s="124">
        <f t="shared" si="375"/>
        <v>0</v>
      </c>
      <c r="AG2311" s="124">
        <f t="shared" si="376"/>
        <v>0</v>
      </c>
      <c r="AH2311" s="124">
        <f t="shared" si="377"/>
        <v>0</v>
      </c>
      <c r="AI2311" s="27" t="str">
        <f t="shared" si="369"/>
        <v>ne</v>
      </c>
      <c r="AJ2311" s="27" t="str">
        <f t="shared" si="370"/>
        <v>ne</v>
      </c>
      <c r="AK2311" s="27" t="str">
        <f t="shared" si="371"/>
        <v>ne</v>
      </c>
    </row>
    <row r="2312" spans="2:37" x14ac:dyDescent="0.2">
      <c r="B2312" s="27" t="str">
        <f t="shared" si="372"/>
        <v>-</v>
      </c>
      <c r="C2312" s="123" t="str">
        <f t="shared" si="373"/>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8"/>
        <v>nepildyti</v>
      </c>
      <c r="T2312" s="126" t="str">
        <f t="shared" si="378"/>
        <v>nepildyti</v>
      </c>
      <c r="U2312" s="127"/>
      <c r="V2312" s="127"/>
      <c r="W2312" s="128"/>
      <c r="X2312" s="169"/>
      <c r="Y2312" s="169"/>
      <c r="Z2312" s="169"/>
      <c r="AA2312" s="127"/>
      <c r="AB2312" s="127"/>
      <c r="AC2312" s="127"/>
      <c r="AD2312" s="127"/>
      <c r="AE2312" s="124">
        <f t="shared" si="374"/>
        <v>0</v>
      </c>
      <c r="AF2312" s="124">
        <f t="shared" si="375"/>
        <v>0</v>
      </c>
      <c r="AG2312" s="124">
        <f t="shared" si="376"/>
        <v>0</v>
      </c>
      <c r="AH2312" s="124">
        <f t="shared" si="377"/>
        <v>0</v>
      </c>
      <c r="AI2312" s="27" t="str">
        <f t="shared" si="369"/>
        <v>ne</v>
      </c>
      <c r="AJ2312" s="27" t="str">
        <f t="shared" si="370"/>
        <v>ne</v>
      </c>
      <c r="AK2312" s="27" t="str">
        <f t="shared" si="371"/>
        <v>ne</v>
      </c>
    </row>
    <row r="2313" spans="2:37" x14ac:dyDescent="0.2">
      <c r="B2313" s="27" t="str">
        <f t="shared" si="372"/>
        <v>-</v>
      </c>
      <c r="C2313" s="123" t="str">
        <f t="shared" si="373"/>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8"/>
        <v>nepildyti</v>
      </c>
      <c r="T2313" s="126" t="str">
        <f t="shared" si="378"/>
        <v>nepildyti</v>
      </c>
      <c r="U2313" s="127"/>
      <c r="V2313" s="127"/>
      <c r="W2313" s="128"/>
      <c r="X2313" s="169"/>
      <c r="Y2313" s="169"/>
      <c r="Z2313" s="169"/>
      <c r="AA2313" s="127"/>
      <c r="AB2313" s="127"/>
      <c r="AC2313" s="127"/>
      <c r="AD2313" s="127"/>
      <c r="AE2313" s="124">
        <f t="shared" si="374"/>
        <v>0</v>
      </c>
      <c r="AF2313" s="124">
        <f t="shared" si="375"/>
        <v>0</v>
      </c>
      <c r="AG2313" s="124">
        <f t="shared" si="376"/>
        <v>0</v>
      </c>
      <c r="AH2313" s="124">
        <f t="shared" si="377"/>
        <v>0</v>
      </c>
      <c r="AI2313" s="27" t="str">
        <f t="shared" si="369"/>
        <v>ne</v>
      </c>
      <c r="AJ2313" s="27" t="str">
        <f t="shared" si="370"/>
        <v>ne</v>
      </c>
      <c r="AK2313" s="27" t="str">
        <f t="shared" si="371"/>
        <v>ne</v>
      </c>
    </row>
    <row r="2314" spans="2:37" x14ac:dyDescent="0.2">
      <c r="B2314" s="27" t="str">
        <f t="shared" si="372"/>
        <v>-</v>
      </c>
      <c r="C2314" s="123" t="str">
        <f t="shared" si="373"/>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8"/>
        <v>nepildyti</v>
      </c>
      <c r="T2314" s="126" t="str">
        <f t="shared" si="378"/>
        <v>nepildyti</v>
      </c>
      <c r="U2314" s="127"/>
      <c r="V2314" s="127"/>
      <c r="W2314" s="128"/>
      <c r="X2314" s="169"/>
      <c r="Y2314" s="169"/>
      <c r="Z2314" s="169"/>
      <c r="AA2314" s="127"/>
      <c r="AB2314" s="127"/>
      <c r="AC2314" s="127"/>
      <c r="AD2314" s="127"/>
      <c r="AE2314" s="124">
        <f t="shared" si="374"/>
        <v>0</v>
      </c>
      <c r="AF2314" s="124">
        <f t="shared" si="375"/>
        <v>0</v>
      </c>
      <c r="AG2314" s="124">
        <f t="shared" si="376"/>
        <v>0</v>
      </c>
      <c r="AH2314" s="124">
        <f t="shared" si="377"/>
        <v>0</v>
      </c>
      <c r="AI2314" s="27" t="str">
        <f t="shared" si="369"/>
        <v>ne</v>
      </c>
      <c r="AJ2314" s="27" t="str">
        <f t="shared" si="370"/>
        <v>ne</v>
      </c>
      <c r="AK2314" s="27" t="str">
        <f t="shared" si="371"/>
        <v>ne</v>
      </c>
    </row>
    <row r="2315" spans="2:37" x14ac:dyDescent="0.2">
      <c r="B2315" s="27" t="str">
        <f t="shared" si="372"/>
        <v>-</v>
      </c>
      <c r="C2315" s="123" t="str">
        <f t="shared" si="373"/>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8"/>
        <v>nepildyti</v>
      </c>
      <c r="T2315" s="126" t="str">
        <f t="shared" si="378"/>
        <v>nepildyti</v>
      </c>
      <c r="U2315" s="127"/>
      <c r="V2315" s="127"/>
      <c r="W2315" s="128"/>
      <c r="X2315" s="169"/>
      <c r="Y2315" s="169"/>
      <c r="Z2315" s="169"/>
      <c r="AA2315" s="127"/>
      <c r="AB2315" s="127"/>
      <c r="AC2315" s="127"/>
      <c r="AD2315" s="127"/>
      <c r="AE2315" s="124">
        <f t="shared" si="374"/>
        <v>0</v>
      </c>
      <c r="AF2315" s="124">
        <f t="shared" si="375"/>
        <v>0</v>
      </c>
      <c r="AG2315" s="124">
        <f t="shared" si="376"/>
        <v>0</v>
      </c>
      <c r="AH2315" s="124">
        <f t="shared" si="377"/>
        <v>0</v>
      </c>
      <c r="AI2315" s="27" t="str">
        <f t="shared" si="369"/>
        <v>ne</v>
      </c>
      <c r="AJ2315" s="27" t="str">
        <f t="shared" si="370"/>
        <v>ne</v>
      </c>
      <c r="AK2315" s="27" t="str">
        <f t="shared" si="371"/>
        <v>ne</v>
      </c>
    </row>
    <row r="2316" spans="2:37" x14ac:dyDescent="0.2">
      <c r="B2316" s="27" t="str">
        <f t="shared" si="372"/>
        <v>-</v>
      </c>
      <c r="C2316" s="123" t="str">
        <f t="shared" si="373"/>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8"/>
        <v>nepildyti</v>
      </c>
      <c r="T2316" s="126" t="str">
        <f t="shared" si="378"/>
        <v>nepildyti</v>
      </c>
      <c r="U2316" s="127"/>
      <c r="V2316" s="127"/>
      <c r="W2316" s="128"/>
      <c r="X2316" s="169"/>
      <c r="Y2316" s="169"/>
      <c r="Z2316" s="169"/>
      <c r="AA2316" s="127"/>
      <c r="AB2316" s="127"/>
      <c r="AC2316" s="127"/>
      <c r="AD2316" s="127"/>
      <c r="AE2316" s="124">
        <f t="shared" si="374"/>
        <v>0</v>
      </c>
      <c r="AF2316" s="124">
        <f t="shared" si="375"/>
        <v>0</v>
      </c>
      <c r="AG2316" s="124">
        <f t="shared" si="376"/>
        <v>0</v>
      </c>
      <c r="AH2316" s="124">
        <f t="shared" si="377"/>
        <v>0</v>
      </c>
      <c r="AI2316" s="27" t="str">
        <f t="shared" si="369"/>
        <v>ne</v>
      </c>
      <c r="AJ2316" s="27" t="str">
        <f t="shared" si="370"/>
        <v>ne</v>
      </c>
      <c r="AK2316" s="27" t="str">
        <f t="shared" si="371"/>
        <v>ne</v>
      </c>
    </row>
    <row r="2317" spans="2:37" x14ac:dyDescent="0.2">
      <c r="B2317" s="27" t="str">
        <f t="shared" si="372"/>
        <v>-</v>
      </c>
      <c r="C2317" s="123" t="str">
        <f t="shared" si="373"/>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8"/>
        <v>nepildyti</v>
      </c>
      <c r="T2317" s="126" t="str">
        <f t="shared" si="378"/>
        <v>nepildyti</v>
      </c>
      <c r="U2317" s="127"/>
      <c r="V2317" s="127"/>
      <c r="W2317" s="128"/>
      <c r="X2317" s="169"/>
      <c r="Y2317" s="169"/>
      <c r="Z2317" s="169"/>
      <c r="AA2317" s="127"/>
      <c r="AB2317" s="127"/>
      <c r="AC2317" s="127"/>
      <c r="AD2317" s="127"/>
      <c r="AE2317" s="124">
        <f t="shared" si="374"/>
        <v>0</v>
      </c>
      <c r="AF2317" s="124">
        <f t="shared" si="375"/>
        <v>0</v>
      </c>
      <c r="AG2317" s="124">
        <f t="shared" si="376"/>
        <v>0</v>
      </c>
      <c r="AH2317" s="124">
        <f t="shared" si="377"/>
        <v>0</v>
      </c>
      <c r="AI2317" s="27" t="str">
        <f t="shared" ref="AI2317:AI2380" si="379">IF(AF2317&gt;0,"taip","ne")</f>
        <v>ne</v>
      </c>
      <c r="AJ2317" s="27" t="str">
        <f t="shared" ref="AJ2317:AJ2380" si="380">IF(AG2317&gt;0,"taip","ne")</f>
        <v>ne</v>
      </c>
      <c r="AK2317" s="27" t="str">
        <f t="shared" ref="AK2317:AK2380" si="381">IF(AH2317&gt;0,"taip","ne")</f>
        <v>ne</v>
      </c>
    </row>
    <row r="2318" spans="2:37" x14ac:dyDescent="0.2">
      <c r="B2318" s="27" t="str">
        <f t="shared" si="372"/>
        <v>-</v>
      </c>
      <c r="C2318" s="123" t="str">
        <f t="shared" si="373"/>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8"/>
        <v>nepildyti</v>
      </c>
      <c r="T2318" s="126" t="str">
        <f t="shared" si="378"/>
        <v>nepildyti</v>
      </c>
      <c r="U2318" s="127"/>
      <c r="V2318" s="127"/>
      <c r="W2318" s="128"/>
      <c r="X2318" s="169"/>
      <c r="Y2318" s="169"/>
      <c r="Z2318" s="169"/>
      <c r="AA2318" s="127"/>
      <c r="AB2318" s="127"/>
      <c r="AC2318" s="127"/>
      <c r="AD2318" s="127"/>
      <c r="AE2318" s="124">
        <f t="shared" si="374"/>
        <v>0</v>
      </c>
      <c r="AF2318" s="124">
        <f t="shared" si="375"/>
        <v>0</v>
      </c>
      <c r="AG2318" s="124">
        <f t="shared" si="376"/>
        <v>0</v>
      </c>
      <c r="AH2318" s="124">
        <f t="shared" si="377"/>
        <v>0</v>
      </c>
      <c r="AI2318" s="27" t="str">
        <f t="shared" si="379"/>
        <v>ne</v>
      </c>
      <c r="AJ2318" s="27" t="str">
        <f t="shared" si="380"/>
        <v>ne</v>
      </c>
      <c r="AK2318" s="27" t="str">
        <f t="shared" si="381"/>
        <v>ne</v>
      </c>
    </row>
    <row r="2319" spans="2:37" x14ac:dyDescent="0.2">
      <c r="B2319" s="27" t="str">
        <f t="shared" si="372"/>
        <v>-</v>
      </c>
      <c r="C2319" s="123" t="str">
        <f t="shared" si="373"/>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8"/>
        <v>nepildyti</v>
      </c>
      <c r="T2319" s="126" t="str">
        <f t="shared" si="378"/>
        <v>nepildyti</v>
      </c>
      <c r="U2319" s="127"/>
      <c r="V2319" s="127"/>
      <c r="W2319" s="128"/>
      <c r="X2319" s="169"/>
      <c r="Y2319" s="169"/>
      <c r="Z2319" s="169"/>
      <c r="AA2319" s="127"/>
      <c r="AB2319" s="127"/>
      <c r="AC2319" s="127"/>
      <c r="AD2319" s="127"/>
      <c r="AE2319" s="124">
        <f t="shared" si="374"/>
        <v>0</v>
      </c>
      <c r="AF2319" s="124">
        <f t="shared" si="375"/>
        <v>0</v>
      </c>
      <c r="AG2319" s="124">
        <f t="shared" si="376"/>
        <v>0</v>
      </c>
      <c r="AH2319" s="124">
        <f t="shared" si="377"/>
        <v>0</v>
      </c>
      <c r="AI2319" s="27" t="str">
        <f t="shared" si="379"/>
        <v>ne</v>
      </c>
      <c r="AJ2319" s="27" t="str">
        <f t="shared" si="380"/>
        <v>ne</v>
      </c>
      <c r="AK2319" s="27" t="str">
        <f t="shared" si="381"/>
        <v>ne</v>
      </c>
    </row>
    <row r="2320" spans="2:37" x14ac:dyDescent="0.2">
      <c r="B2320" s="27" t="str">
        <f t="shared" si="372"/>
        <v>-</v>
      </c>
      <c r="C2320" s="123" t="str">
        <f t="shared" si="373"/>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8"/>
        <v>nepildyti</v>
      </c>
      <c r="T2320" s="126" t="str">
        <f t="shared" si="378"/>
        <v>nepildyti</v>
      </c>
      <c r="U2320" s="127"/>
      <c r="V2320" s="127"/>
      <c r="W2320" s="128"/>
      <c r="X2320" s="169"/>
      <c r="Y2320" s="169"/>
      <c r="Z2320" s="169"/>
      <c r="AA2320" s="127"/>
      <c r="AB2320" s="127"/>
      <c r="AC2320" s="127"/>
      <c r="AD2320" s="127"/>
      <c r="AE2320" s="124">
        <f t="shared" si="374"/>
        <v>0</v>
      </c>
      <c r="AF2320" s="124">
        <f t="shared" si="375"/>
        <v>0</v>
      </c>
      <c r="AG2320" s="124">
        <f t="shared" si="376"/>
        <v>0</v>
      </c>
      <c r="AH2320" s="124">
        <f t="shared" si="377"/>
        <v>0</v>
      </c>
      <c r="AI2320" s="27" t="str">
        <f t="shared" si="379"/>
        <v>ne</v>
      </c>
      <c r="AJ2320" s="27" t="str">
        <f t="shared" si="380"/>
        <v>ne</v>
      </c>
      <c r="AK2320" s="27" t="str">
        <f t="shared" si="381"/>
        <v>ne</v>
      </c>
    </row>
    <row r="2321" spans="2:37" x14ac:dyDescent="0.2">
      <c r="B2321" s="27" t="str">
        <f t="shared" si="372"/>
        <v>-</v>
      </c>
      <c r="C2321" s="123" t="str">
        <f t="shared" si="373"/>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8"/>
        <v>nepildyti</v>
      </c>
      <c r="T2321" s="126" t="str">
        <f t="shared" si="378"/>
        <v>nepildyti</v>
      </c>
      <c r="U2321" s="127"/>
      <c r="V2321" s="127"/>
      <c r="W2321" s="128"/>
      <c r="X2321" s="169"/>
      <c r="Y2321" s="169"/>
      <c r="Z2321" s="169"/>
      <c r="AA2321" s="127"/>
      <c r="AB2321" s="127"/>
      <c r="AC2321" s="127"/>
      <c r="AD2321" s="127"/>
      <c r="AE2321" s="124">
        <f t="shared" si="374"/>
        <v>0</v>
      </c>
      <c r="AF2321" s="124">
        <f t="shared" si="375"/>
        <v>0</v>
      </c>
      <c r="AG2321" s="124">
        <f t="shared" si="376"/>
        <v>0</v>
      </c>
      <c r="AH2321" s="124">
        <f t="shared" si="377"/>
        <v>0</v>
      </c>
      <c r="AI2321" s="27" t="str">
        <f t="shared" si="379"/>
        <v>ne</v>
      </c>
      <c r="AJ2321" s="27" t="str">
        <f t="shared" si="380"/>
        <v>ne</v>
      </c>
      <c r="AK2321" s="27" t="str">
        <f t="shared" si="381"/>
        <v>ne</v>
      </c>
    </row>
    <row r="2322" spans="2:37" x14ac:dyDescent="0.2">
      <c r="B2322" s="27" t="str">
        <f t="shared" si="372"/>
        <v>-</v>
      </c>
      <c r="C2322" s="123" t="str">
        <f t="shared" si="373"/>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8"/>
        <v>nepildyti</v>
      </c>
      <c r="T2322" s="126" t="str">
        <f t="shared" si="378"/>
        <v>nepildyti</v>
      </c>
      <c r="U2322" s="127"/>
      <c r="V2322" s="127"/>
      <c r="W2322" s="128"/>
      <c r="X2322" s="169"/>
      <c r="Y2322" s="169"/>
      <c r="Z2322" s="169"/>
      <c r="AA2322" s="127"/>
      <c r="AB2322" s="127"/>
      <c r="AC2322" s="127"/>
      <c r="AD2322" s="127"/>
      <c r="AE2322" s="124">
        <f t="shared" si="374"/>
        <v>0</v>
      </c>
      <c r="AF2322" s="124">
        <f t="shared" si="375"/>
        <v>0</v>
      </c>
      <c r="AG2322" s="124">
        <f t="shared" si="376"/>
        <v>0</v>
      </c>
      <c r="AH2322" s="124">
        <f t="shared" si="377"/>
        <v>0</v>
      </c>
      <c r="AI2322" s="27" t="str">
        <f t="shared" si="379"/>
        <v>ne</v>
      </c>
      <c r="AJ2322" s="27" t="str">
        <f t="shared" si="380"/>
        <v>ne</v>
      </c>
      <c r="AK2322" s="27" t="str">
        <f t="shared" si="381"/>
        <v>ne</v>
      </c>
    </row>
    <row r="2323" spans="2:37" x14ac:dyDescent="0.2">
      <c r="B2323" s="27" t="str">
        <f t="shared" si="372"/>
        <v>-</v>
      </c>
      <c r="C2323" s="123" t="str">
        <f t="shared" si="373"/>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8"/>
        <v>nepildyti</v>
      </c>
      <c r="T2323" s="126" t="str">
        <f t="shared" si="378"/>
        <v>nepildyti</v>
      </c>
      <c r="U2323" s="127"/>
      <c r="V2323" s="127"/>
      <c r="W2323" s="128"/>
      <c r="X2323" s="169"/>
      <c r="Y2323" s="169"/>
      <c r="Z2323" s="169"/>
      <c r="AA2323" s="127"/>
      <c r="AB2323" s="127"/>
      <c r="AC2323" s="127"/>
      <c r="AD2323" s="127"/>
      <c r="AE2323" s="124">
        <f t="shared" si="374"/>
        <v>0</v>
      </c>
      <c r="AF2323" s="124">
        <f t="shared" si="375"/>
        <v>0</v>
      </c>
      <c r="AG2323" s="124">
        <f t="shared" si="376"/>
        <v>0</v>
      </c>
      <c r="AH2323" s="124">
        <f t="shared" si="377"/>
        <v>0</v>
      </c>
      <c r="AI2323" s="27" t="str">
        <f t="shared" si="379"/>
        <v>ne</v>
      </c>
      <c r="AJ2323" s="27" t="str">
        <f t="shared" si="380"/>
        <v>ne</v>
      </c>
      <c r="AK2323" s="27" t="str">
        <f t="shared" si="381"/>
        <v>ne</v>
      </c>
    </row>
    <row r="2324" spans="2:37" x14ac:dyDescent="0.2">
      <c r="B2324" s="27" t="str">
        <f t="shared" si="372"/>
        <v>-</v>
      </c>
      <c r="C2324" s="123" t="str">
        <f t="shared" si="373"/>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8"/>
        <v>nepildyti</v>
      </c>
      <c r="T2324" s="126" t="str">
        <f t="shared" si="378"/>
        <v>nepildyti</v>
      </c>
      <c r="U2324" s="127"/>
      <c r="V2324" s="127"/>
      <c r="W2324" s="128"/>
      <c r="X2324" s="169"/>
      <c r="Y2324" s="169"/>
      <c r="Z2324" s="169"/>
      <c r="AA2324" s="127"/>
      <c r="AB2324" s="127"/>
      <c r="AC2324" s="127"/>
      <c r="AD2324" s="127"/>
      <c r="AE2324" s="124">
        <f t="shared" si="374"/>
        <v>0</v>
      </c>
      <c r="AF2324" s="124">
        <f t="shared" si="375"/>
        <v>0</v>
      </c>
      <c r="AG2324" s="124">
        <f t="shared" si="376"/>
        <v>0</v>
      </c>
      <c r="AH2324" s="124">
        <f t="shared" si="377"/>
        <v>0</v>
      </c>
      <c r="AI2324" s="27" t="str">
        <f t="shared" si="379"/>
        <v>ne</v>
      </c>
      <c r="AJ2324" s="27" t="str">
        <f t="shared" si="380"/>
        <v>ne</v>
      </c>
      <c r="AK2324" s="27" t="str">
        <f t="shared" si="381"/>
        <v>ne</v>
      </c>
    </row>
    <row r="2325" spans="2:37" x14ac:dyDescent="0.2">
      <c r="B2325" s="27" t="str">
        <f t="shared" si="372"/>
        <v>-</v>
      </c>
      <c r="C2325" s="123" t="str">
        <f t="shared" si="373"/>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si="378"/>
        <v>nepildyti</v>
      </c>
      <c r="T2325" s="126" t="str">
        <f t="shared" si="378"/>
        <v>nepildyti</v>
      </c>
      <c r="U2325" s="127"/>
      <c r="V2325" s="127"/>
      <c r="W2325" s="128"/>
      <c r="X2325" s="169"/>
      <c r="Y2325" s="169"/>
      <c r="Z2325" s="169"/>
      <c r="AA2325" s="127"/>
      <c r="AB2325" s="127"/>
      <c r="AC2325" s="127"/>
      <c r="AD2325" s="127"/>
      <c r="AE2325" s="124">
        <f t="shared" si="374"/>
        <v>0</v>
      </c>
      <c r="AF2325" s="124">
        <f t="shared" si="375"/>
        <v>0</v>
      </c>
      <c r="AG2325" s="124">
        <f t="shared" si="376"/>
        <v>0</v>
      </c>
      <c r="AH2325" s="124">
        <f t="shared" si="377"/>
        <v>0</v>
      </c>
      <c r="AI2325" s="27" t="str">
        <f t="shared" si="379"/>
        <v>ne</v>
      </c>
      <c r="AJ2325" s="27" t="str">
        <f t="shared" si="380"/>
        <v>ne</v>
      </c>
      <c r="AK2325" s="27" t="str">
        <f t="shared" si="381"/>
        <v>ne</v>
      </c>
    </row>
    <row r="2326" spans="2:37" x14ac:dyDescent="0.2">
      <c r="B2326" s="27" t="str">
        <f t="shared" si="372"/>
        <v>-</v>
      </c>
      <c r="C2326" s="123" t="str">
        <f t="shared" si="373"/>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78"/>
        <v>nepildyti</v>
      </c>
      <c r="T2326" s="126" t="str">
        <f t="shared" si="378"/>
        <v>nepildyti</v>
      </c>
      <c r="U2326" s="127"/>
      <c r="V2326" s="127"/>
      <c r="W2326" s="128"/>
      <c r="X2326" s="169"/>
      <c r="Y2326" s="169"/>
      <c r="Z2326" s="169"/>
      <c r="AA2326" s="127"/>
      <c r="AB2326" s="127"/>
      <c r="AC2326" s="127"/>
      <c r="AD2326" s="127"/>
      <c r="AE2326" s="124">
        <f t="shared" si="374"/>
        <v>0</v>
      </c>
      <c r="AF2326" s="124">
        <f t="shared" si="375"/>
        <v>0</v>
      </c>
      <c r="AG2326" s="124">
        <f t="shared" si="376"/>
        <v>0</v>
      </c>
      <c r="AH2326" s="124">
        <f t="shared" si="377"/>
        <v>0</v>
      </c>
      <c r="AI2326" s="27" t="str">
        <f t="shared" si="379"/>
        <v>ne</v>
      </c>
      <c r="AJ2326" s="27" t="str">
        <f t="shared" si="380"/>
        <v>ne</v>
      </c>
      <c r="AK2326" s="27" t="str">
        <f t="shared" si="381"/>
        <v>ne</v>
      </c>
    </row>
    <row r="2327" spans="2:37" x14ac:dyDescent="0.2">
      <c r="B2327" s="27" t="str">
        <f t="shared" si="372"/>
        <v>-</v>
      </c>
      <c r="C2327" s="123" t="str">
        <f t="shared" si="373"/>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78"/>
        <v>nepildyti</v>
      </c>
      <c r="T2327" s="126" t="str">
        <f t="shared" si="378"/>
        <v>nepildyti</v>
      </c>
      <c r="U2327" s="127"/>
      <c r="V2327" s="127"/>
      <c r="W2327" s="128"/>
      <c r="X2327" s="169"/>
      <c r="Y2327" s="169"/>
      <c r="Z2327" s="169"/>
      <c r="AA2327" s="127"/>
      <c r="AB2327" s="127"/>
      <c r="AC2327" s="127"/>
      <c r="AD2327" s="127"/>
      <c r="AE2327" s="124">
        <f t="shared" si="374"/>
        <v>0</v>
      </c>
      <c r="AF2327" s="124">
        <f t="shared" si="375"/>
        <v>0</v>
      </c>
      <c r="AG2327" s="124">
        <f t="shared" si="376"/>
        <v>0</v>
      </c>
      <c r="AH2327" s="124">
        <f t="shared" si="377"/>
        <v>0</v>
      </c>
      <c r="AI2327" s="27" t="str">
        <f t="shared" si="379"/>
        <v>ne</v>
      </c>
      <c r="AJ2327" s="27" t="str">
        <f t="shared" si="380"/>
        <v>ne</v>
      </c>
      <c r="AK2327" s="27" t="str">
        <f t="shared" si="381"/>
        <v>ne</v>
      </c>
    </row>
    <row r="2328" spans="2:37" x14ac:dyDescent="0.2">
      <c r="B2328" s="27" t="str">
        <f t="shared" ref="B2328:B2391" si="382">CONCATENATE(C2328,"-",G2328)</f>
        <v>-</v>
      </c>
      <c r="C2328" s="123" t="str">
        <f t="shared" ref="C2328:C2391" si="383">LEFT(K2328,4)</f>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78"/>
        <v>nepildyti</v>
      </c>
      <c r="T2328" s="126" t="str">
        <f t="shared" si="378"/>
        <v>nepildyti</v>
      </c>
      <c r="U2328" s="127"/>
      <c r="V2328" s="127"/>
      <c r="W2328" s="128"/>
      <c r="X2328" s="169"/>
      <c r="Y2328" s="169"/>
      <c r="Z2328" s="169"/>
      <c r="AA2328" s="127"/>
      <c r="AB2328" s="127"/>
      <c r="AC2328" s="127"/>
      <c r="AD2328" s="127"/>
      <c r="AE2328" s="124">
        <f t="shared" ref="AE2328:AE2391" si="384">IF($H2328&gt;0,YEAR($H2328),)</f>
        <v>0</v>
      </c>
      <c r="AF2328" s="124">
        <f t="shared" ref="AF2328:AF2391" si="385">IF($X2328&gt;0,YEAR($X2328),)</f>
        <v>0</v>
      </c>
      <c r="AG2328" s="124">
        <f t="shared" ref="AG2328:AG2391" si="386">IF($Y2328&gt;0,YEAR($Y2328),)</f>
        <v>0</v>
      </c>
      <c r="AH2328" s="124">
        <f t="shared" ref="AH2328:AH2391" si="387">IF($Z2328&gt;0,YEAR($Z2328),)</f>
        <v>0</v>
      </c>
      <c r="AI2328" s="27" t="str">
        <f t="shared" si="379"/>
        <v>ne</v>
      </c>
      <c r="AJ2328" s="27" t="str">
        <f t="shared" si="380"/>
        <v>ne</v>
      </c>
      <c r="AK2328" s="27" t="str">
        <f t="shared" si="381"/>
        <v>ne</v>
      </c>
    </row>
    <row r="2329" spans="2:37" x14ac:dyDescent="0.2">
      <c r="B2329" s="27" t="str">
        <f t="shared" si="382"/>
        <v>-</v>
      </c>
      <c r="C2329" s="123" t="str">
        <f t="shared" si="383"/>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ref="S2329:T2392" si="388">IF($R2329="fizinis asmuo","užpildykite","nepildyti")</f>
        <v>nepildyti</v>
      </c>
      <c r="T2329" s="126" t="str">
        <f t="shared" si="388"/>
        <v>nepildyti</v>
      </c>
      <c r="U2329" s="127"/>
      <c r="V2329" s="127"/>
      <c r="W2329" s="128"/>
      <c r="X2329" s="169"/>
      <c r="Y2329" s="169"/>
      <c r="Z2329" s="169"/>
      <c r="AA2329" s="127"/>
      <c r="AB2329" s="127"/>
      <c r="AC2329" s="127"/>
      <c r="AD2329" s="127"/>
      <c r="AE2329" s="124">
        <f t="shared" si="384"/>
        <v>0</v>
      </c>
      <c r="AF2329" s="124">
        <f t="shared" si="385"/>
        <v>0</v>
      </c>
      <c r="AG2329" s="124">
        <f t="shared" si="386"/>
        <v>0</v>
      </c>
      <c r="AH2329" s="124">
        <f t="shared" si="387"/>
        <v>0</v>
      </c>
      <c r="AI2329" s="27" t="str">
        <f t="shared" si="379"/>
        <v>ne</v>
      </c>
      <c r="AJ2329" s="27" t="str">
        <f t="shared" si="380"/>
        <v>ne</v>
      </c>
      <c r="AK2329" s="27" t="str">
        <f t="shared" si="381"/>
        <v>ne</v>
      </c>
    </row>
    <row r="2330" spans="2:37" x14ac:dyDescent="0.2">
      <c r="B2330" s="27" t="str">
        <f t="shared" si="382"/>
        <v>-</v>
      </c>
      <c r="C2330" s="123" t="str">
        <f t="shared" si="383"/>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8"/>
        <v>nepildyti</v>
      </c>
      <c r="T2330" s="126" t="str">
        <f t="shared" si="388"/>
        <v>nepildyti</v>
      </c>
      <c r="U2330" s="127"/>
      <c r="V2330" s="127"/>
      <c r="W2330" s="128"/>
      <c r="X2330" s="169"/>
      <c r="Y2330" s="169"/>
      <c r="Z2330" s="169"/>
      <c r="AA2330" s="127"/>
      <c r="AB2330" s="127"/>
      <c r="AC2330" s="127"/>
      <c r="AD2330" s="127"/>
      <c r="AE2330" s="124">
        <f t="shared" si="384"/>
        <v>0</v>
      </c>
      <c r="AF2330" s="124">
        <f t="shared" si="385"/>
        <v>0</v>
      </c>
      <c r="AG2330" s="124">
        <f t="shared" si="386"/>
        <v>0</v>
      </c>
      <c r="AH2330" s="124">
        <f t="shared" si="387"/>
        <v>0</v>
      </c>
      <c r="AI2330" s="27" t="str">
        <f t="shared" si="379"/>
        <v>ne</v>
      </c>
      <c r="AJ2330" s="27" t="str">
        <f t="shared" si="380"/>
        <v>ne</v>
      </c>
      <c r="AK2330" s="27" t="str">
        <f t="shared" si="381"/>
        <v>ne</v>
      </c>
    </row>
    <row r="2331" spans="2:37" x14ac:dyDescent="0.2">
      <c r="B2331" s="27" t="str">
        <f t="shared" si="382"/>
        <v>-</v>
      </c>
      <c r="C2331" s="123" t="str">
        <f t="shared" si="383"/>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8"/>
        <v>nepildyti</v>
      </c>
      <c r="T2331" s="126" t="str">
        <f t="shared" si="388"/>
        <v>nepildyti</v>
      </c>
      <c r="U2331" s="127"/>
      <c r="V2331" s="127"/>
      <c r="W2331" s="128"/>
      <c r="X2331" s="169"/>
      <c r="Y2331" s="169"/>
      <c r="Z2331" s="169"/>
      <c r="AA2331" s="127"/>
      <c r="AB2331" s="127"/>
      <c r="AC2331" s="127"/>
      <c r="AD2331" s="127"/>
      <c r="AE2331" s="124">
        <f t="shared" si="384"/>
        <v>0</v>
      </c>
      <c r="AF2331" s="124">
        <f t="shared" si="385"/>
        <v>0</v>
      </c>
      <c r="AG2331" s="124">
        <f t="shared" si="386"/>
        <v>0</v>
      </c>
      <c r="AH2331" s="124">
        <f t="shared" si="387"/>
        <v>0</v>
      </c>
      <c r="AI2331" s="27" t="str">
        <f t="shared" si="379"/>
        <v>ne</v>
      </c>
      <c r="AJ2331" s="27" t="str">
        <f t="shared" si="380"/>
        <v>ne</v>
      </c>
      <c r="AK2331" s="27" t="str">
        <f t="shared" si="381"/>
        <v>ne</v>
      </c>
    </row>
    <row r="2332" spans="2:37" x14ac:dyDescent="0.2">
      <c r="B2332" s="27" t="str">
        <f t="shared" si="382"/>
        <v>-</v>
      </c>
      <c r="C2332" s="123" t="str">
        <f t="shared" si="383"/>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8"/>
        <v>nepildyti</v>
      </c>
      <c r="T2332" s="126" t="str">
        <f t="shared" si="388"/>
        <v>nepildyti</v>
      </c>
      <c r="U2332" s="127"/>
      <c r="V2332" s="127"/>
      <c r="W2332" s="128"/>
      <c r="X2332" s="169"/>
      <c r="Y2332" s="169"/>
      <c r="Z2332" s="169"/>
      <c r="AA2332" s="127"/>
      <c r="AB2332" s="127"/>
      <c r="AC2332" s="127"/>
      <c r="AD2332" s="127"/>
      <c r="AE2332" s="124">
        <f t="shared" si="384"/>
        <v>0</v>
      </c>
      <c r="AF2332" s="124">
        <f t="shared" si="385"/>
        <v>0</v>
      </c>
      <c r="AG2332" s="124">
        <f t="shared" si="386"/>
        <v>0</v>
      </c>
      <c r="AH2332" s="124">
        <f t="shared" si="387"/>
        <v>0</v>
      </c>
      <c r="AI2332" s="27" t="str">
        <f t="shared" si="379"/>
        <v>ne</v>
      </c>
      <c r="AJ2332" s="27" t="str">
        <f t="shared" si="380"/>
        <v>ne</v>
      </c>
      <c r="AK2332" s="27" t="str">
        <f t="shared" si="381"/>
        <v>ne</v>
      </c>
    </row>
    <row r="2333" spans="2:37" x14ac:dyDescent="0.2">
      <c r="B2333" s="27" t="str">
        <f t="shared" si="382"/>
        <v>-</v>
      </c>
      <c r="C2333" s="123" t="str">
        <f t="shared" si="383"/>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8"/>
        <v>nepildyti</v>
      </c>
      <c r="T2333" s="126" t="str">
        <f t="shared" si="388"/>
        <v>nepildyti</v>
      </c>
      <c r="U2333" s="127"/>
      <c r="V2333" s="127"/>
      <c r="W2333" s="128"/>
      <c r="X2333" s="169"/>
      <c r="Y2333" s="169"/>
      <c r="Z2333" s="169"/>
      <c r="AA2333" s="127"/>
      <c r="AB2333" s="127"/>
      <c r="AC2333" s="127"/>
      <c r="AD2333" s="127"/>
      <c r="AE2333" s="124">
        <f t="shared" si="384"/>
        <v>0</v>
      </c>
      <c r="AF2333" s="124">
        <f t="shared" si="385"/>
        <v>0</v>
      </c>
      <c r="AG2333" s="124">
        <f t="shared" si="386"/>
        <v>0</v>
      </c>
      <c r="AH2333" s="124">
        <f t="shared" si="387"/>
        <v>0</v>
      </c>
      <c r="AI2333" s="27" t="str">
        <f t="shared" si="379"/>
        <v>ne</v>
      </c>
      <c r="AJ2333" s="27" t="str">
        <f t="shared" si="380"/>
        <v>ne</v>
      </c>
      <c r="AK2333" s="27" t="str">
        <f t="shared" si="381"/>
        <v>ne</v>
      </c>
    </row>
    <row r="2334" spans="2:37" x14ac:dyDescent="0.2">
      <c r="B2334" s="27" t="str">
        <f t="shared" si="382"/>
        <v>-</v>
      </c>
      <c r="C2334" s="123" t="str">
        <f t="shared" si="383"/>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8"/>
        <v>nepildyti</v>
      </c>
      <c r="T2334" s="126" t="str">
        <f t="shared" si="388"/>
        <v>nepildyti</v>
      </c>
      <c r="U2334" s="127"/>
      <c r="V2334" s="127"/>
      <c r="W2334" s="128"/>
      <c r="X2334" s="169"/>
      <c r="Y2334" s="169"/>
      <c r="Z2334" s="169"/>
      <c r="AA2334" s="127"/>
      <c r="AB2334" s="127"/>
      <c r="AC2334" s="127"/>
      <c r="AD2334" s="127"/>
      <c r="AE2334" s="124">
        <f t="shared" si="384"/>
        <v>0</v>
      </c>
      <c r="AF2334" s="124">
        <f t="shared" si="385"/>
        <v>0</v>
      </c>
      <c r="AG2334" s="124">
        <f t="shared" si="386"/>
        <v>0</v>
      </c>
      <c r="AH2334" s="124">
        <f t="shared" si="387"/>
        <v>0</v>
      </c>
      <c r="AI2334" s="27" t="str">
        <f t="shared" si="379"/>
        <v>ne</v>
      </c>
      <c r="AJ2334" s="27" t="str">
        <f t="shared" si="380"/>
        <v>ne</v>
      </c>
      <c r="AK2334" s="27" t="str">
        <f t="shared" si="381"/>
        <v>ne</v>
      </c>
    </row>
    <row r="2335" spans="2:37" x14ac:dyDescent="0.2">
      <c r="B2335" s="27" t="str">
        <f t="shared" si="382"/>
        <v>-</v>
      </c>
      <c r="C2335" s="123" t="str">
        <f t="shared" si="383"/>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8"/>
        <v>nepildyti</v>
      </c>
      <c r="T2335" s="126" t="str">
        <f t="shared" si="388"/>
        <v>nepildyti</v>
      </c>
      <c r="U2335" s="127"/>
      <c r="V2335" s="127"/>
      <c r="W2335" s="128"/>
      <c r="X2335" s="169"/>
      <c r="Y2335" s="169"/>
      <c r="Z2335" s="169"/>
      <c r="AA2335" s="127"/>
      <c r="AB2335" s="127"/>
      <c r="AC2335" s="127"/>
      <c r="AD2335" s="127"/>
      <c r="AE2335" s="124">
        <f t="shared" si="384"/>
        <v>0</v>
      </c>
      <c r="AF2335" s="124">
        <f t="shared" si="385"/>
        <v>0</v>
      </c>
      <c r="AG2335" s="124">
        <f t="shared" si="386"/>
        <v>0</v>
      </c>
      <c r="AH2335" s="124">
        <f t="shared" si="387"/>
        <v>0</v>
      </c>
      <c r="AI2335" s="27" t="str">
        <f t="shared" si="379"/>
        <v>ne</v>
      </c>
      <c r="AJ2335" s="27" t="str">
        <f t="shared" si="380"/>
        <v>ne</v>
      </c>
      <c r="AK2335" s="27" t="str">
        <f t="shared" si="381"/>
        <v>ne</v>
      </c>
    </row>
    <row r="2336" spans="2:37" x14ac:dyDescent="0.2">
      <c r="B2336" s="27" t="str">
        <f t="shared" si="382"/>
        <v>-</v>
      </c>
      <c r="C2336" s="123" t="str">
        <f t="shared" si="383"/>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8"/>
        <v>nepildyti</v>
      </c>
      <c r="T2336" s="126" t="str">
        <f t="shared" si="388"/>
        <v>nepildyti</v>
      </c>
      <c r="U2336" s="127"/>
      <c r="V2336" s="127"/>
      <c r="W2336" s="128"/>
      <c r="X2336" s="169"/>
      <c r="Y2336" s="169"/>
      <c r="Z2336" s="169"/>
      <c r="AA2336" s="127"/>
      <c r="AB2336" s="127"/>
      <c r="AC2336" s="127"/>
      <c r="AD2336" s="127"/>
      <c r="AE2336" s="124">
        <f t="shared" si="384"/>
        <v>0</v>
      </c>
      <c r="AF2336" s="124">
        <f t="shared" si="385"/>
        <v>0</v>
      </c>
      <c r="AG2336" s="124">
        <f t="shared" si="386"/>
        <v>0</v>
      </c>
      <c r="AH2336" s="124">
        <f t="shared" si="387"/>
        <v>0</v>
      </c>
      <c r="AI2336" s="27" t="str">
        <f t="shared" si="379"/>
        <v>ne</v>
      </c>
      <c r="AJ2336" s="27" t="str">
        <f t="shared" si="380"/>
        <v>ne</v>
      </c>
      <c r="AK2336" s="27" t="str">
        <f t="shared" si="381"/>
        <v>ne</v>
      </c>
    </row>
    <row r="2337" spans="2:37" x14ac:dyDescent="0.2">
      <c r="B2337" s="27" t="str">
        <f t="shared" si="382"/>
        <v>-</v>
      </c>
      <c r="C2337" s="123" t="str">
        <f t="shared" si="383"/>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8"/>
        <v>nepildyti</v>
      </c>
      <c r="T2337" s="126" t="str">
        <f t="shared" si="388"/>
        <v>nepildyti</v>
      </c>
      <c r="U2337" s="127"/>
      <c r="V2337" s="127"/>
      <c r="W2337" s="128"/>
      <c r="X2337" s="169"/>
      <c r="Y2337" s="169"/>
      <c r="Z2337" s="169"/>
      <c r="AA2337" s="127"/>
      <c r="AB2337" s="127"/>
      <c r="AC2337" s="127"/>
      <c r="AD2337" s="127"/>
      <c r="AE2337" s="124">
        <f t="shared" si="384"/>
        <v>0</v>
      </c>
      <c r="AF2337" s="124">
        <f t="shared" si="385"/>
        <v>0</v>
      </c>
      <c r="AG2337" s="124">
        <f t="shared" si="386"/>
        <v>0</v>
      </c>
      <c r="AH2337" s="124">
        <f t="shared" si="387"/>
        <v>0</v>
      </c>
      <c r="AI2337" s="27" t="str">
        <f t="shared" si="379"/>
        <v>ne</v>
      </c>
      <c r="AJ2337" s="27" t="str">
        <f t="shared" si="380"/>
        <v>ne</v>
      </c>
      <c r="AK2337" s="27" t="str">
        <f t="shared" si="381"/>
        <v>ne</v>
      </c>
    </row>
    <row r="2338" spans="2:37" x14ac:dyDescent="0.2">
      <c r="B2338" s="27" t="str">
        <f t="shared" si="382"/>
        <v>-</v>
      </c>
      <c r="C2338" s="123" t="str">
        <f t="shared" si="383"/>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8"/>
        <v>nepildyti</v>
      </c>
      <c r="T2338" s="126" t="str">
        <f t="shared" si="388"/>
        <v>nepildyti</v>
      </c>
      <c r="U2338" s="127"/>
      <c r="V2338" s="127"/>
      <c r="W2338" s="128"/>
      <c r="X2338" s="169"/>
      <c r="Y2338" s="169"/>
      <c r="Z2338" s="169"/>
      <c r="AA2338" s="127"/>
      <c r="AB2338" s="127"/>
      <c r="AC2338" s="127"/>
      <c r="AD2338" s="127"/>
      <c r="AE2338" s="124">
        <f t="shared" si="384"/>
        <v>0</v>
      </c>
      <c r="AF2338" s="124">
        <f t="shared" si="385"/>
        <v>0</v>
      </c>
      <c r="AG2338" s="124">
        <f t="shared" si="386"/>
        <v>0</v>
      </c>
      <c r="AH2338" s="124">
        <f t="shared" si="387"/>
        <v>0</v>
      </c>
      <c r="AI2338" s="27" t="str">
        <f t="shared" si="379"/>
        <v>ne</v>
      </c>
      <c r="AJ2338" s="27" t="str">
        <f t="shared" si="380"/>
        <v>ne</v>
      </c>
      <c r="AK2338" s="27" t="str">
        <f t="shared" si="381"/>
        <v>ne</v>
      </c>
    </row>
    <row r="2339" spans="2:37" x14ac:dyDescent="0.2">
      <c r="B2339" s="27" t="str">
        <f t="shared" si="382"/>
        <v>-</v>
      </c>
      <c r="C2339" s="123" t="str">
        <f t="shared" si="383"/>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8"/>
        <v>nepildyti</v>
      </c>
      <c r="T2339" s="126" t="str">
        <f t="shared" si="388"/>
        <v>nepildyti</v>
      </c>
      <c r="U2339" s="127"/>
      <c r="V2339" s="127"/>
      <c r="W2339" s="128"/>
      <c r="X2339" s="169"/>
      <c r="Y2339" s="169"/>
      <c r="Z2339" s="169"/>
      <c r="AA2339" s="127"/>
      <c r="AB2339" s="127"/>
      <c r="AC2339" s="127"/>
      <c r="AD2339" s="127"/>
      <c r="AE2339" s="124">
        <f t="shared" si="384"/>
        <v>0</v>
      </c>
      <c r="AF2339" s="124">
        <f t="shared" si="385"/>
        <v>0</v>
      </c>
      <c r="AG2339" s="124">
        <f t="shared" si="386"/>
        <v>0</v>
      </c>
      <c r="AH2339" s="124">
        <f t="shared" si="387"/>
        <v>0</v>
      </c>
      <c r="AI2339" s="27" t="str">
        <f t="shared" si="379"/>
        <v>ne</v>
      </c>
      <c r="AJ2339" s="27" t="str">
        <f t="shared" si="380"/>
        <v>ne</v>
      </c>
      <c r="AK2339" s="27" t="str">
        <f t="shared" si="381"/>
        <v>ne</v>
      </c>
    </row>
    <row r="2340" spans="2:37" x14ac:dyDescent="0.2">
      <c r="B2340" s="27" t="str">
        <f t="shared" si="382"/>
        <v>-</v>
      </c>
      <c r="C2340" s="123" t="str">
        <f t="shared" si="383"/>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8"/>
        <v>nepildyti</v>
      </c>
      <c r="T2340" s="126" t="str">
        <f t="shared" si="388"/>
        <v>nepildyti</v>
      </c>
      <c r="U2340" s="127"/>
      <c r="V2340" s="127"/>
      <c r="W2340" s="128"/>
      <c r="X2340" s="169"/>
      <c r="Y2340" s="169"/>
      <c r="Z2340" s="169"/>
      <c r="AA2340" s="127"/>
      <c r="AB2340" s="127"/>
      <c r="AC2340" s="127"/>
      <c r="AD2340" s="127"/>
      <c r="AE2340" s="124">
        <f t="shared" si="384"/>
        <v>0</v>
      </c>
      <c r="AF2340" s="124">
        <f t="shared" si="385"/>
        <v>0</v>
      </c>
      <c r="AG2340" s="124">
        <f t="shared" si="386"/>
        <v>0</v>
      </c>
      <c r="AH2340" s="124">
        <f t="shared" si="387"/>
        <v>0</v>
      </c>
      <c r="AI2340" s="27" t="str">
        <f t="shared" si="379"/>
        <v>ne</v>
      </c>
      <c r="AJ2340" s="27" t="str">
        <f t="shared" si="380"/>
        <v>ne</v>
      </c>
      <c r="AK2340" s="27" t="str">
        <f t="shared" si="381"/>
        <v>ne</v>
      </c>
    </row>
    <row r="2341" spans="2:37" x14ac:dyDescent="0.2">
      <c r="B2341" s="27" t="str">
        <f t="shared" si="382"/>
        <v>-</v>
      </c>
      <c r="C2341" s="123" t="str">
        <f t="shared" si="383"/>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8"/>
        <v>nepildyti</v>
      </c>
      <c r="T2341" s="126" t="str">
        <f t="shared" si="388"/>
        <v>nepildyti</v>
      </c>
      <c r="U2341" s="127"/>
      <c r="V2341" s="127"/>
      <c r="W2341" s="128"/>
      <c r="X2341" s="169"/>
      <c r="Y2341" s="169"/>
      <c r="Z2341" s="169"/>
      <c r="AA2341" s="127"/>
      <c r="AB2341" s="127"/>
      <c r="AC2341" s="127"/>
      <c r="AD2341" s="127"/>
      <c r="AE2341" s="124">
        <f t="shared" si="384"/>
        <v>0</v>
      </c>
      <c r="AF2341" s="124">
        <f t="shared" si="385"/>
        <v>0</v>
      </c>
      <c r="AG2341" s="124">
        <f t="shared" si="386"/>
        <v>0</v>
      </c>
      <c r="AH2341" s="124">
        <f t="shared" si="387"/>
        <v>0</v>
      </c>
      <c r="AI2341" s="27" t="str">
        <f t="shared" si="379"/>
        <v>ne</v>
      </c>
      <c r="AJ2341" s="27" t="str">
        <f t="shared" si="380"/>
        <v>ne</v>
      </c>
      <c r="AK2341" s="27" t="str">
        <f t="shared" si="381"/>
        <v>ne</v>
      </c>
    </row>
    <row r="2342" spans="2:37" x14ac:dyDescent="0.2">
      <c r="B2342" s="27" t="str">
        <f t="shared" si="382"/>
        <v>-</v>
      </c>
      <c r="C2342" s="123" t="str">
        <f t="shared" si="383"/>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8"/>
        <v>nepildyti</v>
      </c>
      <c r="T2342" s="126" t="str">
        <f t="shared" si="388"/>
        <v>nepildyti</v>
      </c>
      <c r="U2342" s="127"/>
      <c r="V2342" s="127"/>
      <c r="W2342" s="128"/>
      <c r="X2342" s="169"/>
      <c r="Y2342" s="169"/>
      <c r="Z2342" s="169"/>
      <c r="AA2342" s="127"/>
      <c r="AB2342" s="127"/>
      <c r="AC2342" s="127"/>
      <c r="AD2342" s="127"/>
      <c r="AE2342" s="124">
        <f t="shared" si="384"/>
        <v>0</v>
      </c>
      <c r="AF2342" s="124">
        <f t="shared" si="385"/>
        <v>0</v>
      </c>
      <c r="AG2342" s="124">
        <f t="shared" si="386"/>
        <v>0</v>
      </c>
      <c r="AH2342" s="124">
        <f t="shared" si="387"/>
        <v>0</v>
      </c>
      <c r="AI2342" s="27" t="str">
        <f t="shared" si="379"/>
        <v>ne</v>
      </c>
      <c r="AJ2342" s="27" t="str">
        <f t="shared" si="380"/>
        <v>ne</v>
      </c>
      <c r="AK2342" s="27" t="str">
        <f t="shared" si="381"/>
        <v>ne</v>
      </c>
    </row>
    <row r="2343" spans="2:37" x14ac:dyDescent="0.2">
      <c r="B2343" s="27" t="str">
        <f t="shared" si="382"/>
        <v>-</v>
      </c>
      <c r="C2343" s="123" t="str">
        <f t="shared" si="383"/>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8"/>
        <v>nepildyti</v>
      </c>
      <c r="T2343" s="126" t="str">
        <f t="shared" si="388"/>
        <v>nepildyti</v>
      </c>
      <c r="U2343" s="127"/>
      <c r="V2343" s="127"/>
      <c r="W2343" s="128"/>
      <c r="X2343" s="169"/>
      <c r="Y2343" s="169"/>
      <c r="Z2343" s="169"/>
      <c r="AA2343" s="127"/>
      <c r="AB2343" s="127"/>
      <c r="AC2343" s="127"/>
      <c r="AD2343" s="127"/>
      <c r="AE2343" s="124">
        <f t="shared" si="384"/>
        <v>0</v>
      </c>
      <c r="AF2343" s="124">
        <f t="shared" si="385"/>
        <v>0</v>
      </c>
      <c r="AG2343" s="124">
        <f t="shared" si="386"/>
        <v>0</v>
      </c>
      <c r="AH2343" s="124">
        <f t="shared" si="387"/>
        <v>0</v>
      </c>
      <c r="AI2343" s="27" t="str">
        <f t="shared" si="379"/>
        <v>ne</v>
      </c>
      <c r="AJ2343" s="27" t="str">
        <f t="shared" si="380"/>
        <v>ne</v>
      </c>
      <c r="AK2343" s="27" t="str">
        <f t="shared" si="381"/>
        <v>ne</v>
      </c>
    </row>
    <row r="2344" spans="2:37" x14ac:dyDescent="0.2">
      <c r="B2344" s="27" t="str">
        <f t="shared" si="382"/>
        <v>-</v>
      </c>
      <c r="C2344" s="123" t="str">
        <f t="shared" si="383"/>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8"/>
        <v>nepildyti</v>
      </c>
      <c r="T2344" s="126" t="str">
        <f t="shared" si="388"/>
        <v>nepildyti</v>
      </c>
      <c r="U2344" s="127"/>
      <c r="V2344" s="127"/>
      <c r="W2344" s="128"/>
      <c r="X2344" s="169"/>
      <c r="Y2344" s="169"/>
      <c r="Z2344" s="169"/>
      <c r="AA2344" s="127"/>
      <c r="AB2344" s="127"/>
      <c r="AC2344" s="127"/>
      <c r="AD2344" s="127"/>
      <c r="AE2344" s="124">
        <f t="shared" si="384"/>
        <v>0</v>
      </c>
      <c r="AF2344" s="124">
        <f t="shared" si="385"/>
        <v>0</v>
      </c>
      <c r="AG2344" s="124">
        <f t="shared" si="386"/>
        <v>0</v>
      </c>
      <c r="AH2344" s="124">
        <f t="shared" si="387"/>
        <v>0</v>
      </c>
      <c r="AI2344" s="27" t="str">
        <f t="shared" si="379"/>
        <v>ne</v>
      </c>
      <c r="AJ2344" s="27" t="str">
        <f t="shared" si="380"/>
        <v>ne</v>
      </c>
      <c r="AK2344" s="27" t="str">
        <f t="shared" si="381"/>
        <v>ne</v>
      </c>
    </row>
    <row r="2345" spans="2:37" x14ac:dyDescent="0.2">
      <c r="B2345" s="27" t="str">
        <f t="shared" si="382"/>
        <v>-</v>
      </c>
      <c r="C2345" s="123" t="str">
        <f t="shared" si="383"/>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8"/>
        <v>nepildyti</v>
      </c>
      <c r="T2345" s="126" t="str">
        <f t="shared" si="388"/>
        <v>nepildyti</v>
      </c>
      <c r="U2345" s="127"/>
      <c r="V2345" s="127"/>
      <c r="W2345" s="128"/>
      <c r="X2345" s="169"/>
      <c r="Y2345" s="169"/>
      <c r="Z2345" s="169"/>
      <c r="AA2345" s="127"/>
      <c r="AB2345" s="127"/>
      <c r="AC2345" s="127"/>
      <c r="AD2345" s="127"/>
      <c r="AE2345" s="124">
        <f t="shared" si="384"/>
        <v>0</v>
      </c>
      <c r="AF2345" s="124">
        <f t="shared" si="385"/>
        <v>0</v>
      </c>
      <c r="AG2345" s="124">
        <f t="shared" si="386"/>
        <v>0</v>
      </c>
      <c r="AH2345" s="124">
        <f t="shared" si="387"/>
        <v>0</v>
      </c>
      <c r="AI2345" s="27" t="str">
        <f t="shared" si="379"/>
        <v>ne</v>
      </c>
      <c r="AJ2345" s="27" t="str">
        <f t="shared" si="380"/>
        <v>ne</v>
      </c>
      <c r="AK2345" s="27" t="str">
        <f t="shared" si="381"/>
        <v>ne</v>
      </c>
    </row>
    <row r="2346" spans="2:37" x14ac:dyDescent="0.2">
      <c r="B2346" s="27" t="str">
        <f t="shared" si="382"/>
        <v>-</v>
      </c>
      <c r="C2346" s="123" t="str">
        <f t="shared" si="383"/>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8"/>
        <v>nepildyti</v>
      </c>
      <c r="T2346" s="126" t="str">
        <f t="shared" si="388"/>
        <v>nepildyti</v>
      </c>
      <c r="U2346" s="127"/>
      <c r="V2346" s="127"/>
      <c r="W2346" s="128"/>
      <c r="X2346" s="169"/>
      <c r="Y2346" s="169"/>
      <c r="Z2346" s="169"/>
      <c r="AA2346" s="127"/>
      <c r="AB2346" s="127"/>
      <c r="AC2346" s="127"/>
      <c r="AD2346" s="127"/>
      <c r="AE2346" s="124">
        <f t="shared" si="384"/>
        <v>0</v>
      </c>
      <c r="AF2346" s="124">
        <f t="shared" si="385"/>
        <v>0</v>
      </c>
      <c r="AG2346" s="124">
        <f t="shared" si="386"/>
        <v>0</v>
      </c>
      <c r="AH2346" s="124">
        <f t="shared" si="387"/>
        <v>0</v>
      </c>
      <c r="AI2346" s="27" t="str">
        <f t="shared" si="379"/>
        <v>ne</v>
      </c>
      <c r="AJ2346" s="27" t="str">
        <f t="shared" si="380"/>
        <v>ne</v>
      </c>
      <c r="AK2346" s="27" t="str">
        <f t="shared" si="381"/>
        <v>ne</v>
      </c>
    </row>
    <row r="2347" spans="2:37" x14ac:dyDescent="0.2">
      <c r="B2347" s="27" t="str">
        <f t="shared" si="382"/>
        <v>-</v>
      </c>
      <c r="C2347" s="123" t="str">
        <f t="shared" si="383"/>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8"/>
        <v>nepildyti</v>
      </c>
      <c r="T2347" s="126" t="str">
        <f t="shared" si="388"/>
        <v>nepildyti</v>
      </c>
      <c r="U2347" s="127"/>
      <c r="V2347" s="127"/>
      <c r="W2347" s="128"/>
      <c r="X2347" s="169"/>
      <c r="Y2347" s="169"/>
      <c r="Z2347" s="169"/>
      <c r="AA2347" s="127"/>
      <c r="AB2347" s="127"/>
      <c r="AC2347" s="127"/>
      <c r="AD2347" s="127"/>
      <c r="AE2347" s="124">
        <f t="shared" si="384"/>
        <v>0</v>
      </c>
      <c r="AF2347" s="124">
        <f t="shared" si="385"/>
        <v>0</v>
      </c>
      <c r="AG2347" s="124">
        <f t="shared" si="386"/>
        <v>0</v>
      </c>
      <c r="AH2347" s="124">
        <f t="shared" si="387"/>
        <v>0</v>
      </c>
      <c r="AI2347" s="27" t="str">
        <f t="shared" si="379"/>
        <v>ne</v>
      </c>
      <c r="AJ2347" s="27" t="str">
        <f t="shared" si="380"/>
        <v>ne</v>
      </c>
      <c r="AK2347" s="27" t="str">
        <f t="shared" si="381"/>
        <v>ne</v>
      </c>
    </row>
    <row r="2348" spans="2:37" x14ac:dyDescent="0.2">
      <c r="B2348" s="27" t="str">
        <f t="shared" si="382"/>
        <v>-</v>
      </c>
      <c r="C2348" s="123" t="str">
        <f t="shared" si="383"/>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8"/>
        <v>nepildyti</v>
      </c>
      <c r="T2348" s="126" t="str">
        <f t="shared" si="388"/>
        <v>nepildyti</v>
      </c>
      <c r="U2348" s="127"/>
      <c r="V2348" s="127"/>
      <c r="W2348" s="128"/>
      <c r="X2348" s="169"/>
      <c r="Y2348" s="169"/>
      <c r="Z2348" s="169"/>
      <c r="AA2348" s="127"/>
      <c r="AB2348" s="127"/>
      <c r="AC2348" s="127"/>
      <c r="AD2348" s="127"/>
      <c r="AE2348" s="124">
        <f t="shared" si="384"/>
        <v>0</v>
      </c>
      <c r="AF2348" s="124">
        <f t="shared" si="385"/>
        <v>0</v>
      </c>
      <c r="AG2348" s="124">
        <f t="shared" si="386"/>
        <v>0</v>
      </c>
      <c r="AH2348" s="124">
        <f t="shared" si="387"/>
        <v>0</v>
      </c>
      <c r="AI2348" s="27" t="str">
        <f t="shared" si="379"/>
        <v>ne</v>
      </c>
      <c r="AJ2348" s="27" t="str">
        <f t="shared" si="380"/>
        <v>ne</v>
      </c>
      <c r="AK2348" s="27" t="str">
        <f t="shared" si="381"/>
        <v>ne</v>
      </c>
    </row>
    <row r="2349" spans="2:37" x14ac:dyDescent="0.2">
      <c r="B2349" s="27" t="str">
        <f t="shared" si="382"/>
        <v>-</v>
      </c>
      <c r="C2349" s="123" t="str">
        <f t="shared" si="383"/>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8"/>
        <v>nepildyti</v>
      </c>
      <c r="T2349" s="126" t="str">
        <f t="shared" si="388"/>
        <v>nepildyti</v>
      </c>
      <c r="U2349" s="127"/>
      <c r="V2349" s="127"/>
      <c r="W2349" s="128"/>
      <c r="X2349" s="169"/>
      <c r="Y2349" s="169"/>
      <c r="Z2349" s="169"/>
      <c r="AA2349" s="127"/>
      <c r="AB2349" s="127"/>
      <c r="AC2349" s="127"/>
      <c r="AD2349" s="127"/>
      <c r="AE2349" s="124">
        <f t="shared" si="384"/>
        <v>0</v>
      </c>
      <c r="AF2349" s="124">
        <f t="shared" si="385"/>
        <v>0</v>
      </c>
      <c r="AG2349" s="124">
        <f t="shared" si="386"/>
        <v>0</v>
      </c>
      <c r="AH2349" s="124">
        <f t="shared" si="387"/>
        <v>0</v>
      </c>
      <c r="AI2349" s="27" t="str">
        <f t="shared" si="379"/>
        <v>ne</v>
      </c>
      <c r="AJ2349" s="27" t="str">
        <f t="shared" si="380"/>
        <v>ne</v>
      </c>
      <c r="AK2349" s="27" t="str">
        <f t="shared" si="381"/>
        <v>ne</v>
      </c>
    </row>
    <row r="2350" spans="2:37" x14ac:dyDescent="0.2">
      <c r="B2350" s="27" t="str">
        <f t="shared" si="382"/>
        <v>-</v>
      </c>
      <c r="C2350" s="123" t="str">
        <f t="shared" si="383"/>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8"/>
        <v>nepildyti</v>
      </c>
      <c r="T2350" s="126" t="str">
        <f t="shared" si="388"/>
        <v>nepildyti</v>
      </c>
      <c r="U2350" s="127"/>
      <c r="V2350" s="127"/>
      <c r="W2350" s="128"/>
      <c r="X2350" s="169"/>
      <c r="Y2350" s="169"/>
      <c r="Z2350" s="169"/>
      <c r="AA2350" s="127"/>
      <c r="AB2350" s="127"/>
      <c r="AC2350" s="127"/>
      <c r="AD2350" s="127"/>
      <c r="AE2350" s="124">
        <f t="shared" si="384"/>
        <v>0</v>
      </c>
      <c r="AF2350" s="124">
        <f t="shared" si="385"/>
        <v>0</v>
      </c>
      <c r="AG2350" s="124">
        <f t="shared" si="386"/>
        <v>0</v>
      </c>
      <c r="AH2350" s="124">
        <f t="shared" si="387"/>
        <v>0</v>
      </c>
      <c r="AI2350" s="27" t="str">
        <f t="shared" si="379"/>
        <v>ne</v>
      </c>
      <c r="AJ2350" s="27" t="str">
        <f t="shared" si="380"/>
        <v>ne</v>
      </c>
      <c r="AK2350" s="27" t="str">
        <f t="shared" si="381"/>
        <v>ne</v>
      </c>
    </row>
    <row r="2351" spans="2:37" x14ac:dyDescent="0.2">
      <c r="B2351" s="27" t="str">
        <f t="shared" si="382"/>
        <v>-</v>
      </c>
      <c r="C2351" s="123" t="str">
        <f t="shared" si="383"/>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8"/>
        <v>nepildyti</v>
      </c>
      <c r="T2351" s="126" t="str">
        <f t="shared" si="388"/>
        <v>nepildyti</v>
      </c>
      <c r="U2351" s="127"/>
      <c r="V2351" s="127"/>
      <c r="W2351" s="128"/>
      <c r="X2351" s="169"/>
      <c r="Y2351" s="169"/>
      <c r="Z2351" s="169"/>
      <c r="AA2351" s="127"/>
      <c r="AB2351" s="127"/>
      <c r="AC2351" s="127"/>
      <c r="AD2351" s="127"/>
      <c r="AE2351" s="124">
        <f t="shared" si="384"/>
        <v>0</v>
      </c>
      <c r="AF2351" s="124">
        <f t="shared" si="385"/>
        <v>0</v>
      </c>
      <c r="AG2351" s="124">
        <f t="shared" si="386"/>
        <v>0</v>
      </c>
      <c r="AH2351" s="124">
        <f t="shared" si="387"/>
        <v>0</v>
      </c>
      <c r="AI2351" s="27" t="str">
        <f t="shared" si="379"/>
        <v>ne</v>
      </c>
      <c r="AJ2351" s="27" t="str">
        <f t="shared" si="380"/>
        <v>ne</v>
      </c>
      <c r="AK2351" s="27" t="str">
        <f t="shared" si="381"/>
        <v>ne</v>
      </c>
    </row>
    <row r="2352" spans="2:37" x14ac:dyDescent="0.2">
      <c r="B2352" s="27" t="str">
        <f t="shared" si="382"/>
        <v>-</v>
      </c>
      <c r="C2352" s="123" t="str">
        <f t="shared" si="383"/>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8"/>
        <v>nepildyti</v>
      </c>
      <c r="T2352" s="126" t="str">
        <f t="shared" si="388"/>
        <v>nepildyti</v>
      </c>
      <c r="U2352" s="127"/>
      <c r="V2352" s="127"/>
      <c r="W2352" s="128"/>
      <c r="X2352" s="169"/>
      <c r="Y2352" s="169"/>
      <c r="Z2352" s="169"/>
      <c r="AA2352" s="127"/>
      <c r="AB2352" s="127"/>
      <c r="AC2352" s="127"/>
      <c r="AD2352" s="127"/>
      <c r="AE2352" s="124">
        <f t="shared" si="384"/>
        <v>0</v>
      </c>
      <c r="AF2352" s="124">
        <f t="shared" si="385"/>
        <v>0</v>
      </c>
      <c r="AG2352" s="124">
        <f t="shared" si="386"/>
        <v>0</v>
      </c>
      <c r="AH2352" s="124">
        <f t="shared" si="387"/>
        <v>0</v>
      </c>
      <c r="AI2352" s="27" t="str">
        <f t="shared" si="379"/>
        <v>ne</v>
      </c>
      <c r="AJ2352" s="27" t="str">
        <f t="shared" si="380"/>
        <v>ne</v>
      </c>
      <c r="AK2352" s="27" t="str">
        <f t="shared" si="381"/>
        <v>ne</v>
      </c>
    </row>
    <row r="2353" spans="2:37" x14ac:dyDescent="0.2">
      <c r="B2353" s="27" t="str">
        <f t="shared" si="382"/>
        <v>-</v>
      </c>
      <c r="C2353" s="123" t="str">
        <f t="shared" si="383"/>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8"/>
        <v>nepildyti</v>
      </c>
      <c r="T2353" s="126" t="str">
        <f t="shared" si="388"/>
        <v>nepildyti</v>
      </c>
      <c r="U2353" s="127"/>
      <c r="V2353" s="127"/>
      <c r="W2353" s="128"/>
      <c r="X2353" s="169"/>
      <c r="Y2353" s="169"/>
      <c r="Z2353" s="169"/>
      <c r="AA2353" s="127"/>
      <c r="AB2353" s="127"/>
      <c r="AC2353" s="127"/>
      <c r="AD2353" s="127"/>
      <c r="AE2353" s="124">
        <f t="shared" si="384"/>
        <v>0</v>
      </c>
      <c r="AF2353" s="124">
        <f t="shared" si="385"/>
        <v>0</v>
      </c>
      <c r="AG2353" s="124">
        <f t="shared" si="386"/>
        <v>0</v>
      </c>
      <c r="AH2353" s="124">
        <f t="shared" si="387"/>
        <v>0</v>
      </c>
      <c r="AI2353" s="27" t="str">
        <f t="shared" si="379"/>
        <v>ne</v>
      </c>
      <c r="AJ2353" s="27" t="str">
        <f t="shared" si="380"/>
        <v>ne</v>
      </c>
      <c r="AK2353" s="27" t="str">
        <f t="shared" si="381"/>
        <v>ne</v>
      </c>
    </row>
    <row r="2354" spans="2:37" x14ac:dyDescent="0.2">
      <c r="B2354" s="27" t="str">
        <f t="shared" si="382"/>
        <v>-</v>
      </c>
      <c r="C2354" s="123" t="str">
        <f t="shared" si="383"/>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8"/>
        <v>nepildyti</v>
      </c>
      <c r="T2354" s="126" t="str">
        <f t="shared" si="388"/>
        <v>nepildyti</v>
      </c>
      <c r="U2354" s="127"/>
      <c r="V2354" s="127"/>
      <c r="W2354" s="128"/>
      <c r="X2354" s="169"/>
      <c r="Y2354" s="169"/>
      <c r="Z2354" s="169"/>
      <c r="AA2354" s="127"/>
      <c r="AB2354" s="127"/>
      <c r="AC2354" s="127"/>
      <c r="AD2354" s="127"/>
      <c r="AE2354" s="124">
        <f t="shared" si="384"/>
        <v>0</v>
      </c>
      <c r="AF2354" s="124">
        <f t="shared" si="385"/>
        <v>0</v>
      </c>
      <c r="AG2354" s="124">
        <f t="shared" si="386"/>
        <v>0</v>
      </c>
      <c r="AH2354" s="124">
        <f t="shared" si="387"/>
        <v>0</v>
      </c>
      <c r="AI2354" s="27" t="str">
        <f t="shared" si="379"/>
        <v>ne</v>
      </c>
      <c r="AJ2354" s="27" t="str">
        <f t="shared" si="380"/>
        <v>ne</v>
      </c>
      <c r="AK2354" s="27" t="str">
        <f t="shared" si="381"/>
        <v>ne</v>
      </c>
    </row>
    <row r="2355" spans="2:37" x14ac:dyDescent="0.2">
      <c r="B2355" s="27" t="str">
        <f t="shared" si="382"/>
        <v>-</v>
      </c>
      <c r="C2355" s="123" t="str">
        <f t="shared" si="383"/>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8"/>
        <v>nepildyti</v>
      </c>
      <c r="T2355" s="126" t="str">
        <f t="shared" si="388"/>
        <v>nepildyti</v>
      </c>
      <c r="U2355" s="127"/>
      <c r="V2355" s="127"/>
      <c r="W2355" s="128"/>
      <c r="X2355" s="169"/>
      <c r="Y2355" s="169"/>
      <c r="Z2355" s="169"/>
      <c r="AA2355" s="127"/>
      <c r="AB2355" s="127"/>
      <c r="AC2355" s="127"/>
      <c r="AD2355" s="127"/>
      <c r="AE2355" s="124">
        <f t="shared" si="384"/>
        <v>0</v>
      </c>
      <c r="AF2355" s="124">
        <f t="shared" si="385"/>
        <v>0</v>
      </c>
      <c r="AG2355" s="124">
        <f t="shared" si="386"/>
        <v>0</v>
      </c>
      <c r="AH2355" s="124">
        <f t="shared" si="387"/>
        <v>0</v>
      </c>
      <c r="AI2355" s="27" t="str">
        <f t="shared" si="379"/>
        <v>ne</v>
      </c>
      <c r="AJ2355" s="27" t="str">
        <f t="shared" si="380"/>
        <v>ne</v>
      </c>
      <c r="AK2355" s="27" t="str">
        <f t="shared" si="381"/>
        <v>ne</v>
      </c>
    </row>
    <row r="2356" spans="2:37" x14ac:dyDescent="0.2">
      <c r="B2356" s="27" t="str">
        <f t="shared" si="382"/>
        <v>-</v>
      </c>
      <c r="C2356" s="123" t="str">
        <f t="shared" si="383"/>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8"/>
        <v>nepildyti</v>
      </c>
      <c r="T2356" s="126" t="str">
        <f t="shared" si="388"/>
        <v>nepildyti</v>
      </c>
      <c r="U2356" s="127"/>
      <c r="V2356" s="127"/>
      <c r="W2356" s="128"/>
      <c r="X2356" s="169"/>
      <c r="Y2356" s="169"/>
      <c r="Z2356" s="169"/>
      <c r="AA2356" s="127"/>
      <c r="AB2356" s="127"/>
      <c r="AC2356" s="127"/>
      <c r="AD2356" s="127"/>
      <c r="AE2356" s="124">
        <f t="shared" si="384"/>
        <v>0</v>
      </c>
      <c r="AF2356" s="124">
        <f t="shared" si="385"/>
        <v>0</v>
      </c>
      <c r="AG2356" s="124">
        <f t="shared" si="386"/>
        <v>0</v>
      </c>
      <c r="AH2356" s="124">
        <f t="shared" si="387"/>
        <v>0</v>
      </c>
      <c r="AI2356" s="27" t="str">
        <f t="shared" si="379"/>
        <v>ne</v>
      </c>
      <c r="AJ2356" s="27" t="str">
        <f t="shared" si="380"/>
        <v>ne</v>
      </c>
      <c r="AK2356" s="27" t="str">
        <f t="shared" si="381"/>
        <v>ne</v>
      </c>
    </row>
    <row r="2357" spans="2:37" x14ac:dyDescent="0.2">
      <c r="B2357" s="27" t="str">
        <f t="shared" si="382"/>
        <v>-</v>
      </c>
      <c r="C2357" s="123" t="str">
        <f t="shared" si="383"/>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8"/>
        <v>nepildyti</v>
      </c>
      <c r="T2357" s="126" t="str">
        <f t="shared" si="388"/>
        <v>nepildyti</v>
      </c>
      <c r="U2357" s="127"/>
      <c r="V2357" s="127"/>
      <c r="W2357" s="128"/>
      <c r="X2357" s="169"/>
      <c r="Y2357" s="169"/>
      <c r="Z2357" s="169"/>
      <c r="AA2357" s="127"/>
      <c r="AB2357" s="127"/>
      <c r="AC2357" s="127"/>
      <c r="AD2357" s="127"/>
      <c r="AE2357" s="124">
        <f t="shared" si="384"/>
        <v>0</v>
      </c>
      <c r="AF2357" s="124">
        <f t="shared" si="385"/>
        <v>0</v>
      </c>
      <c r="AG2357" s="124">
        <f t="shared" si="386"/>
        <v>0</v>
      </c>
      <c r="AH2357" s="124">
        <f t="shared" si="387"/>
        <v>0</v>
      </c>
      <c r="AI2357" s="27" t="str">
        <f t="shared" si="379"/>
        <v>ne</v>
      </c>
      <c r="AJ2357" s="27" t="str">
        <f t="shared" si="380"/>
        <v>ne</v>
      </c>
      <c r="AK2357" s="27" t="str">
        <f t="shared" si="381"/>
        <v>ne</v>
      </c>
    </row>
    <row r="2358" spans="2:37" x14ac:dyDescent="0.2">
      <c r="B2358" s="27" t="str">
        <f t="shared" si="382"/>
        <v>-</v>
      </c>
      <c r="C2358" s="123" t="str">
        <f t="shared" si="383"/>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8"/>
        <v>nepildyti</v>
      </c>
      <c r="T2358" s="126" t="str">
        <f t="shared" si="388"/>
        <v>nepildyti</v>
      </c>
      <c r="U2358" s="127"/>
      <c r="V2358" s="127"/>
      <c r="W2358" s="128"/>
      <c r="X2358" s="169"/>
      <c r="Y2358" s="169"/>
      <c r="Z2358" s="169"/>
      <c r="AA2358" s="127"/>
      <c r="AB2358" s="127"/>
      <c r="AC2358" s="127"/>
      <c r="AD2358" s="127"/>
      <c r="AE2358" s="124">
        <f t="shared" si="384"/>
        <v>0</v>
      </c>
      <c r="AF2358" s="124">
        <f t="shared" si="385"/>
        <v>0</v>
      </c>
      <c r="AG2358" s="124">
        <f t="shared" si="386"/>
        <v>0</v>
      </c>
      <c r="AH2358" s="124">
        <f t="shared" si="387"/>
        <v>0</v>
      </c>
      <c r="AI2358" s="27" t="str">
        <f t="shared" si="379"/>
        <v>ne</v>
      </c>
      <c r="AJ2358" s="27" t="str">
        <f t="shared" si="380"/>
        <v>ne</v>
      </c>
      <c r="AK2358" s="27" t="str">
        <f t="shared" si="381"/>
        <v>ne</v>
      </c>
    </row>
    <row r="2359" spans="2:37" x14ac:dyDescent="0.2">
      <c r="B2359" s="27" t="str">
        <f t="shared" si="382"/>
        <v>-</v>
      </c>
      <c r="C2359" s="123" t="str">
        <f t="shared" si="383"/>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8"/>
        <v>nepildyti</v>
      </c>
      <c r="T2359" s="126" t="str">
        <f t="shared" si="388"/>
        <v>nepildyti</v>
      </c>
      <c r="U2359" s="127"/>
      <c r="V2359" s="127"/>
      <c r="W2359" s="128"/>
      <c r="X2359" s="169"/>
      <c r="Y2359" s="169"/>
      <c r="Z2359" s="169"/>
      <c r="AA2359" s="127"/>
      <c r="AB2359" s="127"/>
      <c r="AC2359" s="127"/>
      <c r="AD2359" s="127"/>
      <c r="AE2359" s="124">
        <f t="shared" si="384"/>
        <v>0</v>
      </c>
      <c r="AF2359" s="124">
        <f t="shared" si="385"/>
        <v>0</v>
      </c>
      <c r="AG2359" s="124">
        <f t="shared" si="386"/>
        <v>0</v>
      </c>
      <c r="AH2359" s="124">
        <f t="shared" si="387"/>
        <v>0</v>
      </c>
      <c r="AI2359" s="27" t="str">
        <f t="shared" si="379"/>
        <v>ne</v>
      </c>
      <c r="AJ2359" s="27" t="str">
        <f t="shared" si="380"/>
        <v>ne</v>
      </c>
      <c r="AK2359" s="27" t="str">
        <f t="shared" si="381"/>
        <v>ne</v>
      </c>
    </row>
    <row r="2360" spans="2:37" x14ac:dyDescent="0.2">
      <c r="B2360" s="27" t="str">
        <f t="shared" si="382"/>
        <v>-</v>
      </c>
      <c r="C2360" s="123" t="str">
        <f t="shared" si="383"/>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8"/>
        <v>nepildyti</v>
      </c>
      <c r="T2360" s="126" t="str">
        <f t="shared" si="388"/>
        <v>nepildyti</v>
      </c>
      <c r="U2360" s="127"/>
      <c r="V2360" s="127"/>
      <c r="W2360" s="128"/>
      <c r="X2360" s="169"/>
      <c r="Y2360" s="169"/>
      <c r="Z2360" s="169"/>
      <c r="AA2360" s="127"/>
      <c r="AB2360" s="127"/>
      <c r="AC2360" s="127"/>
      <c r="AD2360" s="127"/>
      <c r="AE2360" s="124">
        <f t="shared" si="384"/>
        <v>0</v>
      </c>
      <c r="AF2360" s="124">
        <f t="shared" si="385"/>
        <v>0</v>
      </c>
      <c r="AG2360" s="124">
        <f t="shared" si="386"/>
        <v>0</v>
      </c>
      <c r="AH2360" s="124">
        <f t="shared" si="387"/>
        <v>0</v>
      </c>
      <c r="AI2360" s="27" t="str">
        <f t="shared" si="379"/>
        <v>ne</v>
      </c>
      <c r="AJ2360" s="27" t="str">
        <f t="shared" si="380"/>
        <v>ne</v>
      </c>
      <c r="AK2360" s="27" t="str">
        <f t="shared" si="381"/>
        <v>ne</v>
      </c>
    </row>
    <row r="2361" spans="2:37" x14ac:dyDescent="0.2">
      <c r="B2361" s="27" t="str">
        <f t="shared" si="382"/>
        <v>-</v>
      </c>
      <c r="C2361" s="123" t="str">
        <f t="shared" si="383"/>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8"/>
        <v>nepildyti</v>
      </c>
      <c r="T2361" s="126" t="str">
        <f t="shared" si="388"/>
        <v>nepildyti</v>
      </c>
      <c r="U2361" s="127"/>
      <c r="V2361" s="127"/>
      <c r="W2361" s="128"/>
      <c r="X2361" s="169"/>
      <c r="Y2361" s="169"/>
      <c r="Z2361" s="169"/>
      <c r="AA2361" s="127"/>
      <c r="AB2361" s="127"/>
      <c r="AC2361" s="127"/>
      <c r="AD2361" s="127"/>
      <c r="AE2361" s="124">
        <f t="shared" si="384"/>
        <v>0</v>
      </c>
      <c r="AF2361" s="124">
        <f t="shared" si="385"/>
        <v>0</v>
      </c>
      <c r="AG2361" s="124">
        <f t="shared" si="386"/>
        <v>0</v>
      </c>
      <c r="AH2361" s="124">
        <f t="shared" si="387"/>
        <v>0</v>
      </c>
      <c r="AI2361" s="27" t="str">
        <f t="shared" si="379"/>
        <v>ne</v>
      </c>
      <c r="AJ2361" s="27" t="str">
        <f t="shared" si="380"/>
        <v>ne</v>
      </c>
      <c r="AK2361" s="27" t="str">
        <f t="shared" si="381"/>
        <v>ne</v>
      </c>
    </row>
    <row r="2362" spans="2:37" x14ac:dyDescent="0.2">
      <c r="B2362" s="27" t="str">
        <f t="shared" si="382"/>
        <v>-</v>
      </c>
      <c r="C2362" s="123" t="str">
        <f t="shared" si="383"/>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8"/>
        <v>nepildyti</v>
      </c>
      <c r="T2362" s="126" t="str">
        <f t="shared" si="388"/>
        <v>nepildyti</v>
      </c>
      <c r="U2362" s="127"/>
      <c r="V2362" s="127"/>
      <c r="W2362" s="128"/>
      <c r="X2362" s="169"/>
      <c r="Y2362" s="169"/>
      <c r="Z2362" s="169"/>
      <c r="AA2362" s="127"/>
      <c r="AB2362" s="127"/>
      <c r="AC2362" s="127"/>
      <c r="AD2362" s="127"/>
      <c r="AE2362" s="124">
        <f t="shared" si="384"/>
        <v>0</v>
      </c>
      <c r="AF2362" s="124">
        <f t="shared" si="385"/>
        <v>0</v>
      </c>
      <c r="AG2362" s="124">
        <f t="shared" si="386"/>
        <v>0</v>
      </c>
      <c r="AH2362" s="124">
        <f t="shared" si="387"/>
        <v>0</v>
      </c>
      <c r="AI2362" s="27" t="str">
        <f t="shared" si="379"/>
        <v>ne</v>
      </c>
      <c r="AJ2362" s="27" t="str">
        <f t="shared" si="380"/>
        <v>ne</v>
      </c>
      <c r="AK2362" s="27" t="str">
        <f t="shared" si="381"/>
        <v>ne</v>
      </c>
    </row>
    <row r="2363" spans="2:37" x14ac:dyDescent="0.2">
      <c r="B2363" s="27" t="str">
        <f t="shared" si="382"/>
        <v>-</v>
      </c>
      <c r="C2363" s="123" t="str">
        <f t="shared" si="383"/>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8"/>
        <v>nepildyti</v>
      </c>
      <c r="T2363" s="126" t="str">
        <f t="shared" si="388"/>
        <v>nepildyti</v>
      </c>
      <c r="U2363" s="127"/>
      <c r="V2363" s="127"/>
      <c r="W2363" s="128"/>
      <c r="X2363" s="169"/>
      <c r="Y2363" s="169"/>
      <c r="Z2363" s="169"/>
      <c r="AA2363" s="127"/>
      <c r="AB2363" s="127"/>
      <c r="AC2363" s="127"/>
      <c r="AD2363" s="127"/>
      <c r="AE2363" s="124">
        <f t="shared" si="384"/>
        <v>0</v>
      </c>
      <c r="AF2363" s="124">
        <f t="shared" si="385"/>
        <v>0</v>
      </c>
      <c r="AG2363" s="124">
        <f t="shared" si="386"/>
        <v>0</v>
      </c>
      <c r="AH2363" s="124">
        <f t="shared" si="387"/>
        <v>0</v>
      </c>
      <c r="AI2363" s="27" t="str">
        <f t="shared" si="379"/>
        <v>ne</v>
      </c>
      <c r="AJ2363" s="27" t="str">
        <f t="shared" si="380"/>
        <v>ne</v>
      </c>
      <c r="AK2363" s="27" t="str">
        <f t="shared" si="381"/>
        <v>ne</v>
      </c>
    </row>
    <row r="2364" spans="2:37" x14ac:dyDescent="0.2">
      <c r="B2364" s="27" t="str">
        <f t="shared" si="382"/>
        <v>-</v>
      </c>
      <c r="C2364" s="123" t="str">
        <f t="shared" si="383"/>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8"/>
        <v>nepildyti</v>
      </c>
      <c r="T2364" s="126" t="str">
        <f t="shared" si="388"/>
        <v>nepildyti</v>
      </c>
      <c r="U2364" s="127"/>
      <c r="V2364" s="127"/>
      <c r="W2364" s="128"/>
      <c r="X2364" s="169"/>
      <c r="Y2364" s="169"/>
      <c r="Z2364" s="169"/>
      <c r="AA2364" s="127"/>
      <c r="AB2364" s="127"/>
      <c r="AC2364" s="127"/>
      <c r="AD2364" s="127"/>
      <c r="AE2364" s="124">
        <f t="shared" si="384"/>
        <v>0</v>
      </c>
      <c r="AF2364" s="124">
        <f t="shared" si="385"/>
        <v>0</v>
      </c>
      <c r="AG2364" s="124">
        <f t="shared" si="386"/>
        <v>0</v>
      </c>
      <c r="AH2364" s="124">
        <f t="shared" si="387"/>
        <v>0</v>
      </c>
      <c r="AI2364" s="27" t="str">
        <f t="shared" si="379"/>
        <v>ne</v>
      </c>
      <c r="AJ2364" s="27" t="str">
        <f t="shared" si="380"/>
        <v>ne</v>
      </c>
      <c r="AK2364" s="27" t="str">
        <f t="shared" si="381"/>
        <v>ne</v>
      </c>
    </row>
    <row r="2365" spans="2:37" x14ac:dyDescent="0.2">
      <c r="B2365" s="27" t="str">
        <f t="shared" si="382"/>
        <v>-</v>
      </c>
      <c r="C2365" s="123" t="str">
        <f t="shared" si="383"/>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8"/>
        <v>nepildyti</v>
      </c>
      <c r="T2365" s="126" t="str">
        <f t="shared" si="388"/>
        <v>nepildyti</v>
      </c>
      <c r="U2365" s="127"/>
      <c r="V2365" s="127"/>
      <c r="W2365" s="128"/>
      <c r="X2365" s="169"/>
      <c r="Y2365" s="169"/>
      <c r="Z2365" s="169"/>
      <c r="AA2365" s="127"/>
      <c r="AB2365" s="127"/>
      <c r="AC2365" s="127"/>
      <c r="AD2365" s="127"/>
      <c r="AE2365" s="124">
        <f t="shared" si="384"/>
        <v>0</v>
      </c>
      <c r="AF2365" s="124">
        <f t="shared" si="385"/>
        <v>0</v>
      </c>
      <c r="AG2365" s="124">
        <f t="shared" si="386"/>
        <v>0</v>
      </c>
      <c r="AH2365" s="124">
        <f t="shared" si="387"/>
        <v>0</v>
      </c>
      <c r="AI2365" s="27" t="str">
        <f t="shared" si="379"/>
        <v>ne</v>
      </c>
      <c r="AJ2365" s="27" t="str">
        <f t="shared" si="380"/>
        <v>ne</v>
      </c>
      <c r="AK2365" s="27" t="str">
        <f t="shared" si="381"/>
        <v>ne</v>
      </c>
    </row>
    <row r="2366" spans="2:37" x14ac:dyDescent="0.2">
      <c r="B2366" s="27" t="str">
        <f t="shared" si="382"/>
        <v>-</v>
      </c>
      <c r="C2366" s="123" t="str">
        <f t="shared" si="383"/>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8"/>
        <v>nepildyti</v>
      </c>
      <c r="T2366" s="126" t="str">
        <f t="shared" si="388"/>
        <v>nepildyti</v>
      </c>
      <c r="U2366" s="127"/>
      <c r="V2366" s="127"/>
      <c r="W2366" s="128"/>
      <c r="X2366" s="169"/>
      <c r="Y2366" s="169"/>
      <c r="Z2366" s="169"/>
      <c r="AA2366" s="127"/>
      <c r="AB2366" s="127"/>
      <c r="AC2366" s="127"/>
      <c r="AD2366" s="127"/>
      <c r="AE2366" s="124">
        <f t="shared" si="384"/>
        <v>0</v>
      </c>
      <c r="AF2366" s="124">
        <f t="shared" si="385"/>
        <v>0</v>
      </c>
      <c r="AG2366" s="124">
        <f t="shared" si="386"/>
        <v>0</v>
      </c>
      <c r="AH2366" s="124">
        <f t="shared" si="387"/>
        <v>0</v>
      </c>
      <c r="AI2366" s="27" t="str">
        <f t="shared" si="379"/>
        <v>ne</v>
      </c>
      <c r="AJ2366" s="27" t="str">
        <f t="shared" si="380"/>
        <v>ne</v>
      </c>
      <c r="AK2366" s="27" t="str">
        <f t="shared" si="381"/>
        <v>ne</v>
      </c>
    </row>
    <row r="2367" spans="2:37" x14ac:dyDescent="0.2">
      <c r="B2367" s="27" t="str">
        <f t="shared" si="382"/>
        <v>-</v>
      </c>
      <c r="C2367" s="123" t="str">
        <f t="shared" si="383"/>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8"/>
        <v>nepildyti</v>
      </c>
      <c r="T2367" s="126" t="str">
        <f t="shared" si="388"/>
        <v>nepildyti</v>
      </c>
      <c r="U2367" s="127"/>
      <c r="V2367" s="127"/>
      <c r="W2367" s="128"/>
      <c r="X2367" s="169"/>
      <c r="Y2367" s="169"/>
      <c r="Z2367" s="169"/>
      <c r="AA2367" s="127"/>
      <c r="AB2367" s="127"/>
      <c r="AC2367" s="127"/>
      <c r="AD2367" s="127"/>
      <c r="AE2367" s="124">
        <f t="shared" si="384"/>
        <v>0</v>
      </c>
      <c r="AF2367" s="124">
        <f t="shared" si="385"/>
        <v>0</v>
      </c>
      <c r="AG2367" s="124">
        <f t="shared" si="386"/>
        <v>0</v>
      </c>
      <c r="AH2367" s="124">
        <f t="shared" si="387"/>
        <v>0</v>
      </c>
      <c r="AI2367" s="27" t="str">
        <f t="shared" si="379"/>
        <v>ne</v>
      </c>
      <c r="AJ2367" s="27" t="str">
        <f t="shared" si="380"/>
        <v>ne</v>
      </c>
      <c r="AK2367" s="27" t="str">
        <f t="shared" si="381"/>
        <v>ne</v>
      </c>
    </row>
    <row r="2368" spans="2:37" x14ac:dyDescent="0.2">
      <c r="B2368" s="27" t="str">
        <f t="shared" si="382"/>
        <v>-</v>
      </c>
      <c r="C2368" s="123" t="str">
        <f t="shared" si="383"/>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8"/>
        <v>nepildyti</v>
      </c>
      <c r="T2368" s="126" t="str">
        <f t="shared" si="388"/>
        <v>nepildyti</v>
      </c>
      <c r="U2368" s="127"/>
      <c r="V2368" s="127"/>
      <c r="W2368" s="128"/>
      <c r="X2368" s="169"/>
      <c r="Y2368" s="169"/>
      <c r="Z2368" s="169"/>
      <c r="AA2368" s="127"/>
      <c r="AB2368" s="127"/>
      <c r="AC2368" s="127"/>
      <c r="AD2368" s="127"/>
      <c r="AE2368" s="124">
        <f t="shared" si="384"/>
        <v>0</v>
      </c>
      <c r="AF2368" s="124">
        <f t="shared" si="385"/>
        <v>0</v>
      </c>
      <c r="AG2368" s="124">
        <f t="shared" si="386"/>
        <v>0</v>
      </c>
      <c r="AH2368" s="124">
        <f t="shared" si="387"/>
        <v>0</v>
      </c>
      <c r="AI2368" s="27" t="str">
        <f t="shared" si="379"/>
        <v>ne</v>
      </c>
      <c r="AJ2368" s="27" t="str">
        <f t="shared" si="380"/>
        <v>ne</v>
      </c>
      <c r="AK2368" s="27" t="str">
        <f t="shared" si="381"/>
        <v>ne</v>
      </c>
    </row>
    <row r="2369" spans="2:37" x14ac:dyDescent="0.2">
      <c r="B2369" s="27" t="str">
        <f t="shared" si="382"/>
        <v>-</v>
      </c>
      <c r="C2369" s="123" t="str">
        <f t="shared" si="383"/>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8"/>
        <v>nepildyti</v>
      </c>
      <c r="T2369" s="126" t="str">
        <f t="shared" si="388"/>
        <v>nepildyti</v>
      </c>
      <c r="U2369" s="127"/>
      <c r="V2369" s="127"/>
      <c r="W2369" s="128"/>
      <c r="X2369" s="169"/>
      <c r="Y2369" s="169"/>
      <c r="Z2369" s="169"/>
      <c r="AA2369" s="127"/>
      <c r="AB2369" s="127"/>
      <c r="AC2369" s="127"/>
      <c r="AD2369" s="127"/>
      <c r="AE2369" s="124">
        <f t="shared" si="384"/>
        <v>0</v>
      </c>
      <c r="AF2369" s="124">
        <f t="shared" si="385"/>
        <v>0</v>
      </c>
      <c r="AG2369" s="124">
        <f t="shared" si="386"/>
        <v>0</v>
      </c>
      <c r="AH2369" s="124">
        <f t="shared" si="387"/>
        <v>0</v>
      </c>
      <c r="AI2369" s="27" t="str">
        <f t="shared" si="379"/>
        <v>ne</v>
      </c>
      <c r="AJ2369" s="27" t="str">
        <f t="shared" si="380"/>
        <v>ne</v>
      </c>
      <c r="AK2369" s="27" t="str">
        <f t="shared" si="381"/>
        <v>ne</v>
      </c>
    </row>
    <row r="2370" spans="2:37" x14ac:dyDescent="0.2">
      <c r="B2370" s="27" t="str">
        <f t="shared" si="382"/>
        <v>-</v>
      </c>
      <c r="C2370" s="123" t="str">
        <f t="shared" si="383"/>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8"/>
        <v>nepildyti</v>
      </c>
      <c r="T2370" s="126" t="str">
        <f t="shared" si="388"/>
        <v>nepildyti</v>
      </c>
      <c r="U2370" s="127"/>
      <c r="V2370" s="127"/>
      <c r="W2370" s="128"/>
      <c r="X2370" s="169"/>
      <c r="Y2370" s="169"/>
      <c r="Z2370" s="169"/>
      <c r="AA2370" s="127"/>
      <c r="AB2370" s="127"/>
      <c r="AC2370" s="127"/>
      <c r="AD2370" s="127"/>
      <c r="AE2370" s="124">
        <f t="shared" si="384"/>
        <v>0</v>
      </c>
      <c r="AF2370" s="124">
        <f t="shared" si="385"/>
        <v>0</v>
      </c>
      <c r="AG2370" s="124">
        <f t="shared" si="386"/>
        <v>0</v>
      </c>
      <c r="AH2370" s="124">
        <f t="shared" si="387"/>
        <v>0</v>
      </c>
      <c r="AI2370" s="27" t="str">
        <f t="shared" si="379"/>
        <v>ne</v>
      </c>
      <c r="AJ2370" s="27" t="str">
        <f t="shared" si="380"/>
        <v>ne</v>
      </c>
      <c r="AK2370" s="27" t="str">
        <f t="shared" si="381"/>
        <v>ne</v>
      </c>
    </row>
    <row r="2371" spans="2:37" x14ac:dyDescent="0.2">
      <c r="B2371" s="27" t="str">
        <f t="shared" si="382"/>
        <v>-</v>
      </c>
      <c r="C2371" s="123" t="str">
        <f t="shared" si="383"/>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8"/>
        <v>nepildyti</v>
      </c>
      <c r="T2371" s="126" t="str">
        <f t="shared" si="388"/>
        <v>nepildyti</v>
      </c>
      <c r="U2371" s="127"/>
      <c r="V2371" s="127"/>
      <c r="W2371" s="128"/>
      <c r="X2371" s="169"/>
      <c r="Y2371" s="169"/>
      <c r="Z2371" s="169"/>
      <c r="AA2371" s="127"/>
      <c r="AB2371" s="127"/>
      <c r="AC2371" s="127"/>
      <c r="AD2371" s="127"/>
      <c r="AE2371" s="124">
        <f t="shared" si="384"/>
        <v>0</v>
      </c>
      <c r="AF2371" s="124">
        <f t="shared" si="385"/>
        <v>0</v>
      </c>
      <c r="AG2371" s="124">
        <f t="shared" si="386"/>
        <v>0</v>
      </c>
      <c r="AH2371" s="124">
        <f t="shared" si="387"/>
        <v>0</v>
      </c>
      <c r="AI2371" s="27" t="str">
        <f t="shared" si="379"/>
        <v>ne</v>
      </c>
      <c r="AJ2371" s="27" t="str">
        <f t="shared" si="380"/>
        <v>ne</v>
      </c>
      <c r="AK2371" s="27" t="str">
        <f t="shared" si="381"/>
        <v>ne</v>
      </c>
    </row>
    <row r="2372" spans="2:37" x14ac:dyDescent="0.2">
      <c r="B2372" s="27" t="str">
        <f t="shared" si="382"/>
        <v>-</v>
      </c>
      <c r="C2372" s="123" t="str">
        <f t="shared" si="383"/>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8"/>
        <v>nepildyti</v>
      </c>
      <c r="T2372" s="126" t="str">
        <f t="shared" si="388"/>
        <v>nepildyti</v>
      </c>
      <c r="U2372" s="127"/>
      <c r="V2372" s="127"/>
      <c r="W2372" s="128"/>
      <c r="X2372" s="169"/>
      <c r="Y2372" s="169"/>
      <c r="Z2372" s="169"/>
      <c r="AA2372" s="127"/>
      <c r="AB2372" s="127"/>
      <c r="AC2372" s="127"/>
      <c r="AD2372" s="127"/>
      <c r="AE2372" s="124">
        <f t="shared" si="384"/>
        <v>0</v>
      </c>
      <c r="AF2372" s="124">
        <f t="shared" si="385"/>
        <v>0</v>
      </c>
      <c r="AG2372" s="124">
        <f t="shared" si="386"/>
        <v>0</v>
      </c>
      <c r="AH2372" s="124">
        <f t="shared" si="387"/>
        <v>0</v>
      </c>
      <c r="AI2372" s="27" t="str">
        <f t="shared" si="379"/>
        <v>ne</v>
      </c>
      <c r="AJ2372" s="27" t="str">
        <f t="shared" si="380"/>
        <v>ne</v>
      </c>
      <c r="AK2372" s="27" t="str">
        <f t="shared" si="381"/>
        <v>ne</v>
      </c>
    </row>
    <row r="2373" spans="2:37" x14ac:dyDescent="0.2">
      <c r="B2373" s="27" t="str">
        <f t="shared" si="382"/>
        <v>-</v>
      </c>
      <c r="C2373" s="123" t="str">
        <f t="shared" si="383"/>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8"/>
        <v>nepildyti</v>
      </c>
      <c r="T2373" s="126" t="str">
        <f t="shared" si="388"/>
        <v>nepildyti</v>
      </c>
      <c r="U2373" s="127"/>
      <c r="V2373" s="127"/>
      <c r="W2373" s="128"/>
      <c r="X2373" s="169"/>
      <c r="Y2373" s="169"/>
      <c r="Z2373" s="169"/>
      <c r="AA2373" s="127"/>
      <c r="AB2373" s="127"/>
      <c r="AC2373" s="127"/>
      <c r="AD2373" s="127"/>
      <c r="AE2373" s="124">
        <f t="shared" si="384"/>
        <v>0</v>
      </c>
      <c r="AF2373" s="124">
        <f t="shared" si="385"/>
        <v>0</v>
      </c>
      <c r="AG2373" s="124">
        <f t="shared" si="386"/>
        <v>0</v>
      </c>
      <c r="AH2373" s="124">
        <f t="shared" si="387"/>
        <v>0</v>
      </c>
      <c r="AI2373" s="27" t="str">
        <f t="shared" si="379"/>
        <v>ne</v>
      </c>
      <c r="AJ2373" s="27" t="str">
        <f t="shared" si="380"/>
        <v>ne</v>
      </c>
      <c r="AK2373" s="27" t="str">
        <f t="shared" si="381"/>
        <v>ne</v>
      </c>
    </row>
    <row r="2374" spans="2:37" x14ac:dyDescent="0.2">
      <c r="B2374" s="27" t="str">
        <f t="shared" si="382"/>
        <v>-</v>
      </c>
      <c r="C2374" s="123" t="str">
        <f t="shared" si="383"/>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8"/>
        <v>nepildyti</v>
      </c>
      <c r="T2374" s="126" t="str">
        <f t="shared" si="388"/>
        <v>nepildyti</v>
      </c>
      <c r="U2374" s="127"/>
      <c r="V2374" s="127"/>
      <c r="W2374" s="128"/>
      <c r="X2374" s="169"/>
      <c r="Y2374" s="169"/>
      <c r="Z2374" s="169"/>
      <c r="AA2374" s="127"/>
      <c r="AB2374" s="127"/>
      <c r="AC2374" s="127"/>
      <c r="AD2374" s="127"/>
      <c r="AE2374" s="124">
        <f t="shared" si="384"/>
        <v>0</v>
      </c>
      <c r="AF2374" s="124">
        <f t="shared" si="385"/>
        <v>0</v>
      </c>
      <c r="AG2374" s="124">
        <f t="shared" si="386"/>
        <v>0</v>
      </c>
      <c r="AH2374" s="124">
        <f t="shared" si="387"/>
        <v>0</v>
      </c>
      <c r="AI2374" s="27" t="str">
        <f t="shared" si="379"/>
        <v>ne</v>
      </c>
      <c r="AJ2374" s="27" t="str">
        <f t="shared" si="380"/>
        <v>ne</v>
      </c>
      <c r="AK2374" s="27" t="str">
        <f t="shared" si="381"/>
        <v>ne</v>
      </c>
    </row>
    <row r="2375" spans="2:37" x14ac:dyDescent="0.2">
      <c r="B2375" s="27" t="str">
        <f t="shared" si="382"/>
        <v>-</v>
      </c>
      <c r="C2375" s="123" t="str">
        <f t="shared" si="383"/>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8"/>
        <v>nepildyti</v>
      </c>
      <c r="T2375" s="126" t="str">
        <f t="shared" si="388"/>
        <v>nepildyti</v>
      </c>
      <c r="U2375" s="127"/>
      <c r="V2375" s="127"/>
      <c r="W2375" s="128"/>
      <c r="X2375" s="169"/>
      <c r="Y2375" s="169"/>
      <c r="Z2375" s="169"/>
      <c r="AA2375" s="127"/>
      <c r="AB2375" s="127"/>
      <c r="AC2375" s="127"/>
      <c r="AD2375" s="127"/>
      <c r="AE2375" s="124">
        <f t="shared" si="384"/>
        <v>0</v>
      </c>
      <c r="AF2375" s="124">
        <f t="shared" si="385"/>
        <v>0</v>
      </c>
      <c r="AG2375" s="124">
        <f t="shared" si="386"/>
        <v>0</v>
      </c>
      <c r="AH2375" s="124">
        <f t="shared" si="387"/>
        <v>0</v>
      </c>
      <c r="AI2375" s="27" t="str">
        <f t="shared" si="379"/>
        <v>ne</v>
      </c>
      <c r="AJ2375" s="27" t="str">
        <f t="shared" si="380"/>
        <v>ne</v>
      </c>
      <c r="AK2375" s="27" t="str">
        <f t="shared" si="381"/>
        <v>ne</v>
      </c>
    </row>
    <row r="2376" spans="2:37" x14ac:dyDescent="0.2">
      <c r="B2376" s="27" t="str">
        <f t="shared" si="382"/>
        <v>-</v>
      </c>
      <c r="C2376" s="123" t="str">
        <f t="shared" si="383"/>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8"/>
        <v>nepildyti</v>
      </c>
      <c r="T2376" s="126" t="str">
        <f t="shared" si="388"/>
        <v>nepildyti</v>
      </c>
      <c r="U2376" s="127"/>
      <c r="V2376" s="127"/>
      <c r="W2376" s="128"/>
      <c r="X2376" s="169"/>
      <c r="Y2376" s="169"/>
      <c r="Z2376" s="169"/>
      <c r="AA2376" s="127"/>
      <c r="AB2376" s="127"/>
      <c r="AC2376" s="127"/>
      <c r="AD2376" s="127"/>
      <c r="AE2376" s="124">
        <f t="shared" si="384"/>
        <v>0</v>
      </c>
      <c r="AF2376" s="124">
        <f t="shared" si="385"/>
        <v>0</v>
      </c>
      <c r="AG2376" s="124">
        <f t="shared" si="386"/>
        <v>0</v>
      </c>
      <c r="AH2376" s="124">
        <f t="shared" si="387"/>
        <v>0</v>
      </c>
      <c r="AI2376" s="27" t="str">
        <f t="shared" si="379"/>
        <v>ne</v>
      </c>
      <c r="AJ2376" s="27" t="str">
        <f t="shared" si="380"/>
        <v>ne</v>
      </c>
      <c r="AK2376" s="27" t="str">
        <f t="shared" si="381"/>
        <v>ne</v>
      </c>
    </row>
    <row r="2377" spans="2:37" x14ac:dyDescent="0.2">
      <c r="B2377" s="27" t="str">
        <f t="shared" si="382"/>
        <v>-</v>
      </c>
      <c r="C2377" s="123" t="str">
        <f t="shared" si="383"/>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8"/>
        <v>nepildyti</v>
      </c>
      <c r="T2377" s="126" t="str">
        <f t="shared" si="388"/>
        <v>nepildyti</v>
      </c>
      <c r="U2377" s="127"/>
      <c r="V2377" s="127"/>
      <c r="W2377" s="128"/>
      <c r="X2377" s="169"/>
      <c r="Y2377" s="169"/>
      <c r="Z2377" s="169"/>
      <c r="AA2377" s="127"/>
      <c r="AB2377" s="127"/>
      <c r="AC2377" s="127"/>
      <c r="AD2377" s="127"/>
      <c r="AE2377" s="124">
        <f t="shared" si="384"/>
        <v>0</v>
      </c>
      <c r="AF2377" s="124">
        <f t="shared" si="385"/>
        <v>0</v>
      </c>
      <c r="AG2377" s="124">
        <f t="shared" si="386"/>
        <v>0</v>
      </c>
      <c r="AH2377" s="124">
        <f t="shared" si="387"/>
        <v>0</v>
      </c>
      <c r="AI2377" s="27" t="str">
        <f t="shared" si="379"/>
        <v>ne</v>
      </c>
      <c r="AJ2377" s="27" t="str">
        <f t="shared" si="380"/>
        <v>ne</v>
      </c>
      <c r="AK2377" s="27" t="str">
        <f t="shared" si="381"/>
        <v>ne</v>
      </c>
    </row>
    <row r="2378" spans="2:37" x14ac:dyDescent="0.2">
      <c r="B2378" s="27" t="str">
        <f t="shared" si="382"/>
        <v>-</v>
      </c>
      <c r="C2378" s="123" t="str">
        <f t="shared" si="383"/>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8"/>
        <v>nepildyti</v>
      </c>
      <c r="T2378" s="126" t="str">
        <f t="shared" si="388"/>
        <v>nepildyti</v>
      </c>
      <c r="U2378" s="127"/>
      <c r="V2378" s="127"/>
      <c r="W2378" s="128"/>
      <c r="X2378" s="169"/>
      <c r="Y2378" s="169"/>
      <c r="Z2378" s="169"/>
      <c r="AA2378" s="127"/>
      <c r="AB2378" s="127"/>
      <c r="AC2378" s="127"/>
      <c r="AD2378" s="127"/>
      <c r="AE2378" s="124">
        <f t="shared" si="384"/>
        <v>0</v>
      </c>
      <c r="AF2378" s="124">
        <f t="shared" si="385"/>
        <v>0</v>
      </c>
      <c r="AG2378" s="124">
        <f t="shared" si="386"/>
        <v>0</v>
      </c>
      <c r="AH2378" s="124">
        <f t="shared" si="387"/>
        <v>0</v>
      </c>
      <c r="AI2378" s="27" t="str">
        <f t="shared" si="379"/>
        <v>ne</v>
      </c>
      <c r="AJ2378" s="27" t="str">
        <f t="shared" si="380"/>
        <v>ne</v>
      </c>
      <c r="AK2378" s="27" t="str">
        <f t="shared" si="381"/>
        <v>ne</v>
      </c>
    </row>
    <row r="2379" spans="2:37" x14ac:dyDescent="0.2">
      <c r="B2379" s="27" t="str">
        <f t="shared" si="382"/>
        <v>-</v>
      </c>
      <c r="C2379" s="123" t="str">
        <f t="shared" si="383"/>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8"/>
        <v>nepildyti</v>
      </c>
      <c r="T2379" s="126" t="str">
        <f t="shared" si="388"/>
        <v>nepildyti</v>
      </c>
      <c r="U2379" s="127"/>
      <c r="V2379" s="127"/>
      <c r="W2379" s="128"/>
      <c r="X2379" s="169"/>
      <c r="Y2379" s="169"/>
      <c r="Z2379" s="169"/>
      <c r="AA2379" s="127"/>
      <c r="AB2379" s="127"/>
      <c r="AC2379" s="127"/>
      <c r="AD2379" s="127"/>
      <c r="AE2379" s="124">
        <f t="shared" si="384"/>
        <v>0</v>
      </c>
      <c r="AF2379" s="124">
        <f t="shared" si="385"/>
        <v>0</v>
      </c>
      <c r="AG2379" s="124">
        <f t="shared" si="386"/>
        <v>0</v>
      </c>
      <c r="AH2379" s="124">
        <f t="shared" si="387"/>
        <v>0</v>
      </c>
      <c r="AI2379" s="27" t="str">
        <f t="shared" si="379"/>
        <v>ne</v>
      </c>
      <c r="AJ2379" s="27" t="str">
        <f t="shared" si="380"/>
        <v>ne</v>
      </c>
      <c r="AK2379" s="27" t="str">
        <f t="shared" si="381"/>
        <v>ne</v>
      </c>
    </row>
    <row r="2380" spans="2:37" x14ac:dyDescent="0.2">
      <c r="B2380" s="27" t="str">
        <f t="shared" si="382"/>
        <v>-</v>
      </c>
      <c r="C2380" s="123" t="str">
        <f t="shared" si="383"/>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8"/>
        <v>nepildyti</v>
      </c>
      <c r="T2380" s="126" t="str">
        <f t="shared" si="388"/>
        <v>nepildyti</v>
      </c>
      <c r="U2380" s="127"/>
      <c r="V2380" s="127"/>
      <c r="W2380" s="128"/>
      <c r="X2380" s="169"/>
      <c r="Y2380" s="169"/>
      <c r="Z2380" s="169"/>
      <c r="AA2380" s="127"/>
      <c r="AB2380" s="127"/>
      <c r="AC2380" s="127"/>
      <c r="AD2380" s="127"/>
      <c r="AE2380" s="124">
        <f t="shared" si="384"/>
        <v>0</v>
      </c>
      <c r="AF2380" s="124">
        <f t="shared" si="385"/>
        <v>0</v>
      </c>
      <c r="AG2380" s="124">
        <f t="shared" si="386"/>
        <v>0</v>
      </c>
      <c r="AH2380" s="124">
        <f t="shared" si="387"/>
        <v>0</v>
      </c>
      <c r="AI2380" s="27" t="str">
        <f t="shared" si="379"/>
        <v>ne</v>
      </c>
      <c r="AJ2380" s="27" t="str">
        <f t="shared" si="380"/>
        <v>ne</v>
      </c>
      <c r="AK2380" s="27" t="str">
        <f t="shared" si="381"/>
        <v>ne</v>
      </c>
    </row>
    <row r="2381" spans="2:37" x14ac:dyDescent="0.2">
      <c r="B2381" s="27" t="str">
        <f t="shared" si="382"/>
        <v>-</v>
      </c>
      <c r="C2381" s="123" t="str">
        <f t="shared" si="383"/>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8"/>
        <v>nepildyti</v>
      </c>
      <c r="T2381" s="126" t="str">
        <f t="shared" si="388"/>
        <v>nepildyti</v>
      </c>
      <c r="U2381" s="127"/>
      <c r="V2381" s="127"/>
      <c r="W2381" s="128"/>
      <c r="X2381" s="169"/>
      <c r="Y2381" s="169"/>
      <c r="Z2381" s="169"/>
      <c r="AA2381" s="127"/>
      <c r="AB2381" s="127"/>
      <c r="AC2381" s="127"/>
      <c r="AD2381" s="127"/>
      <c r="AE2381" s="124">
        <f t="shared" si="384"/>
        <v>0</v>
      </c>
      <c r="AF2381" s="124">
        <f t="shared" si="385"/>
        <v>0</v>
      </c>
      <c r="AG2381" s="124">
        <f t="shared" si="386"/>
        <v>0</v>
      </c>
      <c r="AH2381" s="124">
        <f t="shared" si="387"/>
        <v>0</v>
      </c>
      <c r="AI2381" s="27" t="str">
        <f t="shared" ref="AI2381:AI2444" si="389">IF(AF2381&gt;0,"taip","ne")</f>
        <v>ne</v>
      </c>
      <c r="AJ2381" s="27" t="str">
        <f t="shared" ref="AJ2381:AJ2444" si="390">IF(AG2381&gt;0,"taip","ne")</f>
        <v>ne</v>
      </c>
      <c r="AK2381" s="27" t="str">
        <f t="shared" ref="AK2381:AK2444" si="391">IF(AH2381&gt;0,"taip","ne")</f>
        <v>ne</v>
      </c>
    </row>
    <row r="2382" spans="2:37" x14ac:dyDescent="0.2">
      <c r="B2382" s="27" t="str">
        <f t="shared" si="382"/>
        <v>-</v>
      </c>
      <c r="C2382" s="123" t="str">
        <f t="shared" si="383"/>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8"/>
        <v>nepildyti</v>
      </c>
      <c r="T2382" s="126" t="str">
        <f t="shared" si="388"/>
        <v>nepildyti</v>
      </c>
      <c r="U2382" s="127"/>
      <c r="V2382" s="127"/>
      <c r="W2382" s="128"/>
      <c r="X2382" s="169"/>
      <c r="Y2382" s="169"/>
      <c r="Z2382" s="169"/>
      <c r="AA2382" s="127"/>
      <c r="AB2382" s="127"/>
      <c r="AC2382" s="127"/>
      <c r="AD2382" s="127"/>
      <c r="AE2382" s="124">
        <f t="shared" si="384"/>
        <v>0</v>
      </c>
      <c r="AF2382" s="124">
        <f t="shared" si="385"/>
        <v>0</v>
      </c>
      <c r="AG2382" s="124">
        <f t="shared" si="386"/>
        <v>0</v>
      </c>
      <c r="AH2382" s="124">
        <f t="shared" si="387"/>
        <v>0</v>
      </c>
      <c r="AI2382" s="27" t="str">
        <f t="shared" si="389"/>
        <v>ne</v>
      </c>
      <c r="AJ2382" s="27" t="str">
        <f t="shared" si="390"/>
        <v>ne</v>
      </c>
      <c r="AK2382" s="27" t="str">
        <f t="shared" si="391"/>
        <v>ne</v>
      </c>
    </row>
    <row r="2383" spans="2:37" x14ac:dyDescent="0.2">
      <c r="B2383" s="27" t="str">
        <f t="shared" si="382"/>
        <v>-</v>
      </c>
      <c r="C2383" s="123" t="str">
        <f t="shared" si="383"/>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8"/>
        <v>nepildyti</v>
      </c>
      <c r="T2383" s="126" t="str">
        <f t="shared" si="388"/>
        <v>nepildyti</v>
      </c>
      <c r="U2383" s="127"/>
      <c r="V2383" s="127"/>
      <c r="W2383" s="128"/>
      <c r="X2383" s="169"/>
      <c r="Y2383" s="169"/>
      <c r="Z2383" s="169"/>
      <c r="AA2383" s="127"/>
      <c r="AB2383" s="127"/>
      <c r="AC2383" s="127"/>
      <c r="AD2383" s="127"/>
      <c r="AE2383" s="124">
        <f t="shared" si="384"/>
        <v>0</v>
      </c>
      <c r="AF2383" s="124">
        <f t="shared" si="385"/>
        <v>0</v>
      </c>
      <c r="AG2383" s="124">
        <f t="shared" si="386"/>
        <v>0</v>
      </c>
      <c r="AH2383" s="124">
        <f t="shared" si="387"/>
        <v>0</v>
      </c>
      <c r="AI2383" s="27" t="str">
        <f t="shared" si="389"/>
        <v>ne</v>
      </c>
      <c r="AJ2383" s="27" t="str">
        <f t="shared" si="390"/>
        <v>ne</v>
      </c>
      <c r="AK2383" s="27" t="str">
        <f t="shared" si="391"/>
        <v>ne</v>
      </c>
    </row>
    <row r="2384" spans="2:37" x14ac:dyDescent="0.2">
      <c r="B2384" s="27" t="str">
        <f t="shared" si="382"/>
        <v>-</v>
      </c>
      <c r="C2384" s="123" t="str">
        <f t="shared" si="383"/>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8"/>
        <v>nepildyti</v>
      </c>
      <c r="T2384" s="126" t="str">
        <f t="shared" si="388"/>
        <v>nepildyti</v>
      </c>
      <c r="U2384" s="127"/>
      <c r="V2384" s="127"/>
      <c r="W2384" s="128"/>
      <c r="X2384" s="169"/>
      <c r="Y2384" s="169"/>
      <c r="Z2384" s="169"/>
      <c r="AA2384" s="127"/>
      <c r="AB2384" s="127"/>
      <c r="AC2384" s="127"/>
      <c r="AD2384" s="127"/>
      <c r="AE2384" s="124">
        <f t="shared" si="384"/>
        <v>0</v>
      </c>
      <c r="AF2384" s="124">
        <f t="shared" si="385"/>
        <v>0</v>
      </c>
      <c r="AG2384" s="124">
        <f t="shared" si="386"/>
        <v>0</v>
      </c>
      <c r="AH2384" s="124">
        <f t="shared" si="387"/>
        <v>0</v>
      </c>
      <c r="AI2384" s="27" t="str">
        <f t="shared" si="389"/>
        <v>ne</v>
      </c>
      <c r="AJ2384" s="27" t="str">
        <f t="shared" si="390"/>
        <v>ne</v>
      </c>
      <c r="AK2384" s="27" t="str">
        <f t="shared" si="391"/>
        <v>ne</v>
      </c>
    </row>
    <row r="2385" spans="2:37" x14ac:dyDescent="0.2">
      <c r="B2385" s="27" t="str">
        <f t="shared" si="382"/>
        <v>-</v>
      </c>
      <c r="C2385" s="123" t="str">
        <f t="shared" si="383"/>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8"/>
        <v>nepildyti</v>
      </c>
      <c r="T2385" s="126" t="str">
        <f t="shared" si="388"/>
        <v>nepildyti</v>
      </c>
      <c r="U2385" s="127"/>
      <c r="V2385" s="127"/>
      <c r="W2385" s="128"/>
      <c r="X2385" s="169"/>
      <c r="Y2385" s="169"/>
      <c r="Z2385" s="169"/>
      <c r="AA2385" s="127"/>
      <c r="AB2385" s="127"/>
      <c r="AC2385" s="127"/>
      <c r="AD2385" s="127"/>
      <c r="AE2385" s="124">
        <f t="shared" si="384"/>
        <v>0</v>
      </c>
      <c r="AF2385" s="124">
        <f t="shared" si="385"/>
        <v>0</v>
      </c>
      <c r="AG2385" s="124">
        <f t="shared" si="386"/>
        <v>0</v>
      </c>
      <c r="AH2385" s="124">
        <f t="shared" si="387"/>
        <v>0</v>
      </c>
      <c r="AI2385" s="27" t="str">
        <f t="shared" si="389"/>
        <v>ne</v>
      </c>
      <c r="AJ2385" s="27" t="str">
        <f t="shared" si="390"/>
        <v>ne</v>
      </c>
      <c r="AK2385" s="27" t="str">
        <f t="shared" si="391"/>
        <v>ne</v>
      </c>
    </row>
    <row r="2386" spans="2:37" x14ac:dyDescent="0.2">
      <c r="B2386" s="27" t="str">
        <f t="shared" si="382"/>
        <v>-</v>
      </c>
      <c r="C2386" s="123" t="str">
        <f t="shared" si="383"/>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8"/>
        <v>nepildyti</v>
      </c>
      <c r="T2386" s="126" t="str">
        <f t="shared" si="388"/>
        <v>nepildyti</v>
      </c>
      <c r="U2386" s="127"/>
      <c r="V2386" s="127"/>
      <c r="W2386" s="128"/>
      <c r="X2386" s="169"/>
      <c r="Y2386" s="169"/>
      <c r="Z2386" s="169"/>
      <c r="AA2386" s="127"/>
      <c r="AB2386" s="127"/>
      <c r="AC2386" s="127"/>
      <c r="AD2386" s="127"/>
      <c r="AE2386" s="124">
        <f t="shared" si="384"/>
        <v>0</v>
      </c>
      <c r="AF2386" s="124">
        <f t="shared" si="385"/>
        <v>0</v>
      </c>
      <c r="AG2386" s="124">
        <f t="shared" si="386"/>
        <v>0</v>
      </c>
      <c r="AH2386" s="124">
        <f t="shared" si="387"/>
        <v>0</v>
      </c>
      <c r="AI2386" s="27" t="str">
        <f t="shared" si="389"/>
        <v>ne</v>
      </c>
      <c r="AJ2386" s="27" t="str">
        <f t="shared" si="390"/>
        <v>ne</v>
      </c>
      <c r="AK2386" s="27" t="str">
        <f t="shared" si="391"/>
        <v>ne</v>
      </c>
    </row>
    <row r="2387" spans="2:37" x14ac:dyDescent="0.2">
      <c r="B2387" s="27" t="str">
        <f t="shared" si="382"/>
        <v>-</v>
      </c>
      <c r="C2387" s="123" t="str">
        <f t="shared" si="383"/>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8"/>
        <v>nepildyti</v>
      </c>
      <c r="T2387" s="126" t="str">
        <f t="shared" si="388"/>
        <v>nepildyti</v>
      </c>
      <c r="U2387" s="127"/>
      <c r="V2387" s="127"/>
      <c r="W2387" s="128"/>
      <c r="X2387" s="169"/>
      <c r="Y2387" s="169"/>
      <c r="Z2387" s="169"/>
      <c r="AA2387" s="127"/>
      <c r="AB2387" s="127"/>
      <c r="AC2387" s="127"/>
      <c r="AD2387" s="127"/>
      <c r="AE2387" s="124">
        <f t="shared" si="384"/>
        <v>0</v>
      </c>
      <c r="AF2387" s="124">
        <f t="shared" si="385"/>
        <v>0</v>
      </c>
      <c r="AG2387" s="124">
        <f t="shared" si="386"/>
        <v>0</v>
      </c>
      <c r="AH2387" s="124">
        <f t="shared" si="387"/>
        <v>0</v>
      </c>
      <c r="AI2387" s="27" t="str">
        <f t="shared" si="389"/>
        <v>ne</v>
      </c>
      <c r="AJ2387" s="27" t="str">
        <f t="shared" si="390"/>
        <v>ne</v>
      </c>
      <c r="AK2387" s="27" t="str">
        <f t="shared" si="391"/>
        <v>ne</v>
      </c>
    </row>
    <row r="2388" spans="2:37" x14ac:dyDescent="0.2">
      <c r="B2388" s="27" t="str">
        <f t="shared" si="382"/>
        <v>-</v>
      </c>
      <c r="C2388" s="123" t="str">
        <f t="shared" si="383"/>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8"/>
        <v>nepildyti</v>
      </c>
      <c r="T2388" s="126" t="str">
        <f t="shared" si="388"/>
        <v>nepildyti</v>
      </c>
      <c r="U2388" s="127"/>
      <c r="V2388" s="127"/>
      <c r="W2388" s="128"/>
      <c r="X2388" s="169"/>
      <c r="Y2388" s="169"/>
      <c r="Z2388" s="169"/>
      <c r="AA2388" s="127"/>
      <c r="AB2388" s="127"/>
      <c r="AC2388" s="127"/>
      <c r="AD2388" s="127"/>
      <c r="AE2388" s="124">
        <f t="shared" si="384"/>
        <v>0</v>
      </c>
      <c r="AF2388" s="124">
        <f t="shared" si="385"/>
        <v>0</v>
      </c>
      <c r="AG2388" s="124">
        <f t="shared" si="386"/>
        <v>0</v>
      </c>
      <c r="AH2388" s="124">
        <f t="shared" si="387"/>
        <v>0</v>
      </c>
      <c r="AI2388" s="27" t="str">
        <f t="shared" si="389"/>
        <v>ne</v>
      </c>
      <c r="AJ2388" s="27" t="str">
        <f t="shared" si="390"/>
        <v>ne</v>
      </c>
      <c r="AK2388" s="27" t="str">
        <f t="shared" si="391"/>
        <v>ne</v>
      </c>
    </row>
    <row r="2389" spans="2:37" x14ac:dyDescent="0.2">
      <c r="B2389" s="27" t="str">
        <f t="shared" si="382"/>
        <v>-</v>
      </c>
      <c r="C2389" s="123" t="str">
        <f t="shared" si="383"/>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si="388"/>
        <v>nepildyti</v>
      </c>
      <c r="T2389" s="126" t="str">
        <f t="shared" si="388"/>
        <v>nepildyti</v>
      </c>
      <c r="U2389" s="127"/>
      <c r="V2389" s="127"/>
      <c r="W2389" s="128"/>
      <c r="X2389" s="169"/>
      <c r="Y2389" s="169"/>
      <c r="Z2389" s="169"/>
      <c r="AA2389" s="127"/>
      <c r="AB2389" s="127"/>
      <c r="AC2389" s="127"/>
      <c r="AD2389" s="127"/>
      <c r="AE2389" s="124">
        <f t="shared" si="384"/>
        <v>0</v>
      </c>
      <c r="AF2389" s="124">
        <f t="shared" si="385"/>
        <v>0</v>
      </c>
      <c r="AG2389" s="124">
        <f t="shared" si="386"/>
        <v>0</v>
      </c>
      <c r="AH2389" s="124">
        <f t="shared" si="387"/>
        <v>0</v>
      </c>
      <c r="AI2389" s="27" t="str">
        <f t="shared" si="389"/>
        <v>ne</v>
      </c>
      <c r="AJ2389" s="27" t="str">
        <f t="shared" si="390"/>
        <v>ne</v>
      </c>
      <c r="AK2389" s="27" t="str">
        <f t="shared" si="391"/>
        <v>ne</v>
      </c>
    </row>
    <row r="2390" spans="2:37" x14ac:dyDescent="0.2">
      <c r="B2390" s="27" t="str">
        <f t="shared" si="382"/>
        <v>-</v>
      </c>
      <c r="C2390" s="123" t="str">
        <f t="shared" si="383"/>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88"/>
        <v>nepildyti</v>
      </c>
      <c r="T2390" s="126" t="str">
        <f t="shared" si="388"/>
        <v>nepildyti</v>
      </c>
      <c r="U2390" s="127"/>
      <c r="V2390" s="127"/>
      <c r="W2390" s="128"/>
      <c r="X2390" s="169"/>
      <c r="Y2390" s="169"/>
      <c r="Z2390" s="169"/>
      <c r="AA2390" s="127"/>
      <c r="AB2390" s="127"/>
      <c r="AC2390" s="127"/>
      <c r="AD2390" s="127"/>
      <c r="AE2390" s="124">
        <f t="shared" si="384"/>
        <v>0</v>
      </c>
      <c r="AF2390" s="124">
        <f t="shared" si="385"/>
        <v>0</v>
      </c>
      <c r="AG2390" s="124">
        <f t="shared" si="386"/>
        <v>0</v>
      </c>
      <c r="AH2390" s="124">
        <f t="shared" si="387"/>
        <v>0</v>
      </c>
      <c r="AI2390" s="27" t="str">
        <f t="shared" si="389"/>
        <v>ne</v>
      </c>
      <c r="AJ2390" s="27" t="str">
        <f t="shared" si="390"/>
        <v>ne</v>
      </c>
      <c r="AK2390" s="27" t="str">
        <f t="shared" si="391"/>
        <v>ne</v>
      </c>
    </row>
    <row r="2391" spans="2:37" x14ac:dyDescent="0.2">
      <c r="B2391" s="27" t="str">
        <f t="shared" si="382"/>
        <v>-</v>
      </c>
      <c r="C2391" s="123" t="str">
        <f t="shared" si="383"/>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88"/>
        <v>nepildyti</v>
      </c>
      <c r="T2391" s="126" t="str">
        <f t="shared" si="388"/>
        <v>nepildyti</v>
      </c>
      <c r="U2391" s="127"/>
      <c r="V2391" s="127"/>
      <c r="W2391" s="128"/>
      <c r="X2391" s="169"/>
      <c r="Y2391" s="169"/>
      <c r="Z2391" s="169"/>
      <c r="AA2391" s="127"/>
      <c r="AB2391" s="127"/>
      <c r="AC2391" s="127"/>
      <c r="AD2391" s="127"/>
      <c r="AE2391" s="124">
        <f t="shared" si="384"/>
        <v>0</v>
      </c>
      <c r="AF2391" s="124">
        <f t="shared" si="385"/>
        <v>0</v>
      </c>
      <c r="AG2391" s="124">
        <f t="shared" si="386"/>
        <v>0</v>
      </c>
      <c r="AH2391" s="124">
        <f t="shared" si="387"/>
        <v>0</v>
      </c>
      <c r="AI2391" s="27" t="str">
        <f t="shared" si="389"/>
        <v>ne</v>
      </c>
      <c r="AJ2391" s="27" t="str">
        <f t="shared" si="390"/>
        <v>ne</v>
      </c>
      <c r="AK2391" s="27" t="str">
        <f t="shared" si="391"/>
        <v>ne</v>
      </c>
    </row>
    <row r="2392" spans="2:37" x14ac:dyDescent="0.2">
      <c r="B2392" s="27" t="str">
        <f t="shared" ref="B2392:B2455" si="392">CONCATENATE(C2392,"-",G2392)</f>
        <v>-</v>
      </c>
      <c r="C2392" s="123" t="str">
        <f t="shared" ref="C2392:C2455" si="393">LEFT(K2392,4)</f>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88"/>
        <v>nepildyti</v>
      </c>
      <c r="T2392" s="126" t="str">
        <f t="shared" si="388"/>
        <v>nepildyti</v>
      </c>
      <c r="U2392" s="127"/>
      <c r="V2392" s="127"/>
      <c r="W2392" s="128"/>
      <c r="X2392" s="169"/>
      <c r="Y2392" s="169"/>
      <c r="Z2392" s="169"/>
      <c r="AA2392" s="127"/>
      <c r="AB2392" s="127"/>
      <c r="AC2392" s="127"/>
      <c r="AD2392" s="127"/>
      <c r="AE2392" s="124">
        <f t="shared" ref="AE2392:AE2455" si="394">IF($H2392&gt;0,YEAR($H2392),)</f>
        <v>0</v>
      </c>
      <c r="AF2392" s="124">
        <f t="shared" ref="AF2392:AF2455" si="395">IF($X2392&gt;0,YEAR($X2392),)</f>
        <v>0</v>
      </c>
      <c r="AG2392" s="124">
        <f t="shared" ref="AG2392:AG2455" si="396">IF($Y2392&gt;0,YEAR($Y2392),)</f>
        <v>0</v>
      </c>
      <c r="AH2392" s="124">
        <f t="shared" ref="AH2392:AH2455" si="397">IF($Z2392&gt;0,YEAR($Z2392),)</f>
        <v>0</v>
      </c>
      <c r="AI2392" s="27" t="str">
        <f t="shared" si="389"/>
        <v>ne</v>
      </c>
      <c r="AJ2392" s="27" t="str">
        <f t="shared" si="390"/>
        <v>ne</v>
      </c>
      <c r="AK2392" s="27" t="str">
        <f t="shared" si="391"/>
        <v>ne</v>
      </c>
    </row>
    <row r="2393" spans="2:37" x14ac:dyDescent="0.2">
      <c r="B2393" s="27" t="str">
        <f t="shared" si="392"/>
        <v>-</v>
      </c>
      <c r="C2393" s="123" t="str">
        <f t="shared" si="393"/>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ref="S2393:T2456" si="398">IF($R2393="fizinis asmuo","užpildykite","nepildyti")</f>
        <v>nepildyti</v>
      </c>
      <c r="T2393" s="126" t="str">
        <f t="shared" si="398"/>
        <v>nepildyti</v>
      </c>
      <c r="U2393" s="127"/>
      <c r="V2393" s="127"/>
      <c r="W2393" s="128"/>
      <c r="X2393" s="169"/>
      <c r="Y2393" s="169"/>
      <c r="Z2393" s="169"/>
      <c r="AA2393" s="127"/>
      <c r="AB2393" s="127"/>
      <c r="AC2393" s="127"/>
      <c r="AD2393" s="127"/>
      <c r="AE2393" s="124">
        <f t="shared" si="394"/>
        <v>0</v>
      </c>
      <c r="AF2393" s="124">
        <f t="shared" si="395"/>
        <v>0</v>
      </c>
      <c r="AG2393" s="124">
        <f t="shared" si="396"/>
        <v>0</v>
      </c>
      <c r="AH2393" s="124">
        <f t="shared" si="397"/>
        <v>0</v>
      </c>
      <c r="AI2393" s="27" t="str">
        <f t="shared" si="389"/>
        <v>ne</v>
      </c>
      <c r="AJ2393" s="27" t="str">
        <f t="shared" si="390"/>
        <v>ne</v>
      </c>
      <c r="AK2393" s="27" t="str">
        <f t="shared" si="391"/>
        <v>ne</v>
      </c>
    </row>
    <row r="2394" spans="2:37" x14ac:dyDescent="0.2">
      <c r="B2394" s="27" t="str">
        <f t="shared" si="392"/>
        <v>-</v>
      </c>
      <c r="C2394" s="123" t="str">
        <f t="shared" si="393"/>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8"/>
        <v>nepildyti</v>
      </c>
      <c r="T2394" s="126" t="str">
        <f t="shared" si="398"/>
        <v>nepildyti</v>
      </c>
      <c r="U2394" s="127"/>
      <c r="V2394" s="127"/>
      <c r="W2394" s="128"/>
      <c r="X2394" s="169"/>
      <c r="Y2394" s="169"/>
      <c r="Z2394" s="169"/>
      <c r="AA2394" s="127"/>
      <c r="AB2394" s="127"/>
      <c r="AC2394" s="127"/>
      <c r="AD2394" s="127"/>
      <c r="AE2394" s="124">
        <f t="shared" si="394"/>
        <v>0</v>
      </c>
      <c r="AF2394" s="124">
        <f t="shared" si="395"/>
        <v>0</v>
      </c>
      <c r="AG2394" s="124">
        <f t="shared" si="396"/>
        <v>0</v>
      </c>
      <c r="AH2394" s="124">
        <f t="shared" si="397"/>
        <v>0</v>
      </c>
      <c r="AI2394" s="27" t="str">
        <f t="shared" si="389"/>
        <v>ne</v>
      </c>
      <c r="AJ2394" s="27" t="str">
        <f t="shared" si="390"/>
        <v>ne</v>
      </c>
      <c r="AK2394" s="27" t="str">
        <f t="shared" si="391"/>
        <v>ne</v>
      </c>
    </row>
    <row r="2395" spans="2:37" x14ac:dyDescent="0.2">
      <c r="B2395" s="27" t="str">
        <f t="shared" si="392"/>
        <v>-</v>
      </c>
      <c r="C2395" s="123" t="str">
        <f t="shared" si="393"/>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8"/>
        <v>nepildyti</v>
      </c>
      <c r="T2395" s="126" t="str">
        <f t="shared" si="398"/>
        <v>nepildyti</v>
      </c>
      <c r="U2395" s="127"/>
      <c r="V2395" s="127"/>
      <c r="W2395" s="128"/>
      <c r="X2395" s="169"/>
      <c r="Y2395" s="169"/>
      <c r="Z2395" s="169"/>
      <c r="AA2395" s="127"/>
      <c r="AB2395" s="127"/>
      <c r="AC2395" s="127"/>
      <c r="AD2395" s="127"/>
      <c r="AE2395" s="124">
        <f t="shared" si="394"/>
        <v>0</v>
      </c>
      <c r="AF2395" s="124">
        <f t="shared" si="395"/>
        <v>0</v>
      </c>
      <c r="AG2395" s="124">
        <f t="shared" si="396"/>
        <v>0</v>
      </c>
      <c r="AH2395" s="124">
        <f t="shared" si="397"/>
        <v>0</v>
      </c>
      <c r="AI2395" s="27" t="str">
        <f t="shared" si="389"/>
        <v>ne</v>
      </c>
      <c r="AJ2395" s="27" t="str">
        <f t="shared" si="390"/>
        <v>ne</v>
      </c>
      <c r="AK2395" s="27" t="str">
        <f t="shared" si="391"/>
        <v>ne</v>
      </c>
    </row>
    <row r="2396" spans="2:37" x14ac:dyDescent="0.2">
      <c r="B2396" s="27" t="str">
        <f t="shared" si="392"/>
        <v>-</v>
      </c>
      <c r="C2396" s="123" t="str">
        <f t="shared" si="393"/>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8"/>
        <v>nepildyti</v>
      </c>
      <c r="T2396" s="126" t="str">
        <f t="shared" si="398"/>
        <v>nepildyti</v>
      </c>
      <c r="U2396" s="127"/>
      <c r="V2396" s="127"/>
      <c r="W2396" s="128"/>
      <c r="X2396" s="169"/>
      <c r="Y2396" s="169"/>
      <c r="Z2396" s="169"/>
      <c r="AA2396" s="127"/>
      <c r="AB2396" s="127"/>
      <c r="AC2396" s="127"/>
      <c r="AD2396" s="127"/>
      <c r="AE2396" s="124">
        <f t="shared" si="394"/>
        <v>0</v>
      </c>
      <c r="AF2396" s="124">
        <f t="shared" si="395"/>
        <v>0</v>
      </c>
      <c r="AG2396" s="124">
        <f t="shared" si="396"/>
        <v>0</v>
      </c>
      <c r="AH2396" s="124">
        <f t="shared" si="397"/>
        <v>0</v>
      </c>
      <c r="AI2396" s="27" t="str">
        <f t="shared" si="389"/>
        <v>ne</v>
      </c>
      <c r="AJ2396" s="27" t="str">
        <f t="shared" si="390"/>
        <v>ne</v>
      </c>
      <c r="AK2396" s="27" t="str">
        <f t="shared" si="391"/>
        <v>ne</v>
      </c>
    </row>
    <row r="2397" spans="2:37" x14ac:dyDescent="0.2">
      <c r="B2397" s="27" t="str">
        <f t="shared" si="392"/>
        <v>-</v>
      </c>
      <c r="C2397" s="123" t="str">
        <f t="shared" si="393"/>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8"/>
        <v>nepildyti</v>
      </c>
      <c r="T2397" s="126" t="str">
        <f t="shared" si="398"/>
        <v>nepildyti</v>
      </c>
      <c r="U2397" s="127"/>
      <c r="V2397" s="127"/>
      <c r="W2397" s="128"/>
      <c r="X2397" s="169"/>
      <c r="Y2397" s="169"/>
      <c r="Z2397" s="169"/>
      <c r="AA2397" s="127"/>
      <c r="AB2397" s="127"/>
      <c r="AC2397" s="127"/>
      <c r="AD2397" s="127"/>
      <c r="AE2397" s="124">
        <f t="shared" si="394"/>
        <v>0</v>
      </c>
      <c r="AF2397" s="124">
        <f t="shared" si="395"/>
        <v>0</v>
      </c>
      <c r="AG2397" s="124">
        <f t="shared" si="396"/>
        <v>0</v>
      </c>
      <c r="AH2397" s="124">
        <f t="shared" si="397"/>
        <v>0</v>
      </c>
      <c r="AI2397" s="27" t="str">
        <f t="shared" si="389"/>
        <v>ne</v>
      </c>
      <c r="AJ2397" s="27" t="str">
        <f t="shared" si="390"/>
        <v>ne</v>
      </c>
      <c r="AK2397" s="27" t="str">
        <f t="shared" si="391"/>
        <v>ne</v>
      </c>
    </row>
    <row r="2398" spans="2:37" x14ac:dyDescent="0.2">
      <c r="B2398" s="27" t="str">
        <f t="shared" si="392"/>
        <v>-</v>
      </c>
      <c r="C2398" s="123" t="str">
        <f t="shared" si="393"/>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8"/>
        <v>nepildyti</v>
      </c>
      <c r="T2398" s="126" t="str">
        <f t="shared" si="398"/>
        <v>nepildyti</v>
      </c>
      <c r="U2398" s="127"/>
      <c r="V2398" s="127"/>
      <c r="W2398" s="128"/>
      <c r="X2398" s="169"/>
      <c r="Y2398" s="169"/>
      <c r="Z2398" s="169"/>
      <c r="AA2398" s="127"/>
      <c r="AB2398" s="127"/>
      <c r="AC2398" s="127"/>
      <c r="AD2398" s="127"/>
      <c r="AE2398" s="124">
        <f t="shared" si="394"/>
        <v>0</v>
      </c>
      <c r="AF2398" s="124">
        <f t="shared" si="395"/>
        <v>0</v>
      </c>
      <c r="AG2398" s="124">
        <f t="shared" si="396"/>
        <v>0</v>
      </c>
      <c r="AH2398" s="124">
        <f t="shared" si="397"/>
        <v>0</v>
      </c>
      <c r="AI2398" s="27" t="str">
        <f t="shared" si="389"/>
        <v>ne</v>
      </c>
      <c r="AJ2398" s="27" t="str">
        <f t="shared" si="390"/>
        <v>ne</v>
      </c>
      <c r="AK2398" s="27" t="str">
        <f t="shared" si="391"/>
        <v>ne</v>
      </c>
    </row>
    <row r="2399" spans="2:37" x14ac:dyDescent="0.2">
      <c r="B2399" s="27" t="str">
        <f t="shared" si="392"/>
        <v>-</v>
      </c>
      <c r="C2399" s="123" t="str">
        <f t="shared" si="393"/>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8"/>
        <v>nepildyti</v>
      </c>
      <c r="T2399" s="126" t="str">
        <f t="shared" si="398"/>
        <v>nepildyti</v>
      </c>
      <c r="U2399" s="127"/>
      <c r="V2399" s="127"/>
      <c r="W2399" s="128"/>
      <c r="X2399" s="169"/>
      <c r="Y2399" s="169"/>
      <c r="Z2399" s="169"/>
      <c r="AA2399" s="127"/>
      <c r="AB2399" s="127"/>
      <c r="AC2399" s="127"/>
      <c r="AD2399" s="127"/>
      <c r="AE2399" s="124">
        <f t="shared" si="394"/>
        <v>0</v>
      </c>
      <c r="AF2399" s="124">
        <f t="shared" si="395"/>
        <v>0</v>
      </c>
      <c r="AG2399" s="124">
        <f t="shared" si="396"/>
        <v>0</v>
      </c>
      <c r="AH2399" s="124">
        <f t="shared" si="397"/>
        <v>0</v>
      </c>
      <c r="AI2399" s="27" t="str">
        <f t="shared" si="389"/>
        <v>ne</v>
      </c>
      <c r="AJ2399" s="27" t="str">
        <f t="shared" si="390"/>
        <v>ne</v>
      </c>
      <c r="AK2399" s="27" t="str">
        <f t="shared" si="391"/>
        <v>ne</v>
      </c>
    </row>
    <row r="2400" spans="2:37" x14ac:dyDescent="0.2">
      <c r="B2400" s="27" t="str">
        <f t="shared" si="392"/>
        <v>-</v>
      </c>
      <c r="C2400" s="123" t="str">
        <f t="shared" si="393"/>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8"/>
        <v>nepildyti</v>
      </c>
      <c r="T2400" s="126" t="str">
        <f t="shared" si="398"/>
        <v>nepildyti</v>
      </c>
      <c r="U2400" s="127"/>
      <c r="V2400" s="127"/>
      <c r="W2400" s="128"/>
      <c r="X2400" s="169"/>
      <c r="Y2400" s="169"/>
      <c r="Z2400" s="169"/>
      <c r="AA2400" s="127"/>
      <c r="AB2400" s="127"/>
      <c r="AC2400" s="127"/>
      <c r="AD2400" s="127"/>
      <c r="AE2400" s="124">
        <f t="shared" si="394"/>
        <v>0</v>
      </c>
      <c r="AF2400" s="124">
        <f t="shared" si="395"/>
        <v>0</v>
      </c>
      <c r="AG2400" s="124">
        <f t="shared" si="396"/>
        <v>0</v>
      </c>
      <c r="AH2400" s="124">
        <f t="shared" si="397"/>
        <v>0</v>
      </c>
      <c r="AI2400" s="27" t="str">
        <f t="shared" si="389"/>
        <v>ne</v>
      </c>
      <c r="AJ2400" s="27" t="str">
        <f t="shared" si="390"/>
        <v>ne</v>
      </c>
      <c r="AK2400" s="27" t="str">
        <f t="shared" si="391"/>
        <v>ne</v>
      </c>
    </row>
    <row r="2401" spans="2:37" x14ac:dyDescent="0.2">
      <c r="B2401" s="27" t="str">
        <f t="shared" si="392"/>
        <v>-</v>
      </c>
      <c r="C2401" s="123" t="str">
        <f t="shared" si="393"/>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8"/>
        <v>nepildyti</v>
      </c>
      <c r="T2401" s="126" t="str">
        <f t="shared" si="398"/>
        <v>nepildyti</v>
      </c>
      <c r="U2401" s="127"/>
      <c r="V2401" s="127"/>
      <c r="W2401" s="128"/>
      <c r="X2401" s="169"/>
      <c r="Y2401" s="169"/>
      <c r="Z2401" s="169"/>
      <c r="AA2401" s="127"/>
      <c r="AB2401" s="127"/>
      <c r="AC2401" s="127"/>
      <c r="AD2401" s="127"/>
      <c r="AE2401" s="124">
        <f t="shared" si="394"/>
        <v>0</v>
      </c>
      <c r="AF2401" s="124">
        <f t="shared" si="395"/>
        <v>0</v>
      </c>
      <c r="AG2401" s="124">
        <f t="shared" si="396"/>
        <v>0</v>
      </c>
      <c r="AH2401" s="124">
        <f t="shared" si="397"/>
        <v>0</v>
      </c>
      <c r="AI2401" s="27" t="str">
        <f t="shared" si="389"/>
        <v>ne</v>
      </c>
      <c r="AJ2401" s="27" t="str">
        <f t="shared" si="390"/>
        <v>ne</v>
      </c>
      <c r="AK2401" s="27" t="str">
        <f t="shared" si="391"/>
        <v>ne</v>
      </c>
    </row>
    <row r="2402" spans="2:37" x14ac:dyDescent="0.2">
      <c r="B2402" s="27" t="str">
        <f t="shared" si="392"/>
        <v>-</v>
      </c>
      <c r="C2402" s="123" t="str">
        <f t="shared" si="393"/>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8"/>
        <v>nepildyti</v>
      </c>
      <c r="T2402" s="126" t="str">
        <f t="shared" si="398"/>
        <v>nepildyti</v>
      </c>
      <c r="U2402" s="127"/>
      <c r="V2402" s="127"/>
      <c r="W2402" s="128"/>
      <c r="X2402" s="169"/>
      <c r="Y2402" s="169"/>
      <c r="Z2402" s="169"/>
      <c r="AA2402" s="127"/>
      <c r="AB2402" s="127"/>
      <c r="AC2402" s="127"/>
      <c r="AD2402" s="127"/>
      <c r="AE2402" s="124">
        <f t="shared" si="394"/>
        <v>0</v>
      </c>
      <c r="AF2402" s="124">
        <f t="shared" si="395"/>
        <v>0</v>
      </c>
      <c r="AG2402" s="124">
        <f t="shared" si="396"/>
        <v>0</v>
      </c>
      <c r="AH2402" s="124">
        <f t="shared" si="397"/>
        <v>0</v>
      </c>
      <c r="AI2402" s="27" t="str">
        <f t="shared" si="389"/>
        <v>ne</v>
      </c>
      <c r="AJ2402" s="27" t="str">
        <f t="shared" si="390"/>
        <v>ne</v>
      </c>
      <c r="AK2402" s="27" t="str">
        <f t="shared" si="391"/>
        <v>ne</v>
      </c>
    </row>
    <row r="2403" spans="2:37" x14ac:dyDescent="0.2">
      <c r="B2403" s="27" t="str">
        <f t="shared" si="392"/>
        <v>-</v>
      </c>
      <c r="C2403" s="123" t="str">
        <f t="shared" si="393"/>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8"/>
        <v>nepildyti</v>
      </c>
      <c r="T2403" s="126" t="str">
        <f t="shared" si="398"/>
        <v>nepildyti</v>
      </c>
      <c r="U2403" s="127"/>
      <c r="V2403" s="127"/>
      <c r="W2403" s="128"/>
      <c r="X2403" s="169"/>
      <c r="Y2403" s="169"/>
      <c r="Z2403" s="169"/>
      <c r="AA2403" s="127"/>
      <c r="AB2403" s="127"/>
      <c r="AC2403" s="127"/>
      <c r="AD2403" s="127"/>
      <c r="AE2403" s="124">
        <f t="shared" si="394"/>
        <v>0</v>
      </c>
      <c r="AF2403" s="124">
        <f t="shared" si="395"/>
        <v>0</v>
      </c>
      <c r="AG2403" s="124">
        <f t="shared" si="396"/>
        <v>0</v>
      </c>
      <c r="AH2403" s="124">
        <f t="shared" si="397"/>
        <v>0</v>
      </c>
      <c r="AI2403" s="27" t="str">
        <f t="shared" si="389"/>
        <v>ne</v>
      </c>
      <c r="AJ2403" s="27" t="str">
        <f t="shared" si="390"/>
        <v>ne</v>
      </c>
      <c r="AK2403" s="27" t="str">
        <f t="shared" si="391"/>
        <v>ne</v>
      </c>
    </row>
    <row r="2404" spans="2:37" x14ac:dyDescent="0.2">
      <c r="B2404" s="27" t="str">
        <f t="shared" si="392"/>
        <v>-</v>
      </c>
      <c r="C2404" s="123" t="str">
        <f t="shared" si="393"/>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8"/>
        <v>nepildyti</v>
      </c>
      <c r="T2404" s="126" t="str">
        <f t="shared" si="398"/>
        <v>nepildyti</v>
      </c>
      <c r="U2404" s="127"/>
      <c r="V2404" s="127"/>
      <c r="W2404" s="128"/>
      <c r="X2404" s="169"/>
      <c r="Y2404" s="169"/>
      <c r="Z2404" s="169"/>
      <c r="AA2404" s="127"/>
      <c r="AB2404" s="127"/>
      <c r="AC2404" s="127"/>
      <c r="AD2404" s="127"/>
      <c r="AE2404" s="124">
        <f t="shared" si="394"/>
        <v>0</v>
      </c>
      <c r="AF2404" s="124">
        <f t="shared" si="395"/>
        <v>0</v>
      </c>
      <c r="AG2404" s="124">
        <f t="shared" si="396"/>
        <v>0</v>
      </c>
      <c r="AH2404" s="124">
        <f t="shared" si="397"/>
        <v>0</v>
      </c>
      <c r="AI2404" s="27" t="str">
        <f t="shared" si="389"/>
        <v>ne</v>
      </c>
      <c r="AJ2404" s="27" t="str">
        <f t="shared" si="390"/>
        <v>ne</v>
      </c>
      <c r="AK2404" s="27" t="str">
        <f t="shared" si="391"/>
        <v>ne</v>
      </c>
    </row>
    <row r="2405" spans="2:37" x14ac:dyDescent="0.2">
      <c r="B2405" s="27" t="str">
        <f t="shared" si="392"/>
        <v>-</v>
      </c>
      <c r="C2405" s="123" t="str">
        <f t="shared" si="393"/>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8"/>
        <v>nepildyti</v>
      </c>
      <c r="T2405" s="126" t="str">
        <f t="shared" si="398"/>
        <v>nepildyti</v>
      </c>
      <c r="U2405" s="127"/>
      <c r="V2405" s="127"/>
      <c r="W2405" s="128"/>
      <c r="X2405" s="169"/>
      <c r="Y2405" s="169"/>
      <c r="Z2405" s="169"/>
      <c r="AA2405" s="127"/>
      <c r="AB2405" s="127"/>
      <c r="AC2405" s="127"/>
      <c r="AD2405" s="127"/>
      <c r="AE2405" s="124">
        <f t="shared" si="394"/>
        <v>0</v>
      </c>
      <c r="AF2405" s="124">
        <f t="shared" si="395"/>
        <v>0</v>
      </c>
      <c r="AG2405" s="124">
        <f t="shared" si="396"/>
        <v>0</v>
      </c>
      <c r="AH2405" s="124">
        <f t="shared" si="397"/>
        <v>0</v>
      </c>
      <c r="AI2405" s="27" t="str">
        <f t="shared" si="389"/>
        <v>ne</v>
      </c>
      <c r="AJ2405" s="27" t="str">
        <f t="shared" si="390"/>
        <v>ne</v>
      </c>
      <c r="AK2405" s="27" t="str">
        <f t="shared" si="391"/>
        <v>ne</v>
      </c>
    </row>
    <row r="2406" spans="2:37" x14ac:dyDescent="0.2">
      <c r="B2406" s="27" t="str">
        <f t="shared" si="392"/>
        <v>-</v>
      </c>
      <c r="C2406" s="123" t="str">
        <f t="shared" si="393"/>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8"/>
        <v>nepildyti</v>
      </c>
      <c r="T2406" s="126" t="str">
        <f t="shared" si="398"/>
        <v>nepildyti</v>
      </c>
      <c r="U2406" s="127"/>
      <c r="V2406" s="127"/>
      <c r="W2406" s="128"/>
      <c r="X2406" s="169"/>
      <c r="Y2406" s="169"/>
      <c r="Z2406" s="169"/>
      <c r="AA2406" s="127"/>
      <c r="AB2406" s="127"/>
      <c r="AC2406" s="127"/>
      <c r="AD2406" s="127"/>
      <c r="AE2406" s="124">
        <f t="shared" si="394"/>
        <v>0</v>
      </c>
      <c r="AF2406" s="124">
        <f t="shared" si="395"/>
        <v>0</v>
      </c>
      <c r="AG2406" s="124">
        <f t="shared" si="396"/>
        <v>0</v>
      </c>
      <c r="AH2406" s="124">
        <f t="shared" si="397"/>
        <v>0</v>
      </c>
      <c r="AI2406" s="27" t="str">
        <f t="shared" si="389"/>
        <v>ne</v>
      </c>
      <c r="AJ2406" s="27" t="str">
        <f t="shared" si="390"/>
        <v>ne</v>
      </c>
      <c r="AK2406" s="27" t="str">
        <f t="shared" si="391"/>
        <v>ne</v>
      </c>
    </row>
    <row r="2407" spans="2:37" x14ac:dyDescent="0.2">
      <c r="B2407" s="27" t="str">
        <f t="shared" si="392"/>
        <v>-</v>
      </c>
      <c r="C2407" s="123" t="str">
        <f t="shared" si="393"/>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8"/>
        <v>nepildyti</v>
      </c>
      <c r="T2407" s="126" t="str">
        <f t="shared" si="398"/>
        <v>nepildyti</v>
      </c>
      <c r="U2407" s="127"/>
      <c r="V2407" s="127"/>
      <c r="W2407" s="128"/>
      <c r="X2407" s="169"/>
      <c r="Y2407" s="169"/>
      <c r="Z2407" s="169"/>
      <c r="AA2407" s="127"/>
      <c r="AB2407" s="127"/>
      <c r="AC2407" s="127"/>
      <c r="AD2407" s="127"/>
      <c r="AE2407" s="124">
        <f t="shared" si="394"/>
        <v>0</v>
      </c>
      <c r="AF2407" s="124">
        <f t="shared" si="395"/>
        <v>0</v>
      </c>
      <c r="AG2407" s="124">
        <f t="shared" si="396"/>
        <v>0</v>
      </c>
      <c r="AH2407" s="124">
        <f t="shared" si="397"/>
        <v>0</v>
      </c>
      <c r="AI2407" s="27" t="str">
        <f t="shared" si="389"/>
        <v>ne</v>
      </c>
      <c r="AJ2407" s="27" t="str">
        <f t="shared" si="390"/>
        <v>ne</v>
      </c>
      <c r="AK2407" s="27" t="str">
        <f t="shared" si="391"/>
        <v>ne</v>
      </c>
    </row>
    <row r="2408" spans="2:37" x14ac:dyDescent="0.2">
      <c r="B2408" s="27" t="str">
        <f t="shared" si="392"/>
        <v>-</v>
      </c>
      <c r="C2408" s="123" t="str">
        <f t="shared" si="393"/>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8"/>
        <v>nepildyti</v>
      </c>
      <c r="T2408" s="126" t="str">
        <f t="shared" si="398"/>
        <v>nepildyti</v>
      </c>
      <c r="U2408" s="127"/>
      <c r="V2408" s="127"/>
      <c r="W2408" s="128"/>
      <c r="X2408" s="169"/>
      <c r="Y2408" s="169"/>
      <c r="Z2408" s="169"/>
      <c r="AA2408" s="127"/>
      <c r="AB2408" s="127"/>
      <c r="AC2408" s="127"/>
      <c r="AD2408" s="127"/>
      <c r="AE2408" s="124">
        <f t="shared" si="394"/>
        <v>0</v>
      </c>
      <c r="AF2408" s="124">
        <f t="shared" si="395"/>
        <v>0</v>
      </c>
      <c r="AG2408" s="124">
        <f t="shared" si="396"/>
        <v>0</v>
      </c>
      <c r="AH2408" s="124">
        <f t="shared" si="397"/>
        <v>0</v>
      </c>
      <c r="AI2408" s="27" t="str">
        <f t="shared" si="389"/>
        <v>ne</v>
      </c>
      <c r="AJ2408" s="27" t="str">
        <f t="shared" si="390"/>
        <v>ne</v>
      </c>
      <c r="AK2408" s="27" t="str">
        <f t="shared" si="391"/>
        <v>ne</v>
      </c>
    </row>
    <row r="2409" spans="2:37" x14ac:dyDescent="0.2">
      <c r="B2409" s="27" t="str">
        <f t="shared" si="392"/>
        <v>-</v>
      </c>
      <c r="C2409" s="123" t="str">
        <f t="shared" si="393"/>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8"/>
        <v>nepildyti</v>
      </c>
      <c r="T2409" s="126" t="str">
        <f t="shared" si="398"/>
        <v>nepildyti</v>
      </c>
      <c r="U2409" s="127"/>
      <c r="V2409" s="127"/>
      <c r="W2409" s="128"/>
      <c r="X2409" s="169"/>
      <c r="Y2409" s="169"/>
      <c r="Z2409" s="169"/>
      <c r="AA2409" s="127"/>
      <c r="AB2409" s="127"/>
      <c r="AC2409" s="127"/>
      <c r="AD2409" s="127"/>
      <c r="AE2409" s="124">
        <f t="shared" si="394"/>
        <v>0</v>
      </c>
      <c r="AF2409" s="124">
        <f t="shared" si="395"/>
        <v>0</v>
      </c>
      <c r="AG2409" s="124">
        <f t="shared" si="396"/>
        <v>0</v>
      </c>
      <c r="AH2409" s="124">
        <f t="shared" si="397"/>
        <v>0</v>
      </c>
      <c r="AI2409" s="27" t="str">
        <f t="shared" si="389"/>
        <v>ne</v>
      </c>
      <c r="AJ2409" s="27" t="str">
        <f t="shared" si="390"/>
        <v>ne</v>
      </c>
      <c r="AK2409" s="27" t="str">
        <f t="shared" si="391"/>
        <v>ne</v>
      </c>
    </row>
    <row r="2410" spans="2:37" x14ac:dyDescent="0.2">
      <c r="B2410" s="27" t="str">
        <f t="shared" si="392"/>
        <v>-</v>
      </c>
      <c r="C2410" s="123" t="str">
        <f t="shared" si="393"/>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8"/>
        <v>nepildyti</v>
      </c>
      <c r="T2410" s="126" t="str">
        <f t="shared" si="398"/>
        <v>nepildyti</v>
      </c>
      <c r="U2410" s="127"/>
      <c r="V2410" s="127"/>
      <c r="W2410" s="128"/>
      <c r="X2410" s="169"/>
      <c r="Y2410" s="169"/>
      <c r="Z2410" s="169"/>
      <c r="AA2410" s="127"/>
      <c r="AB2410" s="127"/>
      <c r="AC2410" s="127"/>
      <c r="AD2410" s="127"/>
      <c r="AE2410" s="124">
        <f t="shared" si="394"/>
        <v>0</v>
      </c>
      <c r="AF2410" s="124">
        <f t="shared" si="395"/>
        <v>0</v>
      </c>
      <c r="AG2410" s="124">
        <f t="shared" si="396"/>
        <v>0</v>
      </c>
      <c r="AH2410" s="124">
        <f t="shared" si="397"/>
        <v>0</v>
      </c>
      <c r="AI2410" s="27" t="str">
        <f t="shared" si="389"/>
        <v>ne</v>
      </c>
      <c r="AJ2410" s="27" t="str">
        <f t="shared" si="390"/>
        <v>ne</v>
      </c>
      <c r="AK2410" s="27" t="str">
        <f t="shared" si="391"/>
        <v>ne</v>
      </c>
    </row>
    <row r="2411" spans="2:37" x14ac:dyDescent="0.2">
      <c r="B2411" s="27" t="str">
        <f t="shared" si="392"/>
        <v>-</v>
      </c>
      <c r="C2411" s="123" t="str">
        <f t="shared" si="393"/>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8"/>
        <v>nepildyti</v>
      </c>
      <c r="T2411" s="126" t="str">
        <f t="shared" si="398"/>
        <v>nepildyti</v>
      </c>
      <c r="U2411" s="127"/>
      <c r="V2411" s="127"/>
      <c r="W2411" s="128"/>
      <c r="X2411" s="169"/>
      <c r="Y2411" s="169"/>
      <c r="Z2411" s="169"/>
      <c r="AA2411" s="127"/>
      <c r="AB2411" s="127"/>
      <c r="AC2411" s="127"/>
      <c r="AD2411" s="127"/>
      <c r="AE2411" s="124">
        <f t="shared" si="394"/>
        <v>0</v>
      </c>
      <c r="AF2411" s="124">
        <f t="shared" si="395"/>
        <v>0</v>
      </c>
      <c r="AG2411" s="124">
        <f t="shared" si="396"/>
        <v>0</v>
      </c>
      <c r="AH2411" s="124">
        <f t="shared" si="397"/>
        <v>0</v>
      </c>
      <c r="AI2411" s="27" t="str">
        <f t="shared" si="389"/>
        <v>ne</v>
      </c>
      <c r="AJ2411" s="27" t="str">
        <f t="shared" si="390"/>
        <v>ne</v>
      </c>
      <c r="AK2411" s="27" t="str">
        <f t="shared" si="391"/>
        <v>ne</v>
      </c>
    </row>
    <row r="2412" spans="2:37" x14ac:dyDescent="0.2">
      <c r="B2412" s="27" t="str">
        <f t="shared" si="392"/>
        <v>-</v>
      </c>
      <c r="C2412" s="123" t="str">
        <f t="shared" si="393"/>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8"/>
        <v>nepildyti</v>
      </c>
      <c r="T2412" s="126" t="str">
        <f t="shared" si="398"/>
        <v>nepildyti</v>
      </c>
      <c r="U2412" s="127"/>
      <c r="V2412" s="127"/>
      <c r="W2412" s="128"/>
      <c r="X2412" s="169"/>
      <c r="Y2412" s="169"/>
      <c r="Z2412" s="169"/>
      <c r="AA2412" s="127"/>
      <c r="AB2412" s="127"/>
      <c r="AC2412" s="127"/>
      <c r="AD2412" s="127"/>
      <c r="AE2412" s="124">
        <f t="shared" si="394"/>
        <v>0</v>
      </c>
      <c r="AF2412" s="124">
        <f t="shared" si="395"/>
        <v>0</v>
      </c>
      <c r="AG2412" s="124">
        <f t="shared" si="396"/>
        <v>0</v>
      </c>
      <c r="AH2412" s="124">
        <f t="shared" si="397"/>
        <v>0</v>
      </c>
      <c r="AI2412" s="27" t="str">
        <f t="shared" si="389"/>
        <v>ne</v>
      </c>
      <c r="AJ2412" s="27" t="str">
        <f t="shared" si="390"/>
        <v>ne</v>
      </c>
      <c r="AK2412" s="27" t="str">
        <f t="shared" si="391"/>
        <v>ne</v>
      </c>
    </row>
    <row r="2413" spans="2:37" x14ac:dyDescent="0.2">
      <c r="B2413" s="27" t="str">
        <f t="shared" si="392"/>
        <v>-</v>
      </c>
      <c r="C2413" s="123" t="str">
        <f t="shared" si="393"/>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8"/>
        <v>nepildyti</v>
      </c>
      <c r="T2413" s="126" t="str">
        <f t="shared" si="398"/>
        <v>nepildyti</v>
      </c>
      <c r="U2413" s="127"/>
      <c r="V2413" s="127"/>
      <c r="W2413" s="128"/>
      <c r="X2413" s="169"/>
      <c r="Y2413" s="169"/>
      <c r="Z2413" s="169"/>
      <c r="AA2413" s="127"/>
      <c r="AB2413" s="127"/>
      <c r="AC2413" s="127"/>
      <c r="AD2413" s="127"/>
      <c r="AE2413" s="124">
        <f t="shared" si="394"/>
        <v>0</v>
      </c>
      <c r="AF2413" s="124">
        <f t="shared" si="395"/>
        <v>0</v>
      </c>
      <c r="AG2413" s="124">
        <f t="shared" si="396"/>
        <v>0</v>
      </c>
      <c r="AH2413" s="124">
        <f t="shared" si="397"/>
        <v>0</v>
      </c>
      <c r="AI2413" s="27" t="str">
        <f t="shared" si="389"/>
        <v>ne</v>
      </c>
      <c r="AJ2413" s="27" t="str">
        <f t="shared" si="390"/>
        <v>ne</v>
      </c>
      <c r="AK2413" s="27" t="str">
        <f t="shared" si="391"/>
        <v>ne</v>
      </c>
    </row>
    <row r="2414" spans="2:37" x14ac:dyDescent="0.2">
      <c r="B2414" s="27" t="str">
        <f t="shared" si="392"/>
        <v>-</v>
      </c>
      <c r="C2414" s="123" t="str">
        <f t="shared" si="393"/>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8"/>
        <v>nepildyti</v>
      </c>
      <c r="T2414" s="126" t="str">
        <f t="shared" si="398"/>
        <v>nepildyti</v>
      </c>
      <c r="U2414" s="127"/>
      <c r="V2414" s="127"/>
      <c r="W2414" s="128"/>
      <c r="X2414" s="169"/>
      <c r="Y2414" s="169"/>
      <c r="Z2414" s="169"/>
      <c r="AA2414" s="127"/>
      <c r="AB2414" s="127"/>
      <c r="AC2414" s="127"/>
      <c r="AD2414" s="127"/>
      <c r="AE2414" s="124">
        <f t="shared" si="394"/>
        <v>0</v>
      </c>
      <c r="AF2414" s="124">
        <f t="shared" si="395"/>
        <v>0</v>
      </c>
      <c r="AG2414" s="124">
        <f t="shared" si="396"/>
        <v>0</v>
      </c>
      <c r="AH2414" s="124">
        <f t="shared" si="397"/>
        <v>0</v>
      </c>
      <c r="AI2414" s="27" t="str">
        <f t="shared" si="389"/>
        <v>ne</v>
      </c>
      <c r="AJ2414" s="27" t="str">
        <f t="shared" si="390"/>
        <v>ne</v>
      </c>
      <c r="AK2414" s="27" t="str">
        <f t="shared" si="391"/>
        <v>ne</v>
      </c>
    </row>
    <row r="2415" spans="2:37" x14ac:dyDescent="0.2">
      <c r="B2415" s="27" t="str">
        <f t="shared" si="392"/>
        <v>-</v>
      </c>
      <c r="C2415" s="123" t="str">
        <f t="shared" si="393"/>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8"/>
        <v>nepildyti</v>
      </c>
      <c r="T2415" s="126" t="str">
        <f t="shared" si="398"/>
        <v>nepildyti</v>
      </c>
      <c r="U2415" s="127"/>
      <c r="V2415" s="127"/>
      <c r="W2415" s="128"/>
      <c r="X2415" s="169"/>
      <c r="Y2415" s="169"/>
      <c r="Z2415" s="169"/>
      <c r="AA2415" s="127"/>
      <c r="AB2415" s="127"/>
      <c r="AC2415" s="127"/>
      <c r="AD2415" s="127"/>
      <c r="AE2415" s="124">
        <f t="shared" si="394"/>
        <v>0</v>
      </c>
      <c r="AF2415" s="124">
        <f t="shared" si="395"/>
        <v>0</v>
      </c>
      <c r="AG2415" s="124">
        <f t="shared" si="396"/>
        <v>0</v>
      </c>
      <c r="AH2415" s="124">
        <f t="shared" si="397"/>
        <v>0</v>
      </c>
      <c r="AI2415" s="27" t="str">
        <f t="shared" si="389"/>
        <v>ne</v>
      </c>
      <c r="AJ2415" s="27" t="str">
        <f t="shared" si="390"/>
        <v>ne</v>
      </c>
      <c r="AK2415" s="27" t="str">
        <f t="shared" si="391"/>
        <v>ne</v>
      </c>
    </row>
    <row r="2416" spans="2:37" x14ac:dyDescent="0.2">
      <c r="B2416" s="27" t="str">
        <f t="shared" si="392"/>
        <v>-</v>
      </c>
      <c r="C2416" s="123" t="str">
        <f t="shared" si="393"/>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8"/>
        <v>nepildyti</v>
      </c>
      <c r="T2416" s="126" t="str">
        <f t="shared" si="398"/>
        <v>nepildyti</v>
      </c>
      <c r="U2416" s="127"/>
      <c r="V2416" s="127"/>
      <c r="W2416" s="128"/>
      <c r="X2416" s="169"/>
      <c r="Y2416" s="169"/>
      <c r="Z2416" s="169"/>
      <c r="AA2416" s="127"/>
      <c r="AB2416" s="127"/>
      <c r="AC2416" s="127"/>
      <c r="AD2416" s="127"/>
      <c r="AE2416" s="124">
        <f t="shared" si="394"/>
        <v>0</v>
      </c>
      <c r="AF2416" s="124">
        <f t="shared" si="395"/>
        <v>0</v>
      </c>
      <c r="AG2416" s="124">
        <f t="shared" si="396"/>
        <v>0</v>
      </c>
      <c r="AH2416" s="124">
        <f t="shared" si="397"/>
        <v>0</v>
      </c>
      <c r="AI2416" s="27" t="str">
        <f t="shared" si="389"/>
        <v>ne</v>
      </c>
      <c r="AJ2416" s="27" t="str">
        <f t="shared" si="390"/>
        <v>ne</v>
      </c>
      <c r="AK2416" s="27" t="str">
        <f t="shared" si="391"/>
        <v>ne</v>
      </c>
    </row>
    <row r="2417" spans="2:37" x14ac:dyDescent="0.2">
      <c r="B2417" s="27" t="str">
        <f t="shared" si="392"/>
        <v>-</v>
      </c>
      <c r="C2417" s="123" t="str">
        <f t="shared" si="393"/>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8"/>
        <v>nepildyti</v>
      </c>
      <c r="T2417" s="126" t="str">
        <f t="shared" si="398"/>
        <v>nepildyti</v>
      </c>
      <c r="U2417" s="127"/>
      <c r="V2417" s="127"/>
      <c r="W2417" s="128"/>
      <c r="X2417" s="169"/>
      <c r="Y2417" s="169"/>
      <c r="Z2417" s="169"/>
      <c r="AA2417" s="127"/>
      <c r="AB2417" s="127"/>
      <c r="AC2417" s="127"/>
      <c r="AD2417" s="127"/>
      <c r="AE2417" s="124">
        <f t="shared" si="394"/>
        <v>0</v>
      </c>
      <c r="AF2417" s="124">
        <f t="shared" si="395"/>
        <v>0</v>
      </c>
      <c r="AG2417" s="124">
        <f t="shared" si="396"/>
        <v>0</v>
      </c>
      <c r="AH2417" s="124">
        <f t="shared" si="397"/>
        <v>0</v>
      </c>
      <c r="AI2417" s="27" t="str">
        <f t="shared" si="389"/>
        <v>ne</v>
      </c>
      <c r="AJ2417" s="27" t="str">
        <f t="shared" si="390"/>
        <v>ne</v>
      </c>
      <c r="AK2417" s="27" t="str">
        <f t="shared" si="391"/>
        <v>ne</v>
      </c>
    </row>
    <row r="2418" spans="2:37" x14ac:dyDescent="0.2">
      <c r="B2418" s="27" t="str">
        <f t="shared" si="392"/>
        <v>-</v>
      </c>
      <c r="C2418" s="123" t="str">
        <f t="shared" si="393"/>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8"/>
        <v>nepildyti</v>
      </c>
      <c r="T2418" s="126" t="str">
        <f t="shared" si="398"/>
        <v>nepildyti</v>
      </c>
      <c r="U2418" s="127"/>
      <c r="V2418" s="127"/>
      <c r="W2418" s="128"/>
      <c r="X2418" s="169"/>
      <c r="Y2418" s="169"/>
      <c r="Z2418" s="169"/>
      <c r="AA2418" s="127"/>
      <c r="AB2418" s="127"/>
      <c r="AC2418" s="127"/>
      <c r="AD2418" s="127"/>
      <c r="AE2418" s="124">
        <f t="shared" si="394"/>
        <v>0</v>
      </c>
      <c r="AF2418" s="124">
        <f t="shared" si="395"/>
        <v>0</v>
      </c>
      <c r="AG2418" s="124">
        <f t="shared" si="396"/>
        <v>0</v>
      </c>
      <c r="AH2418" s="124">
        <f t="shared" si="397"/>
        <v>0</v>
      </c>
      <c r="AI2418" s="27" t="str">
        <f t="shared" si="389"/>
        <v>ne</v>
      </c>
      <c r="AJ2418" s="27" t="str">
        <f t="shared" si="390"/>
        <v>ne</v>
      </c>
      <c r="AK2418" s="27" t="str">
        <f t="shared" si="391"/>
        <v>ne</v>
      </c>
    </row>
    <row r="2419" spans="2:37" x14ac:dyDescent="0.2">
      <c r="B2419" s="27" t="str">
        <f t="shared" si="392"/>
        <v>-</v>
      </c>
      <c r="C2419" s="123" t="str">
        <f t="shared" si="393"/>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8"/>
        <v>nepildyti</v>
      </c>
      <c r="T2419" s="126" t="str">
        <f t="shared" si="398"/>
        <v>nepildyti</v>
      </c>
      <c r="U2419" s="127"/>
      <c r="V2419" s="127"/>
      <c r="W2419" s="128"/>
      <c r="X2419" s="169"/>
      <c r="Y2419" s="169"/>
      <c r="Z2419" s="169"/>
      <c r="AA2419" s="127"/>
      <c r="AB2419" s="127"/>
      <c r="AC2419" s="127"/>
      <c r="AD2419" s="127"/>
      <c r="AE2419" s="124">
        <f t="shared" si="394"/>
        <v>0</v>
      </c>
      <c r="AF2419" s="124">
        <f t="shared" si="395"/>
        <v>0</v>
      </c>
      <c r="AG2419" s="124">
        <f t="shared" si="396"/>
        <v>0</v>
      </c>
      <c r="AH2419" s="124">
        <f t="shared" si="397"/>
        <v>0</v>
      </c>
      <c r="AI2419" s="27" t="str">
        <f t="shared" si="389"/>
        <v>ne</v>
      </c>
      <c r="AJ2419" s="27" t="str">
        <f t="shared" si="390"/>
        <v>ne</v>
      </c>
      <c r="AK2419" s="27" t="str">
        <f t="shared" si="391"/>
        <v>ne</v>
      </c>
    </row>
    <row r="2420" spans="2:37" x14ac:dyDescent="0.2">
      <c r="B2420" s="27" t="str">
        <f t="shared" si="392"/>
        <v>-</v>
      </c>
      <c r="C2420" s="123" t="str">
        <f t="shared" si="393"/>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8"/>
        <v>nepildyti</v>
      </c>
      <c r="T2420" s="126" t="str">
        <f t="shared" si="398"/>
        <v>nepildyti</v>
      </c>
      <c r="U2420" s="127"/>
      <c r="V2420" s="127"/>
      <c r="W2420" s="128"/>
      <c r="X2420" s="169"/>
      <c r="Y2420" s="169"/>
      <c r="Z2420" s="169"/>
      <c r="AA2420" s="127"/>
      <c r="AB2420" s="127"/>
      <c r="AC2420" s="127"/>
      <c r="AD2420" s="127"/>
      <c r="AE2420" s="124">
        <f t="shared" si="394"/>
        <v>0</v>
      </c>
      <c r="AF2420" s="124">
        <f t="shared" si="395"/>
        <v>0</v>
      </c>
      <c r="AG2420" s="124">
        <f t="shared" si="396"/>
        <v>0</v>
      </c>
      <c r="AH2420" s="124">
        <f t="shared" si="397"/>
        <v>0</v>
      </c>
      <c r="AI2420" s="27" t="str">
        <f t="shared" si="389"/>
        <v>ne</v>
      </c>
      <c r="AJ2420" s="27" t="str">
        <f t="shared" si="390"/>
        <v>ne</v>
      </c>
      <c r="AK2420" s="27" t="str">
        <f t="shared" si="391"/>
        <v>ne</v>
      </c>
    </row>
    <row r="2421" spans="2:37" x14ac:dyDescent="0.2">
      <c r="B2421" s="27" t="str">
        <f t="shared" si="392"/>
        <v>-</v>
      </c>
      <c r="C2421" s="123" t="str">
        <f t="shared" si="393"/>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8"/>
        <v>nepildyti</v>
      </c>
      <c r="T2421" s="126" t="str">
        <f t="shared" si="398"/>
        <v>nepildyti</v>
      </c>
      <c r="U2421" s="127"/>
      <c r="V2421" s="127"/>
      <c r="W2421" s="128"/>
      <c r="X2421" s="169"/>
      <c r="Y2421" s="169"/>
      <c r="Z2421" s="169"/>
      <c r="AA2421" s="127"/>
      <c r="AB2421" s="127"/>
      <c r="AC2421" s="127"/>
      <c r="AD2421" s="127"/>
      <c r="AE2421" s="124">
        <f t="shared" si="394"/>
        <v>0</v>
      </c>
      <c r="AF2421" s="124">
        <f t="shared" si="395"/>
        <v>0</v>
      </c>
      <c r="AG2421" s="124">
        <f t="shared" si="396"/>
        <v>0</v>
      </c>
      <c r="AH2421" s="124">
        <f t="shared" si="397"/>
        <v>0</v>
      </c>
      <c r="AI2421" s="27" t="str">
        <f t="shared" si="389"/>
        <v>ne</v>
      </c>
      <c r="AJ2421" s="27" t="str">
        <f t="shared" si="390"/>
        <v>ne</v>
      </c>
      <c r="AK2421" s="27" t="str">
        <f t="shared" si="391"/>
        <v>ne</v>
      </c>
    </row>
    <row r="2422" spans="2:37" x14ac:dyDescent="0.2">
      <c r="B2422" s="27" t="str">
        <f t="shared" si="392"/>
        <v>-</v>
      </c>
      <c r="C2422" s="123" t="str">
        <f t="shared" si="393"/>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8"/>
        <v>nepildyti</v>
      </c>
      <c r="T2422" s="126" t="str">
        <f t="shared" si="398"/>
        <v>nepildyti</v>
      </c>
      <c r="U2422" s="127"/>
      <c r="V2422" s="127"/>
      <c r="W2422" s="128"/>
      <c r="X2422" s="169"/>
      <c r="Y2422" s="169"/>
      <c r="Z2422" s="169"/>
      <c r="AA2422" s="127"/>
      <c r="AB2422" s="127"/>
      <c r="AC2422" s="127"/>
      <c r="AD2422" s="127"/>
      <c r="AE2422" s="124">
        <f t="shared" si="394"/>
        <v>0</v>
      </c>
      <c r="AF2422" s="124">
        <f t="shared" si="395"/>
        <v>0</v>
      </c>
      <c r="AG2422" s="124">
        <f t="shared" si="396"/>
        <v>0</v>
      </c>
      <c r="AH2422" s="124">
        <f t="shared" si="397"/>
        <v>0</v>
      </c>
      <c r="AI2422" s="27" t="str">
        <f t="shared" si="389"/>
        <v>ne</v>
      </c>
      <c r="AJ2422" s="27" t="str">
        <f t="shared" si="390"/>
        <v>ne</v>
      </c>
      <c r="AK2422" s="27" t="str">
        <f t="shared" si="391"/>
        <v>ne</v>
      </c>
    </row>
    <row r="2423" spans="2:37" x14ac:dyDescent="0.2">
      <c r="B2423" s="27" t="str">
        <f t="shared" si="392"/>
        <v>-</v>
      </c>
      <c r="C2423" s="123" t="str">
        <f t="shared" si="393"/>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8"/>
        <v>nepildyti</v>
      </c>
      <c r="T2423" s="126" t="str">
        <f t="shared" si="398"/>
        <v>nepildyti</v>
      </c>
      <c r="U2423" s="127"/>
      <c r="V2423" s="127"/>
      <c r="W2423" s="128"/>
      <c r="X2423" s="169"/>
      <c r="Y2423" s="169"/>
      <c r="Z2423" s="169"/>
      <c r="AA2423" s="127"/>
      <c r="AB2423" s="127"/>
      <c r="AC2423" s="127"/>
      <c r="AD2423" s="127"/>
      <c r="AE2423" s="124">
        <f t="shared" si="394"/>
        <v>0</v>
      </c>
      <c r="AF2423" s="124">
        <f t="shared" si="395"/>
        <v>0</v>
      </c>
      <c r="AG2423" s="124">
        <f t="shared" si="396"/>
        <v>0</v>
      </c>
      <c r="AH2423" s="124">
        <f t="shared" si="397"/>
        <v>0</v>
      </c>
      <c r="AI2423" s="27" t="str">
        <f t="shared" si="389"/>
        <v>ne</v>
      </c>
      <c r="AJ2423" s="27" t="str">
        <f t="shared" si="390"/>
        <v>ne</v>
      </c>
      <c r="AK2423" s="27" t="str">
        <f t="shared" si="391"/>
        <v>ne</v>
      </c>
    </row>
    <row r="2424" spans="2:37" x14ac:dyDescent="0.2">
      <c r="B2424" s="27" t="str">
        <f t="shared" si="392"/>
        <v>-</v>
      </c>
      <c r="C2424" s="123" t="str">
        <f t="shared" si="393"/>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8"/>
        <v>nepildyti</v>
      </c>
      <c r="T2424" s="126" t="str">
        <f t="shared" si="398"/>
        <v>nepildyti</v>
      </c>
      <c r="U2424" s="127"/>
      <c r="V2424" s="127"/>
      <c r="W2424" s="128"/>
      <c r="X2424" s="169"/>
      <c r="Y2424" s="169"/>
      <c r="Z2424" s="169"/>
      <c r="AA2424" s="127"/>
      <c r="AB2424" s="127"/>
      <c r="AC2424" s="127"/>
      <c r="AD2424" s="127"/>
      <c r="AE2424" s="124">
        <f t="shared" si="394"/>
        <v>0</v>
      </c>
      <c r="AF2424" s="124">
        <f t="shared" si="395"/>
        <v>0</v>
      </c>
      <c r="AG2424" s="124">
        <f t="shared" si="396"/>
        <v>0</v>
      </c>
      <c r="AH2424" s="124">
        <f t="shared" si="397"/>
        <v>0</v>
      </c>
      <c r="AI2424" s="27" t="str">
        <f t="shared" si="389"/>
        <v>ne</v>
      </c>
      <c r="AJ2424" s="27" t="str">
        <f t="shared" si="390"/>
        <v>ne</v>
      </c>
      <c r="AK2424" s="27" t="str">
        <f t="shared" si="391"/>
        <v>ne</v>
      </c>
    </row>
    <row r="2425" spans="2:37" x14ac:dyDescent="0.2">
      <c r="B2425" s="27" t="str">
        <f t="shared" si="392"/>
        <v>-</v>
      </c>
      <c r="C2425" s="123" t="str">
        <f t="shared" si="393"/>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8"/>
        <v>nepildyti</v>
      </c>
      <c r="T2425" s="126" t="str">
        <f t="shared" si="398"/>
        <v>nepildyti</v>
      </c>
      <c r="U2425" s="127"/>
      <c r="V2425" s="127"/>
      <c r="W2425" s="128"/>
      <c r="X2425" s="169"/>
      <c r="Y2425" s="169"/>
      <c r="Z2425" s="169"/>
      <c r="AA2425" s="127"/>
      <c r="AB2425" s="127"/>
      <c r="AC2425" s="127"/>
      <c r="AD2425" s="127"/>
      <c r="AE2425" s="124">
        <f t="shared" si="394"/>
        <v>0</v>
      </c>
      <c r="AF2425" s="124">
        <f t="shared" si="395"/>
        <v>0</v>
      </c>
      <c r="AG2425" s="124">
        <f t="shared" si="396"/>
        <v>0</v>
      </c>
      <c r="AH2425" s="124">
        <f t="shared" si="397"/>
        <v>0</v>
      </c>
      <c r="AI2425" s="27" t="str">
        <f t="shared" si="389"/>
        <v>ne</v>
      </c>
      <c r="AJ2425" s="27" t="str">
        <f t="shared" si="390"/>
        <v>ne</v>
      </c>
      <c r="AK2425" s="27" t="str">
        <f t="shared" si="391"/>
        <v>ne</v>
      </c>
    </row>
    <row r="2426" spans="2:37" x14ac:dyDescent="0.2">
      <c r="B2426" s="27" t="str">
        <f t="shared" si="392"/>
        <v>-</v>
      </c>
      <c r="C2426" s="123" t="str">
        <f t="shared" si="393"/>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8"/>
        <v>nepildyti</v>
      </c>
      <c r="T2426" s="126" t="str">
        <f t="shared" si="398"/>
        <v>nepildyti</v>
      </c>
      <c r="U2426" s="127"/>
      <c r="V2426" s="127"/>
      <c r="W2426" s="128"/>
      <c r="X2426" s="169"/>
      <c r="Y2426" s="169"/>
      <c r="Z2426" s="169"/>
      <c r="AA2426" s="127"/>
      <c r="AB2426" s="127"/>
      <c r="AC2426" s="127"/>
      <c r="AD2426" s="127"/>
      <c r="AE2426" s="124">
        <f t="shared" si="394"/>
        <v>0</v>
      </c>
      <c r="AF2426" s="124">
        <f t="shared" si="395"/>
        <v>0</v>
      </c>
      <c r="AG2426" s="124">
        <f t="shared" si="396"/>
        <v>0</v>
      </c>
      <c r="AH2426" s="124">
        <f t="shared" si="397"/>
        <v>0</v>
      </c>
      <c r="AI2426" s="27" t="str">
        <f t="shared" si="389"/>
        <v>ne</v>
      </c>
      <c r="AJ2426" s="27" t="str">
        <f t="shared" si="390"/>
        <v>ne</v>
      </c>
      <c r="AK2426" s="27" t="str">
        <f t="shared" si="391"/>
        <v>ne</v>
      </c>
    </row>
    <row r="2427" spans="2:37" x14ac:dyDescent="0.2">
      <c r="B2427" s="27" t="str">
        <f t="shared" si="392"/>
        <v>-</v>
      </c>
      <c r="C2427" s="123" t="str">
        <f t="shared" si="393"/>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8"/>
        <v>nepildyti</v>
      </c>
      <c r="T2427" s="126" t="str">
        <f t="shared" si="398"/>
        <v>nepildyti</v>
      </c>
      <c r="U2427" s="127"/>
      <c r="V2427" s="127"/>
      <c r="W2427" s="128"/>
      <c r="X2427" s="169"/>
      <c r="Y2427" s="169"/>
      <c r="Z2427" s="169"/>
      <c r="AA2427" s="127"/>
      <c r="AB2427" s="127"/>
      <c r="AC2427" s="127"/>
      <c r="AD2427" s="127"/>
      <c r="AE2427" s="124">
        <f t="shared" si="394"/>
        <v>0</v>
      </c>
      <c r="AF2427" s="124">
        <f t="shared" si="395"/>
        <v>0</v>
      </c>
      <c r="AG2427" s="124">
        <f t="shared" si="396"/>
        <v>0</v>
      </c>
      <c r="AH2427" s="124">
        <f t="shared" si="397"/>
        <v>0</v>
      </c>
      <c r="AI2427" s="27" t="str">
        <f t="shared" si="389"/>
        <v>ne</v>
      </c>
      <c r="AJ2427" s="27" t="str">
        <f t="shared" si="390"/>
        <v>ne</v>
      </c>
      <c r="AK2427" s="27" t="str">
        <f t="shared" si="391"/>
        <v>ne</v>
      </c>
    </row>
    <row r="2428" spans="2:37" x14ac:dyDescent="0.2">
      <c r="B2428" s="27" t="str">
        <f t="shared" si="392"/>
        <v>-</v>
      </c>
      <c r="C2428" s="123" t="str">
        <f t="shared" si="393"/>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8"/>
        <v>nepildyti</v>
      </c>
      <c r="T2428" s="126" t="str">
        <f t="shared" si="398"/>
        <v>nepildyti</v>
      </c>
      <c r="U2428" s="127"/>
      <c r="V2428" s="127"/>
      <c r="W2428" s="128"/>
      <c r="X2428" s="169"/>
      <c r="Y2428" s="169"/>
      <c r="Z2428" s="169"/>
      <c r="AA2428" s="127"/>
      <c r="AB2428" s="127"/>
      <c r="AC2428" s="127"/>
      <c r="AD2428" s="127"/>
      <c r="AE2428" s="124">
        <f t="shared" si="394"/>
        <v>0</v>
      </c>
      <c r="AF2428" s="124">
        <f t="shared" si="395"/>
        <v>0</v>
      </c>
      <c r="AG2428" s="124">
        <f t="shared" si="396"/>
        <v>0</v>
      </c>
      <c r="AH2428" s="124">
        <f t="shared" si="397"/>
        <v>0</v>
      </c>
      <c r="AI2428" s="27" t="str">
        <f t="shared" si="389"/>
        <v>ne</v>
      </c>
      <c r="AJ2428" s="27" t="str">
        <f t="shared" si="390"/>
        <v>ne</v>
      </c>
      <c r="AK2428" s="27" t="str">
        <f t="shared" si="391"/>
        <v>ne</v>
      </c>
    </row>
    <row r="2429" spans="2:37" x14ac:dyDescent="0.2">
      <c r="B2429" s="27" t="str">
        <f t="shared" si="392"/>
        <v>-</v>
      </c>
      <c r="C2429" s="123" t="str">
        <f t="shared" si="393"/>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8"/>
        <v>nepildyti</v>
      </c>
      <c r="T2429" s="126" t="str">
        <f t="shared" si="398"/>
        <v>nepildyti</v>
      </c>
      <c r="U2429" s="127"/>
      <c r="V2429" s="127"/>
      <c r="W2429" s="128"/>
      <c r="X2429" s="169"/>
      <c r="Y2429" s="169"/>
      <c r="Z2429" s="169"/>
      <c r="AA2429" s="127"/>
      <c r="AB2429" s="127"/>
      <c r="AC2429" s="127"/>
      <c r="AD2429" s="127"/>
      <c r="AE2429" s="124">
        <f t="shared" si="394"/>
        <v>0</v>
      </c>
      <c r="AF2429" s="124">
        <f t="shared" si="395"/>
        <v>0</v>
      </c>
      <c r="AG2429" s="124">
        <f t="shared" si="396"/>
        <v>0</v>
      </c>
      <c r="AH2429" s="124">
        <f t="shared" si="397"/>
        <v>0</v>
      </c>
      <c r="AI2429" s="27" t="str">
        <f t="shared" si="389"/>
        <v>ne</v>
      </c>
      <c r="AJ2429" s="27" t="str">
        <f t="shared" si="390"/>
        <v>ne</v>
      </c>
      <c r="AK2429" s="27" t="str">
        <f t="shared" si="391"/>
        <v>ne</v>
      </c>
    </row>
    <row r="2430" spans="2:37" x14ac:dyDescent="0.2">
      <c r="B2430" s="27" t="str">
        <f t="shared" si="392"/>
        <v>-</v>
      </c>
      <c r="C2430" s="123" t="str">
        <f t="shared" si="393"/>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8"/>
        <v>nepildyti</v>
      </c>
      <c r="T2430" s="126" t="str">
        <f t="shared" si="398"/>
        <v>nepildyti</v>
      </c>
      <c r="U2430" s="127"/>
      <c r="V2430" s="127"/>
      <c r="W2430" s="128"/>
      <c r="X2430" s="169"/>
      <c r="Y2430" s="169"/>
      <c r="Z2430" s="169"/>
      <c r="AA2430" s="127"/>
      <c r="AB2430" s="127"/>
      <c r="AC2430" s="127"/>
      <c r="AD2430" s="127"/>
      <c r="AE2430" s="124">
        <f t="shared" si="394"/>
        <v>0</v>
      </c>
      <c r="AF2430" s="124">
        <f t="shared" si="395"/>
        <v>0</v>
      </c>
      <c r="AG2430" s="124">
        <f t="shared" si="396"/>
        <v>0</v>
      </c>
      <c r="AH2430" s="124">
        <f t="shared" si="397"/>
        <v>0</v>
      </c>
      <c r="AI2430" s="27" t="str">
        <f t="shared" si="389"/>
        <v>ne</v>
      </c>
      <c r="AJ2430" s="27" t="str">
        <f t="shared" si="390"/>
        <v>ne</v>
      </c>
      <c r="AK2430" s="27" t="str">
        <f t="shared" si="391"/>
        <v>ne</v>
      </c>
    </row>
    <row r="2431" spans="2:37" x14ac:dyDescent="0.2">
      <c r="B2431" s="27" t="str">
        <f t="shared" si="392"/>
        <v>-</v>
      </c>
      <c r="C2431" s="123" t="str">
        <f t="shared" si="393"/>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8"/>
        <v>nepildyti</v>
      </c>
      <c r="T2431" s="126" t="str">
        <f t="shared" si="398"/>
        <v>nepildyti</v>
      </c>
      <c r="U2431" s="127"/>
      <c r="V2431" s="127"/>
      <c r="W2431" s="128"/>
      <c r="X2431" s="169"/>
      <c r="Y2431" s="169"/>
      <c r="Z2431" s="169"/>
      <c r="AA2431" s="127"/>
      <c r="AB2431" s="127"/>
      <c r="AC2431" s="127"/>
      <c r="AD2431" s="127"/>
      <c r="AE2431" s="124">
        <f t="shared" si="394"/>
        <v>0</v>
      </c>
      <c r="AF2431" s="124">
        <f t="shared" si="395"/>
        <v>0</v>
      </c>
      <c r="AG2431" s="124">
        <f t="shared" si="396"/>
        <v>0</v>
      </c>
      <c r="AH2431" s="124">
        <f t="shared" si="397"/>
        <v>0</v>
      </c>
      <c r="AI2431" s="27" t="str">
        <f t="shared" si="389"/>
        <v>ne</v>
      </c>
      <c r="AJ2431" s="27" t="str">
        <f t="shared" si="390"/>
        <v>ne</v>
      </c>
      <c r="AK2431" s="27" t="str">
        <f t="shared" si="391"/>
        <v>ne</v>
      </c>
    </row>
    <row r="2432" spans="2:37" x14ac:dyDescent="0.2">
      <c r="B2432" s="27" t="str">
        <f t="shared" si="392"/>
        <v>-</v>
      </c>
      <c r="C2432" s="123" t="str">
        <f t="shared" si="393"/>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8"/>
        <v>nepildyti</v>
      </c>
      <c r="T2432" s="126" t="str">
        <f t="shared" si="398"/>
        <v>nepildyti</v>
      </c>
      <c r="U2432" s="127"/>
      <c r="V2432" s="127"/>
      <c r="W2432" s="128"/>
      <c r="X2432" s="169"/>
      <c r="Y2432" s="169"/>
      <c r="Z2432" s="169"/>
      <c r="AA2432" s="127"/>
      <c r="AB2432" s="127"/>
      <c r="AC2432" s="127"/>
      <c r="AD2432" s="127"/>
      <c r="AE2432" s="124">
        <f t="shared" si="394"/>
        <v>0</v>
      </c>
      <c r="AF2432" s="124">
        <f t="shared" si="395"/>
        <v>0</v>
      </c>
      <c r="AG2432" s="124">
        <f t="shared" si="396"/>
        <v>0</v>
      </c>
      <c r="AH2432" s="124">
        <f t="shared" si="397"/>
        <v>0</v>
      </c>
      <c r="AI2432" s="27" t="str">
        <f t="shared" si="389"/>
        <v>ne</v>
      </c>
      <c r="AJ2432" s="27" t="str">
        <f t="shared" si="390"/>
        <v>ne</v>
      </c>
      <c r="AK2432" s="27" t="str">
        <f t="shared" si="391"/>
        <v>ne</v>
      </c>
    </row>
    <row r="2433" spans="2:37" x14ac:dyDescent="0.2">
      <c r="B2433" s="27" t="str">
        <f t="shared" si="392"/>
        <v>-</v>
      </c>
      <c r="C2433" s="123" t="str">
        <f t="shared" si="393"/>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8"/>
        <v>nepildyti</v>
      </c>
      <c r="T2433" s="126" t="str">
        <f t="shared" si="398"/>
        <v>nepildyti</v>
      </c>
      <c r="U2433" s="127"/>
      <c r="V2433" s="127"/>
      <c r="W2433" s="128"/>
      <c r="X2433" s="169"/>
      <c r="Y2433" s="169"/>
      <c r="Z2433" s="169"/>
      <c r="AA2433" s="127"/>
      <c r="AB2433" s="127"/>
      <c r="AC2433" s="127"/>
      <c r="AD2433" s="127"/>
      <c r="AE2433" s="124">
        <f t="shared" si="394"/>
        <v>0</v>
      </c>
      <c r="AF2433" s="124">
        <f t="shared" si="395"/>
        <v>0</v>
      </c>
      <c r="AG2433" s="124">
        <f t="shared" si="396"/>
        <v>0</v>
      </c>
      <c r="AH2433" s="124">
        <f t="shared" si="397"/>
        <v>0</v>
      </c>
      <c r="AI2433" s="27" t="str">
        <f t="shared" si="389"/>
        <v>ne</v>
      </c>
      <c r="AJ2433" s="27" t="str">
        <f t="shared" si="390"/>
        <v>ne</v>
      </c>
      <c r="AK2433" s="27" t="str">
        <f t="shared" si="391"/>
        <v>ne</v>
      </c>
    </row>
    <row r="2434" spans="2:37" x14ac:dyDescent="0.2">
      <c r="B2434" s="27" t="str">
        <f t="shared" si="392"/>
        <v>-</v>
      </c>
      <c r="C2434" s="123" t="str">
        <f t="shared" si="393"/>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8"/>
        <v>nepildyti</v>
      </c>
      <c r="T2434" s="126" t="str">
        <f t="shared" si="398"/>
        <v>nepildyti</v>
      </c>
      <c r="U2434" s="127"/>
      <c r="V2434" s="127"/>
      <c r="W2434" s="128"/>
      <c r="X2434" s="169"/>
      <c r="Y2434" s="169"/>
      <c r="Z2434" s="169"/>
      <c r="AA2434" s="127"/>
      <c r="AB2434" s="127"/>
      <c r="AC2434" s="127"/>
      <c r="AD2434" s="127"/>
      <c r="AE2434" s="124">
        <f t="shared" si="394"/>
        <v>0</v>
      </c>
      <c r="AF2434" s="124">
        <f t="shared" si="395"/>
        <v>0</v>
      </c>
      <c r="AG2434" s="124">
        <f t="shared" si="396"/>
        <v>0</v>
      </c>
      <c r="AH2434" s="124">
        <f t="shared" si="397"/>
        <v>0</v>
      </c>
      <c r="AI2434" s="27" t="str">
        <f t="shared" si="389"/>
        <v>ne</v>
      </c>
      <c r="AJ2434" s="27" t="str">
        <f t="shared" si="390"/>
        <v>ne</v>
      </c>
      <c r="AK2434" s="27" t="str">
        <f t="shared" si="391"/>
        <v>ne</v>
      </c>
    </row>
    <row r="2435" spans="2:37" x14ac:dyDescent="0.2">
      <c r="B2435" s="27" t="str">
        <f t="shared" si="392"/>
        <v>-</v>
      </c>
      <c r="C2435" s="123" t="str">
        <f t="shared" si="393"/>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8"/>
        <v>nepildyti</v>
      </c>
      <c r="T2435" s="126" t="str">
        <f t="shared" si="398"/>
        <v>nepildyti</v>
      </c>
      <c r="U2435" s="127"/>
      <c r="V2435" s="127"/>
      <c r="W2435" s="128"/>
      <c r="X2435" s="169"/>
      <c r="Y2435" s="169"/>
      <c r="Z2435" s="169"/>
      <c r="AA2435" s="127"/>
      <c r="AB2435" s="127"/>
      <c r="AC2435" s="127"/>
      <c r="AD2435" s="127"/>
      <c r="AE2435" s="124">
        <f t="shared" si="394"/>
        <v>0</v>
      </c>
      <c r="AF2435" s="124">
        <f t="shared" si="395"/>
        <v>0</v>
      </c>
      <c r="AG2435" s="124">
        <f t="shared" si="396"/>
        <v>0</v>
      </c>
      <c r="AH2435" s="124">
        <f t="shared" si="397"/>
        <v>0</v>
      </c>
      <c r="AI2435" s="27" t="str">
        <f t="shared" si="389"/>
        <v>ne</v>
      </c>
      <c r="AJ2435" s="27" t="str">
        <f t="shared" si="390"/>
        <v>ne</v>
      </c>
      <c r="AK2435" s="27" t="str">
        <f t="shared" si="391"/>
        <v>ne</v>
      </c>
    </row>
    <row r="2436" spans="2:37" x14ac:dyDescent="0.2">
      <c r="B2436" s="27" t="str">
        <f t="shared" si="392"/>
        <v>-</v>
      </c>
      <c r="C2436" s="123" t="str">
        <f t="shared" si="393"/>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8"/>
        <v>nepildyti</v>
      </c>
      <c r="T2436" s="126" t="str">
        <f t="shared" si="398"/>
        <v>nepildyti</v>
      </c>
      <c r="U2436" s="127"/>
      <c r="V2436" s="127"/>
      <c r="W2436" s="128"/>
      <c r="X2436" s="169"/>
      <c r="Y2436" s="169"/>
      <c r="Z2436" s="169"/>
      <c r="AA2436" s="127"/>
      <c r="AB2436" s="127"/>
      <c r="AC2436" s="127"/>
      <c r="AD2436" s="127"/>
      <c r="AE2436" s="124">
        <f t="shared" si="394"/>
        <v>0</v>
      </c>
      <c r="AF2436" s="124">
        <f t="shared" si="395"/>
        <v>0</v>
      </c>
      <c r="AG2436" s="124">
        <f t="shared" si="396"/>
        <v>0</v>
      </c>
      <c r="AH2436" s="124">
        <f t="shared" si="397"/>
        <v>0</v>
      </c>
      <c r="AI2436" s="27" t="str">
        <f t="shared" si="389"/>
        <v>ne</v>
      </c>
      <c r="AJ2436" s="27" t="str">
        <f t="shared" si="390"/>
        <v>ne</v>
      </c>
      <c r="AK2436" s="27" t="str">
        <f t="shared" si="391"/>
        <v>ne</v>
      </c>
    </row>
    <row r="2437" spans="2:37" x14ac:dyDescent="0.2">
      <c r="B2437" s="27" t="str">
        <f t="shared" si="392"/>
        <v>-</v>
      </c>
      <c r="C2437" s="123" t="str">
        <f t="shared" si="393"/>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8"/>
        <v>nepildyti</v>
      </c>
      <c r="T2437" s="126" t="str">
        <f t="shared" si="398"/>
        <v>nepildyti</v>
      </c>
      <c r="U2437" s="127"/>
      <c r="V2437" s="127"/>
      <c r="W2437" s="128"/>
      <c r="X2437" s="169"/>
      <c r="Y2437" s="169"/>
      <c r="Z2437" s="169"/>
      <c r="AA2437" s="127"/>
      <c r="AB2437" s="127"/>
      <c r="AC2437" s="127"/>
      <c r="AD2437" s="127"/>
      <c r="AE2437" s="124">
        <f t="shared" si="394"/>
        <v>0</v>
      </c>
      <c r="AF2437" s="124">
        <f t="shared" si="395"/>
        <v>0</v>
      </c>
      <c r="AG2437" s="124">
        <f t="shared" si="396"/>
        <v>0</v>
      </c>
      <c r="AH2437" s="124">
        <f t="shared" si="397"/>
        <v>0</v>
      </c>
      <c r="AI2437" s="27" t="str">
        <f t="shared" si="389"/>
        <v>ne</v>
      </c>
      <c r="AJ2437" s="27" t="str">
        <f t="shared" si="390"/>
        <v>ne</v>
      </c>
      <c r="AK2437" s="27" t="str">
        <f t="shared" si="391"/>
        <v>ne</v>
      </c>
    </row>
    <row r="2438" spans="2:37" x14ac:dyDescent="0.2">
      <c r="B2438" s="27" t="str">
        <f t="shared" si="392"/>
        <v>-</v>
      </c>
      <c r="C2438" s="123" t="str">
        <f t="shared" si="393"/>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8"/>
        <v>nepildyti</v>
      </c>
      <c r="T2438" s="126" t="str">
        <f t="shared" si="398"/>
        <v>nepildyti</v>
      </c>
      <c r="U2438" s="127"/>
      <c r="V2438" s="127"/>
      <c r="W2438" s="128"/>
      <c r="X2438" s="169"/>
      <c r="Y2438" s="169"/>
      <c r="Z2438" s="169"/>
      <c r="AA2438" s="127"/>
      <c r="AB2438" s="127"/>
      <c r="AC2438" s="127"/>
      <c r="AD2438" s="127"/>
      <c r="AE2438" s="124">
        <f t="shared" si="394"/>
        <v>0</v>
      </c>
      <c r="AF2438" s="124">
        <f t="shared" si="395"/>
        <v>0</v>
      </c>
      <c r="AG2438" s="124">
        <f t="shared" si="396"/>
        <v>0</v>
      </c>
      <c r="AH2438" s="124">
        <f t="shared" si="397"/>
        <v>0</v>
      </c>
      <c r="AI2438" s="27" t="str">
        <f t="shared" si="389"/>
        <v>ne</v>
      </c>
      <c r="AJ2438" s="27" t="str">
        <f t="shared" si="390"/>
        <v>ne</v>
      </c>
      <c r="AK2438" s="27" t="str">
        <f t="shared" si="391"/>
        <v>ne</v>
      </c>
    </row>
    <row r="2439" spans="2:37" x14ac:dyDescent="0.2">
      <c r="B2439" s="27" t="str">
        <f t="shared" si="392"/>
        <v>-</v>
      </c>
      <c r="C2439" s="123" t="str">
        <f t="shared" si="393"/>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8"/>
        <v>nepildyti</v>
      </c>
      <c r="T2439" s="126" t="str">
        <f t="shared" si="398"/>
        <v>nepildyti</v>
      </c>
      <c r="U2439" s="127"/>
      <c r="V2439" s="127"/>
      <c r="W2439" s="128"/>
      <c r="X2439" s="169"/>
      <c r="Y2439" s="169"/>
      <c r="Z2439" s="169"/>
      <c r="AA2439" s="127"/>
      <c r="AB2439" s="127"/>
      <c r="AC2439" s="127"/>
      <c r="AD2439" s="127"/>
      <c r="AE2439" s="124">
        <f t="shared" si="394"/>
        <v>0</v>
      </c>
      <c r="AF2439" s="124">
        <f t="shared" si="395"/>
        <v>0</v>
      </c>
      <c r="AG2439" s="124">
        <f t="shared" si="396"/>
        <v>0</v>
      </c>
      <c r="AH2439" s="124">
        <f t="shared" si="397"/>
        <v>0</v>
      </c>
      <c r="AI2439" s="27" t="str">
        <f t="shared" si="389"/>
        <v>ne</v>
      </c>
      <c r="AJ2439" s="27" t="str">
        <f t="shared" si="390"/>
        <v>ne</v>
      </c>
      <c r="AK2439" s="27" t="str">
        <f t="shared" si="391"/>
        <v>ne</v>
      </c>
    </row>
    <row r="2440" spans="2:37" x14ac:dyDescent="0.2">
      <c r="B2440" s="27" t="str">
        <f t="shared" si="392"/>
        <v>-</v>
      </c>
      <c r="C2440" s="123" t="str">
        <f t="shared" si="393"/>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8"/>
        <v>nepildyti</v>
      </c>
      <c r="T2440" s="126" t="str">
        <f t="shared" si="398"/>
        <v>nepildyti</v>
      </c>
      <c r="U2440" s="127"/>
      <c r="V2440" s="127"/>
      <c r="W2440" s="128"/>
      <c r="X2440" s="169"/>
      <c r="Y2440" s="169"/>
      <c r="Z2440" s="169"/>
      <c r="AA2440" s="127"/>
      <c r="AB2440" s="127"/>
      <c r="AC2440" s="127"/>
      <c r="AD2440" s="127"/>
      <c r="AE2440" s="124">
        <f t="shared" si="394"/>
        <v>0</v>
      </c>
      <c r="AF2440" s="124">
        <f t="shared" si="395"/>
        <v>0</v>
      </c>
      <c r="AG2440" s="124">
        <f t="shared" si="396"/>
        <v>0</v>
      </c>
      <c r="AH2440" s="124">
        <f t="shared" si="397"/>
        <v>0</v>
      </c>
      <c r="AI2440" s="27" t="str">
        <f t="shared" si="389"/>
        <v>ne</v>
      </c>
      <c r="AJ2440" s="27" t="str">
        <f t="shared" si="390"/>
        <v>ne</v>
      </c>
      <c r="AK2440" s="27" t="str">
        <f t="shared" si="391"/>
        <v>ne</v>
      </c>
    </row>
    <row r="2441" spans="2:37" x14ac:dyDescent="0.2">
      <c r="B2441" s="27" t="str">
        <f t="shared" si="392"/>
        <v>-</v>
      </c>
      <c r="C2441" s="123" t="str">
        <f t="shared" si="393"/>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8"/>
        <v>nepildyti</v>
      </c>
      <c r="T2441" s="126" t="str">
        <f t="shared" si="398"/>
        <v>nepildyti</v>
      </c>
      <c r="U2441" s="127"/>
      <c r="V2441" s="127"/>
      <c r="W2441" s="128"/>
      <c r="X2441" s="169"/>
      <c r="Y2441" s="169"/>
      <c r="Z2441" s="169"/>
      <c r="AA2441" s="127"/>
      <c r="AB2441" s="127"/>
      <c r="AC2441" s="127"/>
      <c r="AD2441" s="127"/>
      <c r="AE2441" s="124">
        <f t="shared" si="394"/>
        <v>0</v>
      </c>
      <c r="AF2441" s="124">
        <f t="shared" si="395"/>
        <v>0</v>
      </c>
      <c r="AG2441" s="124">
        <f t="shared" si="396"/>
        <v>0</v>
      </c>
      <c r="AH2441" s="124">
        <f t="shared" si="397"/>
        <v>0</v>
      </c>
      <c r="AI2441" s="27" t="str">
        <f t="shared" si="389"/>
        <v>ne</v>
      </c>
      <c r="AJ2441" s="27" t="str">
        <f t="shared" si="390"/>
        <v>ne</v>
      </c>
      <c r="AK2441" s="27" t="str">
        <f t="shared" si="391"/>
        <v>ne</v>
      </c>
    </row>
    <row r="2442" spans="2:37" x14ac:dyDescent="0.2">
      <c r="B2442" s="27" t="str">
        <f t="shared" si="392"/>
        <v>-</v>
      </c>
      <c r="C2442" s="123" t="str">
        <f t="shared" si="393"/>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8"/>
        <v>nepildyti</v>
      </c>
      <c r="T2442" s="126" t="str">
        <f t="shared" si="398"/>
        <v>nepildyti</v>
      </c>
      <c r="U2442" s="127"/>
      <c r="V2442" s="127"/>
      <c r="W2442" s="128"/>
      <c r="X2442" s="169"/>
      <c r="Y2442" s="169"/>
      <c r="Z2442" s="169"/>
      <c r="AA2442" s="127"/>
      <c r="AB2442" s="127"/>
      <c r="AC2442" s="127"/>
      <c r="AD2442" s="127"/>
      <c r="AE2442" s="124">
        <f t="shared" si="394"/>
        <v>0</v>
      </c>
      <c r="AF2442" s="124">
        <f t="shared" si="395"/>
        <v>0</v>
      </c>
      <c r="AG2442" s="124">
        <f t="shared" si="396"/>
        <v>0</v>
      </c>
      <c r="AH2442" s="124">
        <f t="shared" si="397"/>
        <v>0</v>
      </c>
      <c r="AI2442" s="27" t="str">
        <f t="shared" si="389"/>
        <v>ne</v>
      </c>
      <c r="AJ2442" s="27" t="str">
        <f t="shared" si="390"/>
        <v>ne</v>
      </c>
      <c r="AK2442" s="27" t="str">
        <f t="shared" si="391"/>
        <v>ne</v>
      </c>
    </row>
    <row r="2443" spans="2:37" x14ac:dyDescent="0.2">
      <c r="B2443" s="27" t="str">
        <f t="shared" si="392"/>
        <v>-</v>
      </c>
      <c r="C2443" s="123" t="str">
        <f t="shared" si="393"/>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8"/>
        <v>nepildyti</v>
      </c>
      <c r="T2443" s="126" t="str">
        <f t="shared" si="398"/>
        <v>nepildyti</v>
      </c>
      <c r="U2443" s="127"/>
      <c r="V2443" s="127"/>
      <c r="W2443" s="128"/>
      <c r="X2443" s="169"/>
      <c r="Y2443" s="169"/>
      <c r="Z2443" s="169"/>
      <c r="AA2443" s="127"/>
      <c r="AB2443" s="127"/>
      <c r="AC2443" s="127"/>
      <c r="AD2443" s="127"/>
      <c r="AE2443" s="124">
        <f t="shared" si="394"/>
        <v>0</v>
      </c>
      <c r="AF2443" s="124">
        <f t="shared" si="395"/>
        <v>0</v>
      </c>
      <c r="AG2443" s="124">
        <f t="shared" si="396"/>
        <v>0</v>
      </c>
      <c r="AH2443" s="124">
        <f t="shared" si="397"/>
        <v>0</v>
      </c>
      <c r="AI2443" s="27" t="str">
        <f t="shared" si="389"/>
        <v>ne</v>
      </c>
      <c r="AJ2443" s="27" t="str">
        <f t="shared" si="390"/>
        <v>ne</v>
      </c>
      <c r="AK2443" s="27" t="str">
        <f t="shared" si="391"/>
        <v>ne</v>
      </c>
    </row>
    <row r="2444" spans="2:37" x14ac:dyDescent="0.2">
      <c r="B2444" s="27" t="str">
        <f t="shared" si="392"/>
        <v>-</v>
      </c>
      <c r="C2444" s="123" t="str">
        <f t="shared" si="393"/>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8"/>
        <v>nepildyti</v>
      </c>
      <c r="T2444" s="126" t="str">
        <f t="shared" si="398"/>
        <v>nepildyti</v>
      </c>
      <c r="U2444" s="127"/>
      <c r="V2444" s="127"/>
      <c r="W2444" s="128"/>
      <c r="X2444" s="169"/>
      <c r="Y2444" s="169"/>
      <c r="Z2444" s="169"/>
      <c r="AA2444" s="127"/>
      <c r="AB2444" s="127"/>
      <c r="AC2444" s="127"/>
      <c r="AD2444" s="127"/>
      <c r="AE2444" s="124">
        <f t="shared" si="394"/>
        <v>0</v>
      </c>
      <c r="AF2444" s="124">
        <f t="shared" si="395"/>
        <v>0</v>
      </c>
      <c r="AG2444" s="124">
        <f t="shared" si="396"/>
        <v>0</v>
      </c>
      <c r="AH2444" s="124">
        <f t="shared" si="397"/>
        <v>0</v>
      </c>
      <c r="AI2444" s="27" t="str">
        <f t="shared" si="389"/>
        <v>ne</v>
      </c>
      <c r="AJ2444" s="27" t="str">
        <f t="shared" si="390"/>
        <v>ne</v>
      </c>
      <c r="AK2444" s="27" t="str">
        <f t="shared" si="391"/>
        <v>ne</v>
      </c>
    </row>
    <row r="2445" spans="2:37" x14ac:dyDescent="0.2">
      <c r="B2445" s="27" t="str">
        <f t="shared" si="392"/>
        <v>-</v>
      </c>
      <c r="C2445" s="123" t="str">
        <f t="shared" si="393"/>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8"/>
        <v>nepildyti</v>
      </c>
      <c r="T2445" s="126" t="str">
        <f t="shared" si="398"/>
        <v>nepildyti</v>
      </c>
      <c r="U2445" s="127"/>
      <c r="V2445" s="127"/>
      <c r="W2445" s="128"/>
      <c r="X2445" s="169"/>
      <c r="Y2445" s="169"/>
      <c r="Z2445" s="169"/>
      <c r="AA2445" s="127"/>
      <c r="AB2445" s="127"/>
      <c r="AC2445" s="127"/>
      <c r="AD2445" s="127"/>
      <c r="AE2445" s="124">
        <f t="shared" si="394"/>
        <v>0</v>
      </c>
      <c r="AF2445" s="124">
        <f t="shared" si="395"/>
        <v>0</v>
      </c>
      <c r="AG2445" s="124">
        <f t="shared" si="396"/>
        <v>0</v>
      </c>
      <c r="AH2445" s="124">
        <f t="shared" si="397"/>
        <v>0</v>
      </c>
      <c r="AI2445" s="27" t="str">
        <f t="shared" ref="AI2445:AI2508" si="399">IF(AF2445&gt;0,"taip","ne")</f>
        <v>ne</v>
      </c>
      <c r="AJ2445" s="27" t="str">
        <f t="shared" ref="AJ2445:AJ2508" si="400">IF(AG2445&gt;0,"taip","ne")</f>
        <v>ne</v>
      </c>
      <c r="AK2445" s="27" t="str">
        <f t="shared" ref="AK2445:AK2508" si="401">IF(AH2445&gt;0,"taip","ne")</f>
        <v>ne</v>
      </c>
    </row>
    <row r="2446" spans="2:37" x14ac:dyDescent="0.2">
      <c r="B2446" s="27" t="str">
        <f t="shared" si="392"/>
        <v>-</v>
      </c>
      <c r="C2446" s="123" t="str">
        <f t="shared" si="393"/>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8"/>
        <v>nepildyti</v>
      </c>
      <c r="T2446" s="126" t="str">
        <f t="shared" si="398"/>
        <v>nepildyti</v>
      </c>
      <c r="U2446" s="127"/>
      <c r="V2446" s="127"/>
      <c r="W2446" s="128"/>
      <c r="X2446" s="169"/>
      <c r="Y2446" s="169"/>
      <c r="Z2446" s="169"/>
      <c r="AA2446" s="127"/>
      <c r="AB2446" s="127"/>
      <c r="AC2446" s="127"/>
      <c r="AD2446" s="127"/>
      <c r="AE2446" s="124">
        <f t="shared" si="394"/>
        <v>0</v>
      </c>
      <c r="AF2446" s="124">
        <f t="shared" si="395"/>
        <v>0</v>
      </c>
      <c r="AG2446" s="124">
        <f t="shared" si="396"/>
        <v>0</v>
      </c>
      <c r="AH2446" s="124">
        <f t="shared" si="397"/>
        <v>0</v>
      </c>
      <c r="AI2446" s="27" t="str">
        <f t="shared" si="399"/>
        <v>ne</v>
      </c>
      <c r="AJ2446" s="27" t="str">
        <f t="shared" si="400"/>
        <v>ne</v>
      </c>
      <c r="AK2446" s="27" t="str">
        <f t="shared" si="401"/>
        <v>ne</v>
      </c>
    </row>
    <row r="2447" spans="2:37" x14ac:dyDescent="0.2">
      <c r="B2447" s="27" t="str">
        <f t="shared" si="392"/>
        <v>-</v>
      </c>
      <c r="C2447" s="123" t="str">
        <f t="shared" si="393"/>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8"/>
        <v>nepildyti</v>
      </c>
      <c r="T2447" s="126" t="str">
        <f t="shared" si="398"/>
        <v>nepildyti</v>
      </c>
      <c r="U2447" s="127"/>
      <c r="V2447" s="127"/>
      <c r="W2447" s="128"/>
      <c r="X2447" s="169"/>
      <c r="Y2447" s="169"/>
      <c r="Z2447" s="169"/>
      <c r="AA2447" s="127"/>
      <c r="AB2447" s="127"/>
      <c r="AC2447" s="127"/>
      <c r="AD2447" s="127"/>
      <c r="AE2447" s="124">
        <f t="shared" si="394"/>
        <v>0</v>
      </c>
      <c r="AF2447" s="124">
        <f t="shared" si="395"/>
        <v>0</v>
      </c>
      <c r="AG2447" s="124">
        <f t="shared" si="396"/>
        <v>0</v>
      </c>
      <c r="AH2447" s="124">
        <f t="shared" si="397"/>
        <v>0</v>
      </c>
      <c r="AI2447" s="27" t="str">
        <f t="shared" si="399"/>
        <v>ne</v>
      </c>
      <c r="AJ2447" s="27" t="str">
        <f t="shared" si="400"/>
        <v>ne</v>
      </c>
      <c r="AK2447" s="27" t="str">
        <f t="shared" si="401"/>
        <v>ne</v>
      </c>
    </row>
    <row r="2448" spans="2:37" x14ac:dyDescent="0.2">
      <c r="B2448" s="27" t="str">
        <f t="shared" si="392"/>
        <v>-</v>
      </c>
      <c r="C2448" s="123" t="str">
        <f t="shared" si="393"/>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8"/>
        <v>nepildyti</v>
      </c>
      <c r="T2448" s="126" t="str">
        <f t="shared" si="398"/>
        <v>nepildyti</v>
      </c>
      <c r="U2448" s="127"/>
      <c r="V2448" s="127"/>
      <c r="W2448" s="128"/>
      <c r="X2448" s="169"/>
      <c r="Y2448" s="169"/>
      <c r="Z2448" s="169"/>
      <c r="AA2448" s="127"/>
      <c r="AB2448" s="127"/>
      <c r="AC2448" s="127"/>
      <c r="AD2448" s="127"/>
      <c r="AE2448" s="124">
        <f t="shared" si="394"/>
        <v>0</v>
      </c>
      <c r="AF2448" s="124">
        <f t="shared" si="395"/>
        <v>0</v>
      </c>
      <c r="AG2448" s="124">
        <f t="shared" si="396"/>
        <v>0</v>
      </c>
      <c r="AH2448" s="124">
        <f t="shared" si="397"/>
        <v>0</v>
      </c>
      <c r="AI2448" s="27" t="str">
        <f t="shared" si="399"/>
        <v>ne</v>
      </c>
      <c r="AJ2448" s="27" t="str">
        <f t="shared" si="400"/>
        <v>ne</v>
      </c>
      <c r="AK2448" s="27" t="str">
        <f t="shared" si="401"/>
        <v>ne</v>
      </c>
    </row>
    <row r="2449" spans="2:37" x14ac:dyDescent="0.2">
      <c r="B2449" s="27" t="str">
        <f t="shared" si="392"/>
        <v>-</v>
      </c>
      <c r="C2449" s="123" t="str">
        <f t="shared" si="393"/>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8"/>
        <v>nepildyti</v>
      </c>
      <c r="T2449" s="126" t="str">
        <f t="shared" si="398"/>
        <v>nepildyti</v>
      </c>
      <c r="U2449" s="127"/>
      <c r="V2449" s="127"/>
      <c r="W2449" s="128"/>
      <c r="X2449" s="169"/>
      <c r="Y2449" s="169"/>
      <c r="Z2449" s="169"/>
      <c r="AA2449" s="127"/>
      <c r="AB2449" s="127"/>
      <c r="AC2449" s="127"/>
      <c r="AD2449" s="127"/>
      <c r="AE2449" s="124">
        <f t="shared" si="394"/>
        <v>0</v>
      </c>
      <c r="AF2449" s="124">
        <f t="shared" si="395"/>
        <v>0</v>
      </c>
      <c r="AG2449" s="124">
        <f t="shared" si="396"/>
        <v>0</v>
      </c>
      <c r="AH2449" s="124">
        <f t="shared" si="397"/>
        <v>0</v>
      </c>
      <c r="AI2449" s="27" t="str">
        <f t="shared" si="399"/>
        <v>ne</v>
      </c>
      <c r="AJ2449" s="27" t="str">
        <f t="shared" si="400"/>
        <v>ne</v>
      </c>
      <c r="AK2449" s="27" t="str">
        <f t="shared" si="401"/>
        <v>ne</v>
      </c>
    </row>
    <row r="2450" spans="2:37" x14ac:dyDescent="0.2">
      <c r="B2450" s="27" t="str">
        <f t="shared" si="392"/>
        <v>-</v>
      </c>
      <c r="C2450" s="123" t="str">
        <f t="shared" si="393"/>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8"/>
        <v>nepildyti</v>
      </c>
      <c r="T2450" s="126" t="str">
        <f t="shared" si="398"/>
        <v>nepildyti</v>
      </c>
      <c r="U2450" s="127"/>
      <c r="V2450" s="127"/>
      <c r="W2450" s="128"/>
      <c r="X2450" s="169"/>
      <c r="Y2450" s="169"/>
      <c r="Z2450" s="169"/>
      <c r="AA2450" s="127"/>
      <c r="AB2450" s="127"/>
      <c r="AC2450" s="127"/>
      <c r="AD2450" s="127"/>
      <c r="AE2450" s="124">
        <f t="shared" si="394"/>
        <v>0</v>
      </c>
      <c r="AF2450" s="124">
        <f t="shared" si="395"/>
        <v>0</v>
      </c>
      <c r="AG2450" s="124">
        <f t="shared" si="396"/>
        <v>0</v>
      </c>
      <c r="AH2450" s="124">
        <f t="shared" si="397"/>
        <v>0</v>
      </c>
      <c r="AI2450" s="27" t="str">
        <f t="shared" si="399"/>
        <v>ne</v>
      </c>
      <c r="AJ2450" s="27" t="str">
        <f t="shared" si="400"/>
        <v>ne</v>
      </c>
      <c r="AK2450" s="27" t="str">
        <f t="shared" si="401"/>
        <v>ne</v>
      </c>
    </row>
    <row r="2451" spans="2:37" x14ac:dyDescent="0.2">
      <c r="B2451" s="27" t="str">
        <f t="shared" si="392"/>
        <v>-</v>
      </c>
      <c r="C2451" s="123" t="str">
        <f t="shared" si="393"/>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8"/>
        <v>nepildyti</v>
      </c>
      <c r="T2451" s="126" t="str">
        <f t="shared" si="398"/>
        <v>nepildyti</v>
      </c>
      <c r="U2451" s="127"/>
      <c r="V2451" s="127"/>
      <c r="W2451" s="128"/>
      <c r="X2451" s="169"/>
      <c r="Y2451" s="169"/>
      <c r="Z2451" s="169"/>
      <c r="AA2451" s="127"/>
      <c r="AB2451" s="127"/>
      <c r="AC2451" s="127"/>
      <c r="AD2451" s="127"/>
      <c r="AE2451" s="124">
        <f t="shared" si="394"/>
        <v>0</v>
      </c>
      <c r="AF2451" s="124">
        <f t="shared" si="395"/>
        <v>0</v>
      </c>
      <c r="AG2451" s="124">
        <f t="shared" si="396"/>
        <v>0</v>
      </c>
      <c r="AH2451" s="124">
        <f t="shared" si="397"/>
        <v>0</v>
      </c>
      <c r="AI2451" s="27" t="str">
        <f t="shared" si="399"/>
        <v>ne</v>
      </c>
      <c r="AJ2451" s="27" t="str">
        <f t="shared" si="400"/>
        <v>ne</v>
      </c>
      <c r="AK2451" s="27" t="str">
        <f t="shared" si="401"/>
        <v>ne</v>
      </c>
    </row>
    <row r="2452" spans="2:37" x14ac:dyDescent="0.2">
      <c r="B2452" s="27" t="str">
        <f t="shared" si="392"/>
        <v>-</v>
      </c>
      <c r="C2452" s="123" t="str">
        <f t="shared" si="393"/>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8"/>
        <v>nepildyti</v>
      </c>
      <c r="T2452" s="126" t="str">
        <f t="shared" si="398"/>
        <v>nepildyti</v>
      </c>
      <c r="U2452" s="127"/>
      <c r="V2452" s="127"/>
      <c r="W2452" s="128"/>
      <c r="X2452" s="169"/>
      <c r="Y2452" s="169"/>
      <c r="Z2452" s="169"/>
      <c r="AA2452" s="127"/>
      <c r="AB2452" s="127"/>
      <c r="AC2452" s="127"/>
      <c r="AD2452" s="127"/>
      <c r="AE2452" s="124">
        <f t="shared" si="394"/>
        <v>0</v>
      </c>
      <c r="AF2452" s="124">
        <f t="shared" si="395"/>
        <v>0</v>
      </c>
      <c r="AG2452" s="124">
        <f t="shared" si="396"/>
        <v>0</v>
      </c>
      <c r="AH2452" s="124">
        <f t="shared" si="397"/>
        <v>0</v>
      </c>
      <c r="AI2452" s="27" t="str">
        <f t="shared" si="399"/>
        <v>ne</v>
      </c>
      <c r="AJ2452" s="27" t="str">
        <f t="shared" si="400"/>
        <v>ne</v>
      </c>
      <c r="AK2452" s="27" t="str">
        <f t="shared" si="401"/>
        <v>ne</v>
      </c>
    </row>
    <row r="2453" spans="2:37" x14ac:dyDescent="0.2">
      <c r="B2453" s="27" t="str">
        <f t="shared" si="392"/>
        <v>-</v>
      </c>
      <c r="C2453" s="123" t="str">
        <f t="shared" si="393"/>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si="398"/>
        <v>nepildyti</v>
      </c>
      <c r="T2453" s="126" t="str">
        <f t="shared" si="398"/>
        <v>nepildyti</v>
      </c>
      <c r="U2453" s="127"/>
      <c r="V2453" s="127"/>
      <c r="W2453" s="128"/>
      <c r="X2453" s="169"/>
      <c r="Y2453" s="169"/>
      <c r="Z2453" s="169"/>
      <c r="AA2453" s="127"/>
      <c r="AB2453" s="127"/>
      <c r="AC2453" s="127"/>
      <c r="AD2453" s="127"/>
      <c r="AE2453" s="124">
        <f t="shared" si="394"/>
        <v>0</v>
      </c>
      <c r="AF2453" s="124">
        <f t="shared" si="395"/>
        <v>0</v>
      </c>
      <c r="AG2453" s="124">
        <f t="shared" si="396"/>
        <v>0</v>
      </c>
      <c r="AH2453" s="124">
        <f t="shared" si="397"/>
        <v>0</v>
      </c>
      <c r="AI2453" s="27" t="str">
        <f t="shared" si="399"/>
        <v>ne</v>
      </c>
      <c r="AJ2453" s="27" t="str">
        <f t="shared" si="400"/>
        <v>ne</v>
      </c>
      <c r="AK2453" s="27" t="str">
        <f t="shared" si="401"/>
        <v>ne</v>
      </c>
    </row>
    <row r="2454" spans="2:37" x14ac:dyDescent="0.2">
      <c r="B2454" s="27" t="str">
        <f t="shared" si="392"/>
        <v>-</v>
      </c>
      <c r="C2454" s="123" t="str">
        <f t="shared" si="393"/>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398"/>
        <v>nepildyti</v>
      </c>
      <c r="T2454" s="126" t="str">
        <f t="shared" si="398"/>
        <v>nepildyti</v>
      </c>
      <c r="U2454" s="127"/>
      <c r="V2454" s="127"/>
      <c r="W2454" s="128"/>
      <c r="X2454" s="169"/>
      <c r="Y2454" s="169"/>
      <c r="Z2454" s="169"/>
      <c r="AA2454" s="127"/>
      <c r="AB2454" s="127"/>
      <c r="AC2454" s="127"/>
      <c r="AD2454" s="127"/>
      <c r="AE2454" s="124">
        <f t="shared" si="394"/>
        <v>0</v>
      </c>
      <c r="AF2454" s="124">
        <f t="shared" si="395"/>
        <v>0</v>
      </c>
      <c r="AG2454" s="124">
        <f t="shared" si="396"/>
        <v>0</v>
      </c>
      <c r="AH2454" s="124">
        <f t="shared" si="397"/>
        <v>0</v>
      </c>
      <c r="AI2454" s="27" t="str">
        <f t="shared" si="399"/>
        <v>ne</v>
      </c>
      <c r="AJ2454" s="27" t="str">
        <f t="shared" si="400"/>
        <v>ne</v>
      </c>
      <c r="AK2454" s="27" t="str">
        <f t="shared" si="401"/>
        <v>ne</v>
      </c>
    </row>
    <row r="2455" spans="2:37" x14ac:dyDescent="0.2">
      <c r="B2455" s="27" t="str">
        <f t="shared" si="392"/>
        <v>-</v>
      </c>
      <c r="C2455" s="123" t="str">
        <f t="shared" si="393"/>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398"/>
        <v>nepildyti</v>
      </c>
      <c r="T2455" s="126" t="str">
        <f t="shared" si="398"/>
        <v>nepildyti</v>
      </c>
      <c r="U2455" s="127"/>
      <c r="V2455" s="127"/>
      <c r="W2455" s="128"/>
      <c r="X2455" s="169"/>
      <c r="Y2455" s="169"/>
      <c r="Z2455" s="169"/>
      <c r="AA2455" s="127"/>
      <c r="AB2455" s="127"/>
      <c r="AC2455" s="127"/>
      <c r="AD2455" s="127"/>
      <c r="AE2455" s="124">
        <f t="shared" si="394"/>
        <v>0</v>
      </c>
      <c r="AF2455" s="124">
        <f t="shared" si="395"/>
        <v>0</v>
      </c>
      <c r="AG2455" s="124">
        <f t="shared" si="396"/>
        <v>0</v>
      </c>
      <c r="AH2455" s="124">
        <f t="shared" si="397"/>
        <v>0</v>
      </c>
      <c r="AI2455" s="27" t="str">
        <f t="shared" si="399"/>
        <v>ne</v>
      </c>
      <c r="AJ2455" s="27" t="str">
        <f t="shared" si="400"/>
        <v>ne</v>
      </c>
      <c r="AK2455" s="27" t="str">
        <f t="shared" si="401"/>
        <v>ne</v>
      </c>
    </row>
    <row r="2456" spans="2:37" x14ac:dyDescent="0.2">
      <c r="B2456" s="27" t="str">
        <f t="shared" ref="B2456:B2519" si="402">CONCATENATE(C2456,"-",G2456)</f>
        <v>-</v>
      </c>
      <c r="C2456" s="123" t="str">
        <f t="shared" ref="C2456:C2519" si="403">LEFT(K2456,4)</f>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398"/>
        <v>nepildyti</v>
      </c>
      <c r="T2456" s="126" t="str">
        <f t="shared" si="398"/>
        <v>nepildyti</v>
      </c>
      <c r="U2456" s="127"/>
      <c r="V2456" s="127"/>
      <c r="W2456" s="128"/>
      <c r="X2456" s="169"/>
      <c r="Y2456" s="169"/>
      <c r="Z2456" s="169"/>
      <c r="AA2456" s="127"/>
      <c r="AB2456" s="127"/>
      <c r="AC2456" s="127"/>
      <c r="AD2456" s="127"/>
      <c r="AE2456" s="124">
        <f t="shared" ref="AE2456:AE2519" si="404">IF($H2456&gt;0,YEAR($H2456),)</f>
        <v>0</v>
      </c>
      <c r="AF2456" s="124">
        <f t="shared" ref="AF2456:AF2519" si="405">IF($X2456&gt;0,YEAR($X2456),)</f>
        <v>0</v>
      </c>
      <c r="AG2456" s="124">
        <f t="shared" ref="AG2456:AG2519" si="406">IF($Y2456&gt;0,YEAR($Y2456),)</f>
        <v>0</v>
      </c>
      <c r="AH2456" s="124">
        <f t="shared" ref="AH2456:AH2519" si="407">IF($Z2456&gt;0,YEAR($Z2456),)</f>
        <v>0</v>
      </c>
      <c r="AI2456" s="27" t="str">
        <f t="shared" si="399"/>
        <v>ne</v>
      </c>
      <c r="AJ2456" s="27" t="str">
        <f t="shared" si="400"/>
        <v>ne</v>
      </c>
      <c r="AK2456" s="27" t="str">
        <f t="shared" si="401"/>
        <v>ne</v>
      </c>
    </row>
    <row r="2457" spans="2:37" x14ac:dyDescent="0.2">
      <c r="B2457" s="27" t="str">
        <f t="shared" si="402"/>
        <v>-</v>
      </c>
      <c r="C2457" s="123" t="str">
        <f t="shared" si="403"/>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ref="S2457:T2520" si="408">IF($R2457="fizinis asmuo","užpildykite","nepildyti")</f>
        <v>nepildyti</v>
      </c>
      <c r="T2457" s="126" t="str">
        <f t="shared" si="408"/>
        <v>nepildyti</v>
      </c>
      <c r="U2457" s="127"/>
      <c r="V2457" s="127"/>
      <c r="W2457" s="128"/>
      <c r="X2457" s="169"/>
      <c r="Y2457" s="169"/>
      <c r="Z2457" s="169"/>
      <c r="AA2457" s="127"/>
      <c r="AB2457" s="127"/>
      <c r="AC2457" s="127"/>
      <c r="AD2457" s="127"/>
      <c r="AE2457" s="124">
        <f t="shared" si="404"/>
        <v>0</v>
      </c>
      <c r="AF2457" s="124">
        <f t="shared" si="405"/>
        <v>0</v>
      </c>
      <c r="AG2457" s="124">
        <f t="shared" si="406"/>
        <v>0</v>
      </c>
      <c r="AH2457" s="124">
        <f t="shared" si="407"/>
        <v>0</v>
      </c>
      <c r="AI2457" s="27" t="str">
        <f t="shared" si="399"/>
        <v>ne</v>
      </c>
      <c r="AJ2457" s="27" t="str">
        <f t="shared" si="400"/>
        <v>ne</v>
      </c>
      <c r="AK2457" s="27" t="str">
        <f t="shared" si="401"/>
        <v>ne</v>
      </c>
    </row>
    <row r="2458" spans="2:37" x14ac:dyDescent="0.2">
      <c r="B2458" s="27" t="str">
        <f t="shared" si="402"/>
        <v>-</v>
      </c>
      <c r="C2458" s="123" t="str">
        <f t="shared" si="403"/>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8"/>
        <v>nepildyti</v>
      </c>
      <c r="T2458" s="126" t="str">
        <f t="shared" si="408"/>
        <v>nepildyti</v>
      </c>
      <c r="U2458" s="127"/>
      <c r="V2458" s="127"/>
      <c r="W2458" s="128"/>
      <c r="X2458" s="169"/>
      <c r="Y2458" s="169"/>
      <c r="Z2458" s="169"/>
      <c r="AA2458" s="127"/>
      <c r="AB2458" s="127"/>
      <c r="AC2458" s="127"/>
      <c r="AD2458" s="127"/>
      <c r="AE2458" s="124">
        <f t="shared" si="404"/>
        <v>0</v>
      </c>
      <c r="AF2458" s="124">
        <f t="shared" si="405"/>
        <v>0</v>
      </c>
      <c r="AG2458" s="124">
        <f t="shared" si="406"/>
        <v>0</v>
      </c>
      <c r="AH2458" s="124">
        <f t="shared" si="407"/>
        <v>0</v>
      </c>
      <c r="AI2458" s="27" t="str">
        <f t="shared" si="399"/>
        <v>ne</v>
      </c>
      <c r="AJ2458" s="27" t="str">
        <f t="shared" si="400"/>
        <v>ne</v>
      </c>
      <c r="AK2458" s="27" t="str">
        <f t="shared" si="401"/>
        <v>ne</v>
      </c>
    </row>
    <row r="2459" spans="2:37" x14ac:dyDescent="0.2">
      <c r="B2459" s="27" t="str">
        <f t="shared" si="402"/>
        <v>-</v>
      </c>
      <c r="C2459" s="123" t="str">
        <f t="shared" si="403"/>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8"/>
        <v>nepildyti</v>
      </c>
      <c r="T2459" s="126" t="str">
        <f t="shared" si="408"/>
        <v>nepildyti</v>
      </c>
      <c r="U2459" s="127"/>
      <c r="V2459" s="127"/>
      <c r="W2459" s="128"/>
      <c r="X2459" s="169"/>
      <c r="Y2459" s="169"/>
      <c r="Z2459" s="169"/>
      <c r="AA2459" s="127"/>
      <c r="AB2459" s="127"/>
      <c r="AC2459" s="127"/>
      <c r="AD2459" s="127"/>
      <c r="AE2459" s="124">
        <f t="shared" si="404"/>
        <v>0</v>
      </c>
      <c r="AF2459" s="124">
        <f t="shared" si="405"/>
        <v>0</v>
      </c>
      <c r="AG2459" s="124">
        <f t="shared" si="406"/>
        <v>0</v>
      </c>
      <c r="AH2459" s="124">
        <f t="shared" si="407"/>
        <v>0</v>
      </c>
      <c r="AI2459" s="27" t="str">
        <f t="shared" si="399"/>
        <v>ne</v>
      </c>
      <c r="AJ2459" s="27" t="str">
        <f t="shared" si="400"/>
        <v>ne</v>
      </c>
      <c r="AK2459" s="27" t="str">
        <f t="shared" si="401"/>
        <v>ne</v>
      </c>
    </row>
    <row r="2460" spans="2:37" x14ac:dyDescent="0.2">
      <c r="B2460" s="27" t="str">
        <f t="shared" si="402"/>
        <v>-</v>
      </c>
      <c r="C2460" s="123" t="str">
        <f t="shared" si="403"/>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8"/>
        <v>nepildyti</v>
      </c>
      <c r="T2460" s="126" t="str">
        <f t="shared" si="408"/>
        <v>nepildyti</v>
      </c>
      <c r="U2460" s="127"/>
      <c r="V2460" s="127"/>
      <c r="W2460" s="128"/>
      <c r="X2460" s="169"/>
      <c r="Y2460" s="169"/>
      <c r="Z2460" s="169"/>
      <c r="AA2460" s="127"/>
      <c r="AB2460" s="127"/>
      <c r="AC2460" s="127"/>
      <c r="AD2460" s="127"/>
      <c r="AE2460" s="124">
        <f t="shared" si="404"/>
        <v>0</v>
      </c>
      <c r="AF2460" s="124">
        <f t="shared" si="405"/>
        <v>0</v>
      </c>
      <c r="AG2460" s="124">
        <f t="shared" si="406"/>
        <v>0</v>
      </c>
      <c r="AH2460" s="124">
        <f t="shared" si="407"/>
        <v>0</v>
      </c>
      <c r="AI2460" s="27" t="str">
        <f t="shared" si="399"/>
        <v>ne</v>
      </c>
      <c r="AJ2460" s="27" t="str">
        <f t="shared" si="400"/>
        <v>ne</v>
      </c>
      <c r="AK2460" s="27" t="str">
        <f t="shared" si="401"/>
        <v>ne</v>
      </c>
    </row>
    <row r="2461" spans="2:37" x14ac:dyDescent="0.2">
      <c r="B2461" s="27" t="str">
        <f t="shared" si="402"/>
        <v>-</v>
      </c>
      <c r="C2461" s="123" t="str">
        <f t="shared" si="403"/>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8"/>
        <v>nepildyti</v>
      </c>
      <c r="T2461" s="126" t="str">
        <f t="shared" si="408"/>
        <v>nepildyti</v>
      </c>
      <c r="U2461" s="127"/>
      <c r="V2461" s="127"/>
      <c r="W2461" s="128"/>
      <c r="X2461" s="169"/>
      <c r="Y2461" s="169"/>
      <c r="Z2461" s="169"/>
      <c r="AA2461" s="127"/>
      <c r="AB2461" s="127"/>
      <c r="AC2461" s="127"/>
      <c r="AD2461" s="127"/>
      <c r="AE2461" s="124">
        <f t="shared" si="404"/>
        <v>0</v>
      </c>
      <c r="AF2461" s="124">
        <f t="shared" si="405"/>
        <v>0</v>
      </c>
      <c r="AG2461" s="124">
        <f t="shared" si="406"/>
        <v>0</v>
      </c>
      <c r="AH2461" s="124">
        <f t="shared" si="407"/>
        <v>0</v>
      </c>
      <c r="AI2461" s="27" t="str">
        <f t="shared" si="399"/>
        <v>ne</v>
      </c>
      <c r="AJ2461" s="27" t="str">
        <f t="shared" si="400"/>
        <v>ne</v>
      </c>
      <c r="AK2461" s="27" t="str">
        <f t="shared" si="401"/>
        <v>ne</v>
      </c>
    </row>
    <row r="2462" spans="2:37" x14ac:dyDescent="0.2">
      <c r="B2462" s="27" t="str">
        <f t="shared" si="402"/>
        <v>-</v>
      </c>
      <c r="C2462" s="123" t="str">
        <f t="shared" si="403"/>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8"/>
        <v>nepildyti</v>
      </c>
      <c r="T2462" s="126" t="str">
        <f t="shared" si="408"/>
        <v>nepildyti</v>
      </c>
      <c r="U2462" s="127"/>
      <c r="V2462" s="127"/>
      <c r="W2462" s="128"/>
      <c r="X2462" s="169"/>
      <c r="Y2462" s="169"/>
      <c r="Z2462" s="169"/>
      <c r="AA2462" s="127"/>
      <c r="AB2462" s="127"/>
      <c r="AC2462" s="127"/>
      <c r="AD2462" s="127"/>
      <c r="AE2462" s="124">
        <f t="shared" si="404"/>
        <v>0</v>
      </c>
      <c r="AF2462" s="124">
        <f t="shared" si="405"/>
        <v>0</v>
      </c>
      <c r="AG2462" s="124">
        <f t="shared" si="406"/>
        <v>0</v>
      </c>
      <c r="AH2462" s="124">
        <f t="shared" si="407"/>
        <v>0</v>
      </c>
      <c r="AI2462" s="27" t="str">
        <f t="shared" si="399"/>
        <v>ne</v>
      </c>
      <c r="AJ2462" s="27" t="str">
        <f t="shared" si="400"/>
        <v>ne</v>
      </c>
      <c r="AK2462" s="27" t="str">
        <f t="shared" si="401"/>
        <v>ne</v>
      </c>
    </row>
    <row r="2463" spans="2:37" x14ac:dyDescent="0.2">
      <c r="B2463" s="27" t="str">
        <f t="shared" si="402"/>
        <v>-</v>
      </c>
      <c r="C2463" s="123" t="str">
        <f t="shared" si="403"/>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8"/>
        <v>nepildyti</v>
      </c>
      <c r="T2463" s="126" t="str">
        <f t="shared" si="408"/>
        <v>nepildyti</v>
      </c>
      <c r="U2463" s="127"/>
      <c r="V2463" s="127"/>
      <c r="W2463" s="128"/>
      <c r="X2463" s="169"/>
      <c r="Y2463" s="169"/>
      <c r="Z2463" s="169"/>
      <c r="AA2463" s="127"/>
      <c r="AB2463" s="127"/>
      <c r="AC2463" s="127"/>
      <c r="AD2463" s="127"/>
      <c r="AE2463" s="124">
        <f t="shared" si="404"/>
        <v>0</v>
      </c>
      <c r="AF2463" s="124">
        <f t="shared" si="405"/>
        <v>0</v>
      </c>
      <c r="AG2463" s="124">
        <f t="shared" si="406"/>
        <v>0</v>
      </c>
      <c r="AH2463" s="124">
        <f t="shared" si="407"/>
        <v>0</v>
      </c>
      <c r="AI2463" s="27" t="str">
        <f t="shared" si="399"/>
        <v>ne</v>
      </c>
      <c r="AJ2463" s="27" t="str">
        <f t="shared" si="400"/>
        <v>ne</v>
      </c>
      <c r="AK2463" s="27" t="str">
        <f t="shared" si="401"/>
        <v>ne</v>
      </c>
    </row>
    <row r="2464" spans="2:37" x14ac:dyDescent="0.2">
      <c r="B2464" s="27" t="str">
        <f t="shared" si="402"/>
        <v>-</v>
      </c>
      <c r="C2464" s="123" t="str">
        <f t="shared" si="403"/>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8"/>
        <v>nepildyti</v>
      </c>
      <c r="T2464" s="126" t="str">
        <f t="shared" si="408"/>
        <v>nepildyti</v>
      </c>
      <c r="U2464" s="127"/>
      <c r="V2464" s="127"/>
      <c r="W2464" s="128"/>
      <c r="X2464" s="169"/>
      <c r="Y2464" s="169"/>
      <c r="Z2464" s="169"/>
      <c r="AA2464" s="127"/>
      <c r="AB2464" s="127"/>
      <c r="AC2464" s="127"/>
      <c r="AD2464" s="127"/>
      <c r="AE2464" s="124">
        <f t="shared" si="404"/>
        <v>0</v>
      </c>
      <c r="AF2464" s="124">
        <f t="shared" si="405"/>
        <v>0</v>
      </c>
      <c r="AG2464" s="124">
        <f t="shared" si="406"/>
        <v>0</v>
      </c>
      <c r="AH2464" s="124">
        <f t="shared" si="407"/>
        <v>0</v>
      </c>
      <c r="AI2464" s="27" t="str">
        <f t="shared" si="399"/>
        <v>ne</v>
      </c>
      <c r="AJ2464" s="27" t="str">
        <f t="shared" si="400"/>
        <v>ne</v>
      </c>
      <c r="AK2464" s="27" t="str">
        <f t="shared" si="401"/>
        <v>ne</v>
      </c>
    </row>
    <row r="2465" spans="2:37" x14ac:dyDescent="0.2">
      <c r="B2465" s="27" t="str">
        <f t="shared" si="402"/>
        <v>-</v>
      </c>
      <c r="C2465" s="123" t="str">
        <f t="shared" si="403"/>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8"/>
        <v>nepildyti</v>
      </c>
      <c r="T2465" s="126" t="str">
        <f t="shared" si="408"/>
        <v>nepildyti</v>
      </c>
      <c r="U2465" s="127"/>
      <c r="V2465" s="127"/>
      <c r="W2465" s="128"/>
      <c r="X2465" s="169"/>
      <c r="Y2465" s="169"/>
      <c r="Z2465" s="169"/>
      <c r="AA2465" s="127"/>
      <c r="AB2465" s="127"/>
      <c r="AC2465" s="127"/>
      <c r="AD2465" s="127"/>
      <c r="AE2465" s="124">
        <f t="shared" si="404"/>
        <v>0</v>
      </c>
      <c r="AF2465" s="124">
        <f t="shared" si="405"/>
        <v>0</v>
      </c>
      <c r="AG2465" s="124">
        <f t="shared" si="406"/>
        <v>0</v>
      </c>
      <c r="AH2465" s="124">
        <f t="shared" si="407"/>
        <v>0</v>
      </c>
      <c r="AI2465" s="27" t="str">
        <f t="shared" si="399"/>
        <v>ne</v>
      </c>
      <c r="AJ2465" s="27" t="str">
        <f t="shared" si="400"/>
        <v>ne</v>
      </c>
      <c r="AK2465" s="27" t="str">
        <f t="shared" si="401"/>
        <v>ne</v>
      </c>
    </row>
    <row r="2466" spans="2:37" x14ac:dyDescent="0.2">
      <c r="B2466" s="27" t="str">
        <f t="shared" si="402"/>
        <v>-</v>
      </c>
      <c r="C2466" s="123" t="str">
        <f t="shared" si="403"/>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8"/>
        <v>nepildyti</v>
      </c>
      <c r="T2466" s="126" t="str">
        <f t="shared" si="408"/>
        <v>nepildyti</v>
      </c>
      <c r="U2466" s="127"/>
      <c r="V2466" s="127"/>
      <c r="W2466" s="128"/>
      <c r="X2466" s="169"/>
      <c r="Y2466" s="169"/>
      <c r="Z2466" s="169"/>
      <c r="AA2466" s="127"/>
      <c r="AB2466" s="127"/>
      <c r="AC2466" s="127"/>
      <c r="AD2466" s="127"/>
      <c r="AE2466" s="124">
        <f t="shared" si="404"/>
        <v>0</v>
      </c>
      <c r="AF2466" s="124">
        <f t="shared" si="405"/>
        <v>0</v>
      </c>
      <c r="AG2466" s="124">
        <f t="shared" si="406"/>
        <v>0</v>
      </c>
      <c r="AH2466" s="124">
        <f t="shared" si="407"/>
        <v>0</v>
      </c>
      <c r="AI2466" s="27" t="str">
        <f t="shared" si="399"/>
        <v>ne</v>
      </c>
      <c r="AJ2466" s="27" t="str">
        <f t="shared" si="400"/>
        <v>ne</v>
      </c>
      <c r="AK2466" s="27" t="str">
        <f t="shared" si="401"/>
        <v>ne</v>
      </c>
    </row>
    <row r="2467" spans="2:37" x14ac:dyDescent="0.2">
      <c r="B2467" s="27" t="str">
        <f t="shared" si="402"/>
        <v>-</v>
      </c>
      <c r="C2467" s="123" t="str">
        <f t="shared" si="403"/>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8"/>
        <v>nepildyti</v>
      </c>
      <c r="T2467" s="126" t="str">
        <f t="shared" si="408"/>
        <v>nepildyti</v>
      </c>
      <c r="U2467" s="127"/>
      <c r="V2467" s="127"/>
      <c r="W2467" s="128"/>
      <c r="X2467" s="169"/>
      <c r="Y2467" s="169"/>
      <c r="Z2467" s="169"/>
      <c r="AA2467" s="127"/>
      <c r="AB2467" s="127"/>
      <c r="AC2467" s="127"/>
      <c r="AD2467" s="127"/>
      <c r="AE2467" s="124">
        <f t="shared" si="404"/>
        <v>0</v>
      </c>
      <c r="AF2467" s="124">
        <f t="shared" si="405"/>
        <v>0</v>
      </c>
      <c r="AG2467" s="124">
        <f t="shared" si="406"/>
        <v>0</v>
      </c>
      <c r="AH2467" s="124">
        <f t="shared" si="407"/>
        <v>0</v>
      </c>
      <c r="AI2467" s="27" t="str">
        <f t="shared" si="399"/>
        <v>ne</v>
      </c>
      <c r="AJ2467" s="27" t="str">
        <f t="shared" si="400"/>
        <v>ne</v>
      </c>
      <c r="AK2467" s="27" t="str">
        <f t="shared" si="401"/>
        <v>ne</v>
      </c>
    </row>
    <row r="2468" spans="2:37" x14ac:dyDescent="0.2">
      <c r="B2468" s="27" t="str">
        <f t="shared" si="402"/>
        <v>-</v>
      </c>
      <c r="C2468" s="123" t="str">
        <f t="shared" si="403"/>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8"/>
        <v>nepildyti</v>
      </c>
      <c r="T2468" s="126" t="str">
        <f t="shared" si="408"/>
        <v>nepildyti</v>
      </c>
      <c r="U2468" s="127"/>
      <c r="V2468" s="127"/>
      <c r="W2468" s="128"/>
      <c r="X2468" s="169"/>
      <c r="Y2468" s="169"/>
      <c r="Z2468" s="169"/>
      <c r="AA2468" s="127"/>
      <c r="AB2468" s="127"/>
      <c r="AC2468" s="127"/>
      <c r="AD2468" s="127"/>
      <c r="AE2468" s="124">
        <f t="shared" si="404"/>
        <v>0</v>
      </c>
      <c r="AF2468" s="124">
        <f t="shared" si="405"/>
        <v>0</v>
      </c>
      <c r="AG2468" s="124">
        <f t="shared" si="406"/>
        <v>0</v>
      </c>
      <c r="AH2468" s="124">
        <f t="shared" si="407"/>
        <v>0</v>
      </c>
      <c r="AI2468" s="27" t="str">
        <f t="shared" si="399"/>
        <v>ne</v>
      </c>
      <c r="AJ2468" s="27" t="str">
        <f t="shared" si="400"/>
        <v>ne</v>
      </c>
      <c r="AK2468" s="27" t="str">
        <f t="shared" si="401"/>
        <v>ne</v>
      </c>
    </row>
    <row r="2469" spans="2:37" x14ac:dyDescent="0.2">
      <c r="B2469" s="27" t="str">
        <f t="shared" si="402"/>
        <v>-</v>
      </c>
      <c r="C2469" s="123" t="str">
        <f t="shared" si="403"/>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8"/>
        <v>nepildyti</v>
      </c>
      <c r="T2469" s="126" t="str">
        <f t="shared" si="408"/>
        <v>nepildyti</v>
      </c>
      <c r="U2469" s="127"/>
      <c r="V2469" s="127"/>
      <c r="W2469" s="128"/>
      <c r="X2469" s="169"/>
      <c r="Y2469" s="169"/>
      <c r="Z2469" s="169"/>
      <c r="AA2469" s="127"/>
      <c r="AB2469" s="127"/>
      <c r="AC2469" s="127"/>
      <c r="AD2469" s="127"/>
      <c r="AE2469" s="124">
        <f t="shared" si="404"/>
        <v>0</v>
      </c>
      <c r="AF2469" s="124">
        <f t="shared" si="405"/>
        <v>0</v>
      </c>
      <c r="AG2469" s="124">
        <f t="shared" si="406"/>
        <v>0</v>
      </c>
      <c r="AH2469" s="124">
        <f t="shared" si="407"/>
        <v>0</v>
      </c>
      <c r="AI2469" s="27" t="str">
        <f t="shared" si="399"/>
        <v>ne</v>
      </c>
      <c r="AJ2469" s="27" t="str">
        <f t="shared" si="400"/>
        <v>ne</v>
      </c>
      <c r="AK2469" s="27" t="str">
        <f t="shared" si="401"/>
        <v>ne</v>
      </c>
    </row>
    <row r="2470" spans="2:37" x14ac:dyDescent="0.2">
      <c r="B2470" s="27" t="str">
        <f t="shared" si="402"/>
        <v>-</v>
      </c>
      <c r="C2470" s="123" t="str">
        <f t="shared" si="403"/>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8"/>
        <v>nepildyti</v>
      </c>
      <c r="T2470" s="126" t="str">
        <f t="shared" si="408"/>
        <v>nepildyti</v>
      </c>
      <c r="U2470" s="127"/>
      <c r="V2470" s="127"/>
      <c r="W2470" s="128"/>
      <c r="X2470" s="169"/>
      <c r="Y2470" s="169"/>
      <c r="Z2470" s="169"/>
      <c r="AA2470" s="127"/>
      <c r="AB2470" s="127"/>
      <c r="AC2470" s="127"/>
      <c r="AD2470" s="127"/>
      <c r="AE2470" s="124">
        <f t="shared" si="404"/>
        <v>0</v>
      </c>
      <c r="AF2470" s="124">
        <f t="shared" si="405"/>
        <v>0</v>
      </c>
      <c r="AG2470" s="124">
        <f t="shared" si="406"/>
        <v>0</v>
      </c>
      <c r="AH2470" s="124">
        <f t="shared" si="407"/>
        <v>0</v>
      </c>
      <c r="AI2470" s="27" t="str">
        <f t="shared" si="399"/>
        <v>ne</v>
      </c>
      <c r="AJ2470" s="27" t="str">
        <f t="shared" si="400"/>
        <v>ne</v>
      </c>
      <c r="AK2470" s="27" t="str">
        <f t="shared" si="401"/>
        <v>ne</v>
      </c>
    </row>
    <row r="2471" spans="2:37" x14ac:dyDescent="0.2">
      <c r="B2471" s="27" t="str">
        <f t="shared" si="402"/>
        <v>-</v>
      </c>
      <c r="C2471" s="123" t="str">
        <f t="shared" si="403"/>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8"/>
        <v>nepildyti</v>
      </c>
      <c r="T2471" s="126" t="str">
        <f t="shared" si="408"/>
        <v>nepildyti</v>
      </c>
      <c r="U2471" s="127"/>
      <c r="V2471" s="127"/>
      <c r="W2471" s="128"/>
      <c r="X2471" s="169"/>
      <c r="Y2471" s="169"/>
      <c r="Z2471" s="169"/>
      <c r="AA2471" s="127"/>
      <c r="AB2471" s="127"/>
      <c r="AC2471" s="127"/>
      <c r="AD2471" s="127"/>
      <c r="AE2471" s="124">
        <f t="shared" si="404"/>
        <v>0</v>
      </c>
      <c r="AF2471" s="124">
        <f t="shared" si="405"/>
        <v>0</v>
      </c>
      <c r="AG2471" s="124">
        <f t="shared" si="406"/>
        <v>0</v>
      </c>
      <c r="AH2471" s="124">
        <f t="shared" si="407"/>
        <v>0</v>
      </c>
      <c r="AI2471" s="27" t="str">
        <f t="shared" si="399"/>
        <v>ne</v>
      </c>
      <c r="AJ2471" s="27" t="str">
        <f t="shared" si="400"/>
        <v>ne</v>
      </c>
      <c r="AK2471" s="27" t="str">
        <f t="shared" si="401"/>
        <v>ne</v>
      </c>
    </row>
    <row r="2472" spans="2:37" x14ac:dyDescent="0.2">
      <c r="B2472" s="27" t="str">
        <f t="shared" si="402"/>
        <v>-</v>
      </c>
      <c r="C2472" s="123" t="str">
        <f t="shared" si="403"/>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8"/>
        <v>nepildyti</v>
      </c>
      <c r="T2472" s="126" t="str">
        <f t="shared" si="408"/>
        <v>nepildyti</v>
      </c>
      <c r="U2472" s="127"/>
      <c r="V2472" s="127"/>
      <c r="W2472" s="128"/>
      <c r="X2472" s="169"/>
      <c r="Y2472" s="169"/>
      <c r="Z2472" s="169"/>
      <c r="AA2472" s="127"/>
      <c r="AB2472" s="127"/>
      <c r="AC2472" s="127"/>
      <c r="AD2472" s="127"/>
      <c r="AE2472" s="124">
        <f t="shared" si="404"/>
        <v>0</v>
      </c>
      <c r="AF2472" s="124">
        <f t="shared" si="405"/>
        <v>0</v>
      </c>
      <c r="AG2472" s="124">
        <f t="shared" si="406"/>
        <v>0</v>
      </c>
      <c r="AH2472" s="124">
        <f t="shared" si="407"/>
        <v>0</v>
      </c>
      <c r="AI2472" s="27" t="str">
        <f t="shared" si="399"/>
        <v>ne</v>
      </c>
      <c r="AJ2472" s="27" t="str">
        <f t="shared" si="400"/>
        <v>ne</v>
      </c>
      <c r="AK2472" s="27" t="str">
        <f t="shared" si="401"/>
        <v>ne</v>
      </c>
    </row>
    <row r="2473" spans="2:37" x14ac:dyDescent="0.2">
      <c r="B2473" s="27" t="str">
        <f t="shared" si="402"/>
        <v>-</v>
      </c>
      <c r="C2473" s="123" t="str">
        <f t="shared" si="403"/>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8"/>
        <v>nepildyti</v>
      </c>
      <c r="T2473" s="126" t="str">
        <f t="shared" si="408"/>
        <v>nepildyti</v>
      </c>
      <c r="U2473" s="127"/>
      <c r="V2473" s="127"/>
      <c r="W2473" s="128"/>
      <c r="X2473" s="169"/>
      <c r="Y2473" s="169"/>
      <c r="Z2473" s="169"/>
      <c r="AA2473" s="127"/>
      <c r="AB2473" s="127"/>
      <c r="AC2473" s="127"/>
      <c r="AD2473" s="127"/>
      <c r="AE2473" s="124">
        <f t="shared" si="404"/>
        <v>0</v>
      </c>
      <c r="AF2473" s="124">
        <f t="shared" si="405"/>
        <v>0</v>
      </c>
      <c r="AG2473" s="124">
        <f t="shared" si="406"/>
        <v>0</v>
      </c>
      <c r="AH2473" s="124">
        <f t="shared" si="407"/>
        <v>0</v>
      </c>
      <c r="AI2473" s="27" t="str">
        <f t="shared" si="399"/>
        <v>ne</v>
      </c>
      <c r="AJ2473" s="27" t="str">
        <f t="shared" si="400"/>
        <v>ne</v>
      </c>
      <c r="AK2473" s="27" t="str">
        <f t="shared" si="401"/>
        <v>ne</v>
      </c>
    </row>
    <row r="2474" spans="2:37" x14ac:dyDescent="0.2">
      <c r="B2474" s="27" t="str">
        <f t="shared" si="402"/>
        <v>-</v>
      </c>
      <c r="C2474" s="123" t="str">
        <f t="shared" si="403"/>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8"/>
        <v>nepildyti</v>
      </c>
      <c r="T2474" s="126" t="str">
        <f t="shared" si="408"/>
        <v>nepildyti</v>
      </c>
      <c r="U2474" s="127"/>
      <c r="V2474" s="127"/>
      <c r="W2474" s="128"/>
      <c r="X2474" s="169"/>
      <c r="Y2474" s="169"/>
      <c r="Z2474" s="169"/>
      <c r="AA2474" s="127"/>
      <c r="AB2474" s="127"/>
      <c r="AC2474" s="127"/>
      <c r="AD2474" s="127"/>
      <c r="AE2474" s="124">
        <f t="shared" si="404"/>
        <v>0</v>
      </c>
      <c r="AF2474" s="124">
        <f t="shared" si="405"/>
        <v>0</v>
      </c>
      <c r="AG2474" s="124">
        <f t="shared" si="406"/>
        <v>0</v>
      </c>
      <c r="AH2474" s="124">
        <f t="shared" si="407"/>
        <v>0</v>
      </c>
      <c r="AI2474" s="27" t="str">
        <f t="shared" si="399"/>
        <v>ne</v>
      </c>
      <c r="AJ2474" s="27" t="str">
        <f t="shared" si="400"/>
        <v>ne</v>
      </c>
      <c r="AK2474" s="27" t="str">
        <f t="shared" si="401"/>
        <v>ne</v>
      </c>
    </row>
    <row r="2475" spans="2:37" x14ac:dyDescent="0.2">
      <c r="B2475" s="27" t="str">
        <f t="shared" si="402"/>
        <v>-</v>
      </c>
      <c r="C2475" s="123" t="str">
        <f t="shared" si="403"/>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8"/>
        <v>nepildyti</v>
      </c>
      <c r="T2475" s="126" t="str">
        <f t="shared" si="408"/>
        <v>nepildyti</v>
      </c>
      <c r="U2475" s="127"/>
      <c r="V2475" s="127"/>
      <c r="W2475" s="128"/>
      <c r="X2475" s="169"/>
      <c r="Y2475" s="169"/>
      <c r="Z2475" s="169"/>
      <c r="AA2475" s="127"/>
      <c r="AB2475" s="127"/>
      <c r="AC2475" s="127"/>
      <c r="AD2475" s="127"/>
      <c r="AE2475" s="124">
        <f t="shared" si="404"/>
        <v>0</v>
      </c>
      <c r="AF2475" s="124">
        <f t="shared" si="405"/>
        <v>0</v>
      </c>
      <c r="AG2475" s="124">
        <f t="shared" si="406"/>
        <v>0</v>
      </c>
      <c r="AH2475" s="124">
        <f t="shared" si="407"/>
        <v>0</v>
      </c>
      <c r="AI2475" s="27" t="str">
        <f t="shared" si="399"/>
        <v>ne</v>
      </c>
      <c r="AJ2475" s="27" t="str">
        <f t="shared" si="400"/>
        <v>ne</v>
      </c>
      <c r="AK2475" s="27" t="str">
        <f t="shared" si="401"/>
        <v>ne</v>
      </c>
    </row>
    <row r="2476" spans="2:37" x14ac:dyDescent="0.2">
      <c r="B2476" s="27" t="str">
        <f t="shared" si="402"/>
        <v>-</v>
      </c>
      <c r="C2476" s="123" t="str">
        <f t="shared" si="403"/>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8"/>
        <v>nepildyti</v>
      </c>
      <c r="T2476" s="126" t="str">
        <f t="shared" si="408"/>
        <v>nepildyti</v>
      </c>
      <c r="U2476" s="127"/>
      <c r="V2476" s="127"/>
      <c r="W2476" s="128"/>
      <c r="X2476" s="169"/>
      <c r="Y2476" s="169"/>
      <c r="Z2476" s="169"/>
      <c r="AA2476" s="127"/>
      <c r="AB2476" s="127"/>
      <c r="AC2476" s="127"/>
      <c r="AD2476" s="127"/>
      <c r="AE2476" s="124">
        <f t="shared" si="404"/>
        <v>0</v>
      </c>
      <c r="AF2476" s="124">
        <f t="shared" si="405"/>
        <v>0</v>
      </c>
      <c r="AG2476" s="124">
        <f t="shared" si="406"/>
        <v>0</v>
      </c>
      <c r="AH2476" s="124">
        <f t="shared" si="407"/>
        <v>0</v>
      </c>
      <c r="AI2476" s="27" t="str">
        <f t="shared" si="399"/>
        <v>ne</v>
      </c>
      <c r="AJ2476" s="27" t="str">
        <f t="shared" si="400"/>
        <v>ne</v>
      </c>
      <c r="AK2476" s="27" t="str">
        <f t="shared" si="401"/>
        <v>ne</v>
      </c>
    </row>
    <row r="2477" spans="2:37" x14ac:dyDescent="0.2">
      <c r="B2477" s="27" t="str">
        <f t="shared" si="402"/>
        <v>-</v>
      </c>
      <c r="C2477" s="123" t="str">
        <f t="shared" si="403"/>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8"/>
        <v>nepildyti</v>
      </c>
      <c r="T2477" s="126" t="str">
        <f t="shared" si="408"/>
        <v>nepildyti</v>
      </c>
      <c r="U2477" s="127"/>
      <c r="V2477" s="127"/>
      <c r="W2477" s="128"/>
      <c r="X2477" s="169"/>
      <c r="Y2477" s="169"/>
      <c r="Z2477" s="169"/>
      <c r="AA2477" s="127"/>
      <c r="AB2477" s="127"/>
      <c r="AC2477" s="127"/>
      <c r="AD2477" s="127"/>
      <c r="AE2477" s="124">
        <f t="shared" si="404"/>
        <v>0</v>
      </c>
      <c r="AF2477" s="124">
        <f t="shared" si="405"/>
        <v>0</v>
      </c>
      <c r="AG2477" s="124">
        <f t="shared" si="406"/>
        <v>0</v>
      </c>
      <c r="AH2477" s="124">
        <f t="shared" si="407"/>
        <v>0</v>
      </c>
      <c r="AI2477" s="27" t="str">
        <f t="shared" si="399"/>
        <v>ne</v>
      </c>
      <c r="AJ2477" s="27" t="str">
        <f t="shared" si="400"/>
        <v>ne</v>
      </c>
      <c r="AK2477" s="27" t="str">
        <f t="shared" si="401"/>
        <v>ne</v>
      </c>
    </row>
    <row r="2478" spans="2:37" x14ac:dyDescent="0.2">
      <c r="B2478" s="27" t="str">
        <f t="shared" si="402"/>
        <v>-</v>
      </c>
      <c r="C2478" s="123" t="str">
        <f t="shared" si="403"/>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8"/>
        <v>nepildyti</v>
      </c>
      <c r="T2478" s="126" t="str">
        <f t="shared" si="408"/>
        <v>nepildyti</v>
      </c>
      <c r="U2478" s="127"/>
      <c r="V2478" s="127"/>
      <c r="W2478" s="128"/>
      <c r="X2478" s="169"/>
      <c r="Y2478" s="169"/>
      <c r="Z2478" s="169"/>
      <c r="AA2478" s="127"/>
      <c r="AB2478" s="127"/>
      <c r="AC2478" s="127"/>
      <c r="AD2478" s="127"/>
      <c r="AE2478" s="124">
        <f t="shared" si="404"/>
        <v>0</v>
      </c>
      <c r="AF2478" s="124">
        <f t="shared" si="405"/>
        <v>0</v>
      </c>
      <c r="AG2478" s="124">
        <f t="shared" si="406"/>
        <v>0</v>
      </c>
      <c r="AH2478" s="124">
        <f t="shared" si="407"/>
        <v>0</v>
      </c>
      <c r="AI2478" s="27" t="str">
        <f t="shared" si="399"/>
        <v>ne</v>
      </c>
      <c r="AJ2478" s="27" t="str">
        <f t="shared" si="400"/>
        <v>ne</v>
      </c>
      <c r="AK2478" s="27" t="str">
        <f t="shared" si="401"/>
        <v>ne</v>
      </c>
    </row>
    <row r="2479" spans="2:37" x14ac:dyDescent="0.2">
      <c r="B2479" s="27" t="str">
        <f t="shared" si="402"/>
        <v>-</v>
      </c>
      <c r="C2479" s="123" t="str">
        <f t="shared" si="403"/>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8"/>
        <v>nepildyti</v>
      </c>
      <c r="T2479" s="126" t="str">
        <f t="shared" si="408"/>
        <v>nepildyti</v>
      </c>
      <c r="U2479" s="127"/>
      <c r="V2479" s="127"/>
      <c r="W2479" s="128"/>
      <c r="X2479" s="169"/>
      <c r="Y2479" s="169"/>
      <c r="Z2479" s="169"/>
      <c r="AA2479" s="127"/>
      <c r="AB2479" s="127"/>
      <c r="AC2479" s="127"/>
      <c r="AD2479" s="127"/>
      <c r="AE2479" s="124">
        <f t="shared" si="404"/>
        <v>0</v>
      </c>
      <c r="AF2479" s="124">
        <f t="shared" si="405"/>
        <v>0</v>
      </c>
      <c r="AG2479" s="124">
        <f t="shared" si="406"/>
        <v>0</v>
      </c>
      <c r="AH2479" s="124">
        <f t="shared" si="407"/>
        <v>0</v>
      </c>
      <c r="AI2479" s="27" t="str">
        <f t="shared" si="399"/>
        <v>ne</v>
      </c>
      <c r="AJ2479" s="27" t="str">
        <f t="shared" si="400"/>
        <v>ne</v>
      </c>
      <c r="AK2479" s="27" t="str">
        <f t="shared" si="401"/>
        <v>ne</v>
      </c>
    </row>
    <row r="2480" spans="2:37" x14ac:dyDescent="0.2">
      <c r="B2480" s="27" t="str">
        <f t="shared" si="402"/>
        <v>-</v>
      </c>
      <c r="C2480" s="123" t="str">
        <f t="shared" si="403"/>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8"/>
        <v>nepildyti</v>
      </c>
      <c r="T2480" s="126" t="str">
        <f t="shared" si="408"/>
        <v>nepildyti</v>
      </c>
      <c r="U2480" s="127"/>
      <c r="V2480" s="127"/>
      <c r="W2480" s="128"/>
      <c r="X2480" s="169"/>
      <c r="Y2480" s="169"/>
      <c r="Z2480" s="169"/>
      <c r="AA2480" s="127"/>
      <c r="AB2480" s="127"/>
      <c r="AC2480" s="127"/>
      <c r="AD2480" s="127"/>
      <c r="AE2480" s="124">
        <f t="shared" si="404"/>
        <v>0</v>
      </c>
      <c r="AF2480" s="124">
        <f t="shared" si="405"/>
        <v>0</v>
      </c>
      <c r="AG2480" s="124">
        <f t="shared" si="406"/>
        <v>0</v>
      </c>
      <c r="AH2480" s="124">
        <f t="shared" si="407"/>
        <v>0</v>
      </c>
      <c r="AI2480" s="27" t="str">
        <f t="shared" si="399"/>
        <v>ne</v>
      </c>
      <c r="AJ2480" s="27" t="str">
        <f t="shared" si="400"/>
        <v>ne</v>
      </c>
      <c r="AK2480" s="27" t="str">
        <f t="shared" si="401"/>
        <v>ne</v>
      </c>
    </row>
    <row r="2481" spans="2:37" x14ac:dyDescent="0.2">
      <c r="B2481" s="27" t="str">
        <f t="shared" si="402"/>
        <v>-</v>
      </c>
      <c r="C2481" s="123" t="str">
        <f t="shared" si="403"/>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8"/>
        <v>nepildyti</v>
      </c>
      <c r="T2481" s="126" t="str">
        <f t="shared" si="408"/>
        <v>nepildyti</v>
      </c>
      <c r="U2481" s="127"/>
      <c r="V2481" s="127"/>
      <c r="W2481" s="128"/>
      <c r="X2481" s="169"/>
      <c r="Y2481" s="169"/>
      <c r="Z2481" s="169"/>
      <c r="AA2481" s="127"/>
      <c r="AB2481" s="127"/>
      <c r="AC2481" s="127"/>
      <c r="AD2481" s="127"/>
      <c r="AE2481" s="124">
        <f t="shared" si="404"/>
        <v>0</v>
      </c>
      <c r="AF2481" s="124">
        <f t="shared" si="405"/>
        <v>0</v>
      </c>
      <c r="AG2481" s="124">
        <f t="shared" si="406"/>
        <v>0</v>
      </c>
      <c r="AH2481" s="124">
        <f t="shared" si="407"/>
        <v>0</v>
      </c>
      <c r="AI2481" s="27" t="str">
        <f t="shared" si="399"/>
        <v>ne</v>
      </c>
      <c r="AJ2481" s="27" t="str">
        <f t="shared" si="400"/>
        <v>ne</v>
      </c>
      <c r="AK2481" s="27" t="str">
        <f t="shared" si="401"/>
        <v>ne</v>
      </c>
    </row>
    <row r="2482" spans="2:37" x14ac:dyDescent="0.2">
      <c r="B2482" s="27" t="str">
        <f t="shared" si="402"/>
        <v>-</v>
      </c>
      <c r="C2482" s="123" t="str">
        <f t="shared" si="403"/>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8"/>
        <v>nepildyti</v>
      </c>
      <c r="T2482" s="126" t="str">
        <f t="shared" si="408"/>
        <v>nepildyti</v>
      </c>
      <c r="U2482" s="127"/>
      <c r="V2482" s="127"/>
      <c r="W2482" s="128"/>
      <c r="X2482" s="169"/>
      <c r="Y2482" s="169"/>
      <c r="Z2482" s="169"/>
      <c r="AA2482" s="127"/>
      <c r="AB2482" s="127"/>
      <c r="AC2482" s="127"/>
      <c r="AD2482" s="127"/>
      <c r="AE2482" s="124">
        <f t="shared" si="404"/>
        <v>0</v>
      </c>
      <c r="AF2482" s="124">
        <f t="shared" si="405"/>
        <v>0</v>
      </c>
      <c r="AG2482" s="124">
        <f t="shared" si="406"/>
        <v>0</v>
      </c>
      <c r="AH2482" s="124">
        <f t="shared" si="407"/>
        <v>0</v>
      </c>
      <c r="AI2482" s="27" t="str">
        <f t="shared" si="399"/>
        <v>ne</v>
      </c>
      <c r="AJ2482" s="27" t="str">
        <f t="shared" si="400"/>
        <v>ne</v>
      </c>
      <c r="AK2482" s="27" t="str">
        <f t="shared" si="401"/>
        <v>ne</v>
      </c>
    </row>
    <row r="2483" spans="2:37" x14ac:dyDescent="0.2">
      <c r="B2483" s="27" t="str">
        <f t="shared" si="402"/>
        <v>-</v>
      </c>
      <c r="C2483" s="123" t="str">
        <f t="shared" si="403"/>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8"/>
        <v>nepildyti</v>
      </c>
      <c r="T2483" s="126" t="str">
        <f t="shared" si="408"/>
        <v>nepildyti</v>
      </c>
      <c r="U2483" s="127"/>
      <c r="V2483" s="127"/>
      <c r="W2483" s="128"/>
      <c r="X2483" s="169"/>
      <c r="Y2483" s="169"/>
      <c r="Z2483" s="169"/>
      <c r="AA2483" s="127"/>
      <c r="AB2483" s="127"/>
      <c r="AC2483" s="127"/>
      <c r="AD2483" s="127"/>
      <c r="AE2483" s="124">
        <f t="shared" si="404"/>
        <v>0</v>
      </c>
      <c r="AF2483" s="124">
        <f t="shared" si="405"/>
        <v>0</v>
      </c>
      <c r="AG2483" s="124">
        <f t="shared" si="406"/>
        <v>0</v>
      </c>
      <c r="AH2483" s="124">
        <f t="shared" si="407"/>
        <v>0</v>
      </c>
      <c r="AI2483" s="27" t="str">
        <f t="shared" si="399"/>
        <v>ne</v>
      </c>
      <c r="AJ2483" s="27" t="str">
        <f t="shared" si="400"/>
        <v>ne</v>
      </c>
      <c r="AK2483" s="27" t="str">
        <f t="shared" si="401"/>
        <v>ne</v>
      </c>
    </row>
    <row r="2484" spans="2:37" x14ac:dyDescent="0.2">
      <c r="B2484" s="27" t="str">
        <f t="shared" si="402"/>
        <v>-</v>
      </c>
      <c r="C2484" s="123" t="str">
        <f t="shared" si="403"/>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8"/>
        <v>nepildyti</v>
      </c>
      <c r="T2484" s="126" t="str">
        <f t="shared" si="408"/>
        <v>nepildyti</v>
      </c>
      <c r="U2484" s="127"/>
      <c r="V2484" s="127"/>
      <c r="W2484" s="128"/>
      <c r="X2484" s="169"/>
      <c r="Y2484" s="169"/>
      <c r="Z2484" s="169"/>
      <c r="AA2484" s="127"/>
      <c r="AB2484" s="127"/>
      <c r="AC2484" s="127"/>
      <c r="AD2484" s="127"/>
      <c r="AE2484" s="124">
        <f t="shared" si="404"/>
        <v>0</v>
      </c>
      <c r="AF2484" s="124">
        <f t="shared" si="405"/>
        <v>0</v>
      </c>
      <c r="AG2484" s="124">
        <f t="shared" si="406"/>
        <v>0</v>
      </c>
      <c r="AH2484" s="124">
        <f t="shared" si="407"/>
        <v>0</v>
      </c>
      <c r="AI2484" s="27" t="str">
        <f t="shared" si="399"/>
        <v>ne</v>
      </c>
      <c r="AJ2484" s="27" t="str">
        <f t="shared" si="400"/>
        <v>ne</v>
      </c>
      <c r="AK2484" s="27" t="str">
        <f t="shared" si="401"/>
        <v>ne</v>
      </c>
    </row>
    <row r="2485" spans="2:37" x14ac:dyDescent="0.2">
      <c r="B2485" s="27" t="str">
        <f t="shared" si="402"/>
        <v>-</v>
      </c>
      <c r="C2485" s="123" t="str">
        <f t="shared" si="403"/>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8"/>
        <v>nepildyti</v>
      </c>
      <c r="T2485" s="126" t="str">
        <f t="shared" si="408"/>
        <v>nepildyti</v>
      </c>
      <c r="U2485" s="127"/>
      <c r="V2485" s="127"/>
      <c r="W2485" s="128"/>
      <c r="X2485" s="169"/>
      <c r="Y2485" s="169"/>
      <c r="Z2485" s="169"/>
      <c r="AA2485" s="127"/>
      <c r="AB2485" s="127"/>
      <c r="AC2485" s="127"/>
      <c r="AD2485" s="127"/>
      <c r="AE2485" s="124">
        <f t="shared" si="404"/>
        <v>0</v>
      </c>
      <c r="AF2485" s="124">
        <f t="shared" si="405"/>
        <v>0</v>
      </c>
      <c r="AG2485" s="124">
        <f t="shared" si="406"/>
        <v>0</v>
      </c>
      <c r="AH2485" s="124">
        <f t="shared" si="407"/>
        <v>0</v>
      </c>
      <c r="AI2485" s="27" t="str">
        <f t="shared" si="399"/>
        <v>ne</v>
      </c>
      <c r="AJ2485" s="27" t="str">
        <f t="shared" si="400"/>
        <v>ne</v>
      </c>
      <c r="AK2485" s="27" t="str">
        <f t="shared" si="401"/>
        <v>ne</v>
      </c>
    </row>
    <row r="2486" spans="2:37" x14ac:dyDescent="0.2">
      <c r="B2486" s="27" t="str">
        <f t="shared" si="402"/>
        <v>-</v>
      </c>
      <c r="C2486" s="123" t="str">
        <f t="shared" si="403"/>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8"/>
        <v>nepildyti</v>
      </c>
      <c r="T2486" s="126" t="str">
        <f t="shared" si="408"/>
        <v>nepildyti</v>
      </c>
      <c r="U2486" s="127"/>
      <c r="V2486" s="127"/>
      <c r="W2486" s="128"/>
      <c r="X2486" s="169"/>
      <c r="Y2486" s="169"/>
      <c r="Z2486" s="169"/>
      <c r="AA2486" s="127"/>
      <c r="AB2486" s="127"/>
      <c r="AC2486" s="127"/>
      <c r="AD2486" s="127"/>
      <c r="AE2486" s="124">
        <f t="shared" si="404"/>
        <v>0</v>
      </c>
      <c r="AF2486" s="124">
        <f t="shared" si="405"/>
        <v>0</v>
      </c>
      <c r="AG2486" s="124">
        <f t="shared" si="406"/>
        <v>0</v>
      </c>
      <c r="AH2486" s="124">
        <f t="shared" si="407"/>
        <v>0</v>
      </c>
      <c r="AI2486" s="27" t="str">
        <f t="shared" si="399"/>
        <v>ne</v>
      </c>
      <c r="AJ2486" s="27" t="str">
        <f t="shared" si="400"/>
        <v>ne</v>
      </c>
      <c r="AK2486" s="27" t="str">
        <f t="shared" si="401"/>
        <v>ne</v>
      </c>
    </row>
    <row r="2487" spans="2:37" x14ac:dyDescent="0.2">
      <c r="B2487" s="27" t="str">
        <f t="shared" si="402"/>
        <v>-</v>
      </c>
      <c r="C2487" s="123" t="str">
        <f t="shared" si="403"/>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8"/>
        <v>nepildyti</v>
      </c>
      <c r="T2487" s="126" t="str">
        <f t="shared" si="408"/>
        <v>nepildyti</v>
      </c>
      <c r="U2487" s="127"/>
      <c r="V2487" s="127"/>
      <c r="W2487" s="128"/>
      <c r="X2487" s="169"/>
      <c r="Y2487" s="169"/>
      <c r="Z2487" s="169"/>
      <c r="AA2487" s="127"/>
      <c r="AB2487" s="127"/>
      <c r="AC2487" s="127"/>
      <c r="AD2487" s="127"/>
      <c r="AE2487" s="124">
        <f t="shared" si="404"/>
        <v>0</v>
      </c>
      <c r="AF2487" s="124">
        <f t="shared" si="405"/>
        <v>0</v>
      </c>
      <c r="AG2487" s="124">
        <f t="shared" si="406"/>
        <v>0</v>
      </c>
      <c r="AH2487" s="124">
        <f t="shared" si="407"/>
        <v>0</v>
      </c>
      <c r="AI2487" s="27" t="str">
        <f t="shared" si="399"/>
        <v>ne</v>
      </c>
      <c r="AJ2487" s="27" t="str">
        <f t="shared" si="400"/>
        <v>ne</v>
      </c>
      <c r="AK2487" s="27" t="str">
        <f t="shared" si="401"/>
        <v>ne</v>
      </c>
    </row>
    <row r="2488" spans="2:37" x14ac:dyDescent="0.2">
      <c r="B2488" s="27" t="str">
        <f t="shared" si="402"/>
        <v>-</v>
      </c>
      <c r="C2488" s="123" t="str">
        <f t="shared" si="403"/>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8"/>
        <v>nepildyti</v>
      </c>
      <c r="T2488" s="126" t="str">
        <f t="shared" si="408"/>
        <v>nepildyti</v>
      </c>
      <c r="U2488" s="127"/>
      <c r="V2488" s="127"/>
      <c r="W2488" s="128"/>
      <c r="X2488" s="169"/>
      <c r="Y2488" s="169"/>
      <c r="Z2488" s="169"/>
      <c r="AA2488" s="127"/>
      <c r="AB2488" s="127"/>
      <c r="AC2488" s="127"/>
      <c r="AD2488" s="127"/>
      <c r="AE2488" s="124">
        <f t="shared" si="404"/>
        <v>0</v>
      </c>
      <c r="AF2488" s="124">
        <f t="shared" si="405"/>
        <v>0</v>
      </c>
      <c r="AG2488" s="124">
        <f t="shared" si="406"/>
        <v>0</v>
      </c>
      <c r="AH2488" s="124">
        <f t="shared" si="407"/>
        <v>0</v>
      </c>
      <c r="AI2488" s="27" t="str">
        <f t="shared" si="399"/>
        <v>ne</v>
      </c>
      <c r="AJ2488" s="27" t="str">
        <f t="shared" si="400"/>
        <v>ne</v>
      </c>
      <c r="AK2488" s="27" t="str">
        <f t="shared" si="401"/>
        <v>ne</v>
      </c>
    </row>
    <row r="2489" spans="2:37" x14ac:dyDescent="0.2">
      <c r="B2489" s="27" t="str">
        <f t="shared" si="402"/>
        <v>-</v>
      </c>
      <c r="C2489" s="123" t="str">
        <f t="shared" si="403"/>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8"/>
        <v>nepildyti</v>
      </c>
      <c r="T2489" s="126" t="str">
        <f t="shared" si="408"/>
        <v>nepildyti</v>
      </c>
      <c r="U2489" s="127"/>
      <c r="V2489" s="127"/>
      <c r="W2489" s="128"/>
      <c r="X2489" s="169"/>
      <c r="Y2489" s="169"/>
      <c r="Z2489" s="169"/>
      <c r="AA2489" s="127"/>
      <c r="AB2489" s="127"/>
      <c r="AC2489" s="127"/>
      <c r="AD2489" s="127"/>
      <c r="AE2489" s="124">
        <f t="shared" si="404"/>
        <v>0</v>
      </c>
      <c r="AF2489" s="124">
        <f t="shared" si="405"/>
        <v>0</v>
      </c>
      <c r="AG2489" s="124">
        <f t="shared" si="406"/>
        <v>0</v>
      </c>
      <c r="AH2489" s="124">
        <f t="shared" si="407"/>
        <v>0</v>
      </c>
      <c r="AI2489" s="27" t="str">
        <f t="shared" si="399"/>
        <v>ne</v>
      </c>
      <c r="AJ2489" s="27" t="str">
        <f t="shared" si="400"/>
        <v>ne</v>
      </c>
      <c r="AK2489" s="27" t="str">
        <f t="shared" si="401"/>
        <v>ne</v>
      </c>
    </row>
    <row r="2490" spans="2:37" x14ac:dyDescent="0.2">
      <c r="B2490" s="27" t="str">
        <f t="shared" si="402"/>
        <v>-</v>
      </c>
      <c r="C2490" s="123" t="str">
        <f t="shared" si="403"/>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8"/>
        <v>nepildyti</v>
      </c>
      <c r="T2490" s="126" t="str">
        <f t="shared" si="408"/>
        <v>nepildyti</v>
      </c>
      <c r="U2490" s="127"/>
      <c r="V2490" s="127"/>
      <c r="W2490" s="128"/>
      <c r="X2490" s="169"/>
      <c r="Y2490" s="169"/>
      <c r="Z2490" s="169"/>
      <c r="AA2490" s="127"/>
      <c r="AB2490" s="127"/>
      <c r="AC2490" s="127"/>
      <c r="AD2490" s="127"/>
      <c r="AE2490" s="124">
        <f t="shared" si="404"/>
        <v>0</v>
      </c>
      <c r="AF2490" s="124">
        <f t="shared" si="405"/>
        <v>0</v>
      </c>
      <c r="AG2490" s="124">
        <f t="shared" si="406"/>
        <v>0</v>
      </c>
      <c r="AH2490" s="124">
        <f t="shared" si="407"/>
        <v>0</v>
      </c>
      <c r="AI2490" s="27" t="str">
        <f t="shared" si="399"/>
        <v>ne</v>
      </c>
      <c r="AJ2490" s="27" t="str">
        <f t="shared" si="400"/>
        <v>ne</v>
      </c>
      <c r="AK2490" s="27" t="str">
        <f t="shared" si="401"/>
        <v>ne</v>
      </c>
    </row>
    <row r="2491" spans="2:37" x14ac:dyDescent="0.2">
      <c r="B2491" s="27" t="str">
        <f t="shared" si="402"/>
        <v>-</v>
      </c>
      <c r="C2491" s="123" t="str">
        <f t="shared" si="403"/>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8"/>
        <v>nepildyti</v>
      </c>
      <c r="T2491" s="126" t="str">
        <f t="shared" si="408"/>
        <v>nepildyti</v>
      </c>
      <c r="U2491" s="127"/>
      <c r="V2491" s="127"/>
      <c r="W2491" s="128"/>
      <c r="X2491" s="169"/>
      <c r="Y2491" s="169"/>
      <c r="Z2491" s="169"/>
      <c r="AA2491" s="127"/>
      <c r="AB2491" s="127"/>
      <c r="AC2491" s="127"/>
      <c r="AD2491" s="127"/>
      <c r="AE2491" s="124">
        <f t="shared" si="404"/>
        <v>0</v>
      </c>
      <c r="AF2491" s="124">
        <f t="shared" si="405"/>
        <v>0</v>
      </c>
      <c r="AG2491" s="124">
        <f t="shared" si="406"/>
        <v>0</v>
      </c>
      <c r="AH2491" s="124">
        <f t="shared" si="407"/>
        <v>0</v>
      </c>
      <c r="AI2491" s="27" t="str">
        <f t="shared" si="399"/>
        <v>ne</v>
      </c>
      <c r="AJ2491" s="27" t="str">
        <f t="shared" si="400"/>
        <v>ne</v>
      </c>
      <c r="AK2491" s="27" t="str">
        <f t="shared" si="401"/>
        <v>ne</v>
      </c>
    </row>
    <row r="2492" spans="2:37" x14ac:dyDescent="0.2">
      <c r="B2492" s="27" t="str">
        <f t="shared" si="402"/>
        <v>-</v>
      </c>
      <c r="C2492" s="123" t="str">
        <f t="shared" si="403"/>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8"/>
        <v>nepildyti</v>
      </c>
      <c r="T2492" s="126" t="str">
        <f t="shared" si="408"/>
        <v>nepildyti</v>
      </c>
      <c r="U2492" s="127"/>
      <c r="V2492" s="127"/>
      <c r="W2492" s="128"/>
      <c r="X2492" s="169"/>
      <c r="Y2492" s="169"/>
      <c r="Z2492" s="169"/>
      <c r="AA2492" s="127"/>
      <c r="AB2492" s="127"/>
      <c r="AC2492" s="127"/>
      <c r="AD2492" s="127"/>
      <c r="AE2492" s="124">
        <f t="shared" si="404"/>
        <v>0</v>
      </c>
      <c r="AF2492" s="124">
        <f t="shared" si="405"/>
        <v>0</v>
      </c>
      <c r="AG2492" s="124">
        <f t="shared" si="406"/>
        <v>0</v>
      </c>
      <c r="AH2492" s="124">
        <f t="shared" si="407"/>
        <v>0</v>
      </c>
      <c r="AI2492" s="27" t="str">
        <f t="shared" si="399"/>
        <v>ne</v>
      </c>
      <c r="AJ2492" s="27" t="str">
        <f t="shared" si="400"/>
        <v>ne</v>
      </c>
      <c r="AK2492" s="27" t="str">
        <f t="shared" si="401"/>
        <v>ne</v>
      </c>
    </row>
    <row r="2493" spans="2:37" x14ac:dyDescent="0.2">
      <c r="B2493" s="27" t="str">
        <f t="shared" si="402"/>
        <v>-</v>
      </c>
      <c r="C2493" s="123" t="str">
        <f t="shared" si="403"/>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8"/>
        <v>nepildyti</v>
      </c>
      <c r="T2493" s="126" t="str">
        <f t="shared" si="408"/>
        <v>nepildyti</v>
      </c>
      <c r="U2493" s="127"/>
      <c r="V2493" s="127"/>
      <c r="W2493" s="128"/>
      <c r="X2493" s="169"/>
      <c r="Y2493" s="169"/>
      <c r="Z2493" s="169"/>
      <c r="AA2493" s="127"/>
      <c r="AB2493" s="127"/>
      <c r="AC2493" s="127"/>
      <c r="AD2493" s="127"/>
      <c r="AE2493" s="124">
        <f t="shared" si="404"/>
        <v>0</v>
      </c>
      <c r="AF2493" s="124">
        <f t="shared" si="405"/>
        <v>0</v>
      </c>
      <c r="AG2493" s="124">
        <f t="shared" si="406"/>
        <v>0</v>
      </c>
      <c r="AH2493" s="124">
        <f t="shared" si="407"/>
        <v>0</v>
      </c>
      <c r="AI2493" s="27" t="str">
        <f t="shared" si="399"/>
        <v>ne</v>
      </c>
      <c r="AJ2493" s="27" t="str">
        <f t="shared" si="400"/>
        <v>ne</v>
      </c>
      <c r="AK2493" s="27" t="str">
        <f t="shared" si="401"/>
        <v>ne</v>
      </c>
    </row>
    <row r="2494" spans="2:37" x14ac:dyDescent="0.2">
      <c r="B2494" s="27" t="str">
        <f t="shared" si="402"/>
        <v>-</v>
      </c>
      <c r="C2494" s="123" t="str">
        <f t="shared" si="403"/>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8"/>
        <v>nepildyti</v>
      </c>
      <c r="T2494" s="126" t="str">
        <f t="shared" si="408"/>
        <v>nepildyti</v>
      </c>
      <c r="U2494" s="127"/>
      <c r="V2494" s="127"/>
      <c r="W2494" s="128"/>
      <c r="X2494" s="169"/>
      <c r="Y2494" s="169"/>
      <c r="Z2494" s="169"/>
      <c r="AA2494" s="127"/>
      <c r="AB2494" s="127"/>
      <c r="AC2494" s="127"/>
      <c r="AD2494" s="127"/>
      <c r="AE2494" s="124">
        <f t="shared" si="404"/>
        <v>0</v>
      </c>
      <c r="AF2494" s="124">
        <f t="shared" si="405"/>
        <v>0</v>
      </c>
      <c r="AG2494" s="124">
        <f t="shared" si="406"/>
        <v>0</v>
      </c>
      <c r="AH2494" s="124">
        <f t="shared" si="407"/>
        <v>0</v>
      </c>
      <c r="AI2494" s="27" t="str">
        <f t="shared" si="399"/>
        <v>ne</v>
      </c>
      <c r="AJ2494" s="27" t="str">
        <f t="shared" si="400"/>
        <v>ne</v>
      </c>
      <c r="AK2494" s="27" t="str">
        <f t="shared" si="401"/>
        <v>ne</v>
      </c>
    </row>
    <row r="2495" spans="2:37" x14ac:dyDescent="0.2">
      <c r="B2495" s="27" t="str">
        <f t="shared" si="402"/>
        <v>-</v>
      </c>
      <c r="C2495" s="123" t="str">
        <f t="shared" si="403"/>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8"/>
        <v>nepildyti</v>
      </c>
      <c r="T2495" s="126" t="str">
        <f t="shared" si="408"/>
        <v>nepildyti</v>
      </c>
      <c r="U2495" s="127"/>
      <c r="V2495" s="127"/>
      <c r="W2495" s="128"/>
      <c r="X2495" s="169"/>
      <c r="Y2495" s="169"/>
      <c r="Z2495" s="169"/>
      <c r="AA2495" s="127"/>
      <c r="AB2495" s="127"/>
      <c r="AC2495" s="127"/>
      <c r="AD2495" s="127"/>
      <c r="AE2495" s="124">
        <f t="shared" si="404"/>
        <v>0</v>
      </c>
      <c r="AF2495" s="124">
        <f t="shared" si="405"/>
        <v>0</v>
      </c>
      <c r="AG2495" s="124">
        <f t="shared" si="406"/>
        <v>0</v>
      </c>
      <c r="AH2495" s="124">
        <f t="shared" si="407"/>
        <v>0</v>
      </c>
      <c r="AI2495" s="27" t="str">
        <f t="shared" si="399"/>
        <v>ne</v>
      </c>
      <c r="AJ2495" s="27" t="str">
        <f t="shared" si="400"/>
        <v>ne</v>
      </c>
      <c r="AK2495" s="27" t="str">
        <f t="shared" si="401"/>
        <v>ne</v>
      </c>
    </row>
    <row r="2496" spans="2:37" x14ac:dyDescent="0.2">
      <c r="B2496" s="27" t="str">
        <f t="shared" si="402"/>
        <v>-</v>
      </c>
      <c r="C2496" s="123" t="str">
        <f t="shared" si="403"/>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8"/>
        <v>nepildyti</v>
      </c>
      <c r="T2496" s="126" t="str">
        <f t="shared" si="408"/>
        <v>nepildyti</v>
      </c>
      <c r="U2496" s="127"/>
      <c r="V2496" s="127"/>
      <c r="W2496" s="128"/>
      <c r="X2496" s="169"/>
      <c r="Y2496" s="169"/>
      <c r="Z2496" s="169"/>
      <c r="AA2496" s="127"/>
      <c r="AB2496" s="127"/>
      <c r="AC2496" s="127"/>
      <c r="AD2496" s="127"/>
      <c r="AE2496" s="124">
        <f t="shared" si="404"/>
        <v>0</v>
      </c>
      <c r="AF2496" s="124">
        <f t="shared" si="405"/>
        <v>0</v>
      </c>
      <c r="AG2496" s="124">
        <f t="shared" si="406"/>
        <v>0</v>
      </c>
      <c r="AH2496" s="124">
        <f t="shared" si="407"/>
        <v>0</v>
      </c>
      <c r="AI2496" s="27" t="str">
        <f t="shared" si="399"/>
        <v>ne</v>
      </c>
      <c r="AJ2496" s="27" t="str">
        <f t="shared" si="400"/>
        <v>ne</v>
      </c>
      <c r="AK2496" s="27" t="str">
        <f t="shared" si="401"/>
        <v>ne</v>
      </c>
    </row>
    <row r="2497" spans="2:37" x14ac:dyDescent="0.2">
      <c r="B2497" s="27" t="str">
        <f t="shared" si="402"/>
        <v>-</v>
      </c>
      <c r="C2497" s="123" t="str">
        <f t="shared" si="403"/>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8"/>
        <v>nepildyti</v>
      </c>
      <c r="T2497" s="126" t="str">
        <f t="shared" si="408"/>
        <v>nepildyti</v>
      </c>
      <c r="U2497" s="127"/>
      <c r="V2497" s="127"/>
      <c r="W2497" s="128"/>
      <c r="X2497" s="169"/>
      <c r="Y2497" s="169"/>
      <c r="Z2497" s="169"/>
      <c r="AA2497" s="127"/>
      <c r="AB2497" s="127"/>
      <c r="AC2497" s="127"/>
      <c r="AD2497" s="127"/>
      <c r="AE2497" s="124">
        <f t="shared" si="404"/>
        <v>0</v>
      </c>
      <c r="AF2497" s="124">
        <f t="shared" si="405"/>
        <v>0</v>
      </c>
      <c r="AG2497" s="124">
        <f t="shared" si="406"/>
        <v>0</v>
      </c>
      <c r="AH2497" s="124">
        <f t="shared" si="407"/>
        <v>0</v>
      </c>
      <c r="AI2497" s="27" t="str">
        <f t="shared" si="399"/>
        <v>ne</v>
      </c>
      <c r="AJ2497" s="27" t="str">
        <f t="shared" si="400"/>
        <v>ne</v>
      </c>
      <c r="AK2497" s="27" t="str">
        <f t="shared" si="401"/>
        <v>ne</v>
      </c>
    </row>
    <row r="2498" spans="2:37" x14ac:dyDescent="0.2">
      <c r="B2498" s="27" t="str">
        <f t="shared" si="402"/>
        <v>-</v>
      </c>
      <c r="C2498" s="123" t="str">
        <f t="shared" si="403"/>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8"/>
        <v>nepildyti</v>
      </c>
      <c r="T2498" s="126" t="str">
        <f t="shared" si="408"/>
        <v>nepildyti</v>
      </c>
      <c r="U2498" s="127"/>
      <c r="V2498" s="127"/>
      <c r="W2498" s="128"/>
      <c r="X2498" s="169"/>
      <c r="Y2498" s="169"/>
      <c r="Z2498" s="169"/>
      <c r="AA2498" s="127"/>
      <c r="AB2498" s="127"/>
      <c r="AC2498" s="127"/>
      <c r="AD2498" s="127"/>
      <c r="AE2498" s="124">
        <f t="shared" si="404"/>
        <v>0</v>
      </c>
      <c r="AF2498" s="124">
        <f t="shared" si="405"/>
        <v>0</v>
      </c>
      <c r="AG2498" s="124">
        <f t="shared" si="406"/>
        <v>0</v>
      </c>
      <c r="AH2498" s="124">
        <f t="shared" si="407"/>
        <v>0</v>
      </c>
      <c r="AI2498" s="27" t="str">
        <f t="shared" si="399"/>
        <v>ne</v>
      </c>
      <c r="AJ2498" s="27" t="str">
        <f t="shared" si="400"/>
        <v>ne</v>
      </c>
      <c r="AK2498" s="27" t="str">
        <f t="shared" si="401"/>
        <v>ne</v>
      </c>
    </row>
    <row r="2499" spans="2:37" x14ac:dyDescent="0.2">
      <c r="B2499" s="27" t="str">
        <f t="shared" si="402"/>
        <v>-</v>
      </c>
      <c r="C2499" s="123" t="str">
        <f t="shared" si="403"/>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8"/>
        <v>nepildyti</v>
      </c>
      <c r="T2499" s="126" t="str">
        <f t="shared" si="408"/>
        <v>nepildyti</v>
      </c>
      <c r="U2499" s="127"/>
      <c r="V2499" s="127"/>
      <c r="W2499" s="128"/>
      <c r="X2499" s="169"/>
      <c r="Y2499" s="169"/>
      <c r="Z2499" s="169"/>
      <c r="AA2499" s="127"/>
      <c r="AB2499" s="127"/>
      <c r="AC2499" s="127"/>
      <c r="AD2499" s="127"/>
      <c r="AE2499" s="124">
        <f t="shared" si="404"/>
        <v>0</v>
      </c>
      <c r="AF2499" s="124">
        <f t="shared" si="405"/>
        <v>0</v>
      </c>
      <c r="AG2499" s="124">
        <f t="shared" si="406"/>
        <v>0</v>
      </c>
      <c r="AH2499" s="124">
        <f t="shared" si="407"/>
        <v>0</v>
      </c>
      <c r="AI2499" s="27" t="str">
        <f t="shared" si="399"/>
        <v>ne</v>
      </c>
      <c r="AJ2499" s="27" t="str">
        <f t="shared" si="400"/>
        <v>ne</v>
      </c>
      <c r="AK2499" s="27" t="str">
        <f t="shared" si="401"/>
        <v>ne</v>
      </c>
    </row>
    <row r="2500" spans="2:37" x14ac:dyDescent="0.2">
      <c r="B2500" s="27" t="str">
        <f t="shared" si="402"/>
        <v>-</v>
      </c>
      <c r="C2500" s="123" t="str">
        <f t="shared" si="403"/>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8"/>
        <v>nepildyti</v>
      </c>
      <c r="T2500" s="126" t="str">
        <f t="shared" si="408"/>
        <v>nepildyti</v>
      </c>
      <c r="U2500" s="127"/>
      <c r="V2500" s="127"/>
      <c r="W2500" s="128"/>
      <c r="X2500" s="169"/>
      <c r="Y2500" s="169"/>
      <c r="Z2500" s="169"/>
      <c r="AA2500" s="127"/>
      <c r="AB2500" s="127"/>
      <c r="AC2500" s="127"/>
      <c r="AD2500" s="127"/>
      <c r="AE2500" s="124">
        <f t="shared" si="404"/>
        <v>0</v>
      </c>
      <c r="AF2500" s="124">
        <f t="shared" si="405"/>
        <v>0</v>
      </c>
      <c r="AG2500" s="124">
        <f t="shared" si="406"/>
        <v>0</v>
      </c>
      <c r="AH2500" s="124">
        <f t="shared" si="407"/>
        <v>0</v>
      </c>
      <c r="AI2500" s="27" t="str">
        <f t="shared" si="399"/>
        <v>ne</v>
      </c>
      <c r="AJ2500" s="27" t="str">
        <f t="shared" si="400"/>
        <v>ne</v>
      </c>
      <c r="AK2500" s="27" t="str">
        <f t="shared" si="401"/>
        <v>ne</v>
      </c>
    </row>
    <row r="2501" spans="2:37" x14ac:dyDescent="0.2">
      <c r="B2501" s="27" t="str">
        <f t="shared" si="402"/>
        <v>-</v>
      </c>
      <c r="C2501" s="123" t="str">
        <f t="shared" si="403"/>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8"/>
        <v>nepildyti</v>
      </c>
      <c r="T2501" s="126" t="str">
        <f t="shared" si="408"/>
        <v>nepildyti</v>
      </c>
      <c r="U2501" s="127"/>
      <c r="V2501" s="127"/>
      <c r="W2501" s="128"/>
      <c r="X2501" s="169"/>
      <c r="Y2501" s="169"/>
      <c r="Z2501" s="169"/>
      <c r="AA2501" s="127"/>
      <c r="AB2501" s="127"/>
      <c r="AC2501" s="127"/>
      <c r="AD2501" s="127"/>
      <c r="AE2501" s="124">
        <f t="shared" si="404"/>
        <v>0</v>
      </c>
      <c r="AF2501" s="124">
        <f t="shared" si="405"/>
        <v>0</v>
      </c>
      <c r="AG2501" s="124">
        <f t="shared" si="406"/>
        <v>0</v>
      </c>
      <c r="AH2501" s="124">
        <f t="shared" si="407"/>
        <v>0</v>
      </c>
      <c r="AI2501" s="27" t="str">
        <f t="shared" si="399"/>
        <v>ne</v>
      </c>
      <c r="AJ2501" s="27" t="str">
        <f t="shared" si="400"/>
        <v>ne</v>
      </c>
      <c r="AK2501" s="27" t="str">
        <f t="shared" si="401"/>
        <v>ne</v>
      </c>
    </row>
    <row r="2502" spans="2:37" x14ac:dyDescent="0.2">
      <c r="B2502" s="27" t="str">
        <f t="shared" si="402"/>
        <v>-</v>
      </c>
      <c r="C2502" s="123" t="str">
        <f t="shared" si="403"/>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8"/>
        <v>nepildyti</v>
      </c>
      <c r="T2502" s="126" t="str">
        <f t="shared" si="408"/>
        <v>nepildyti</v>
      </c>
      <c r="U2502" s="127"/>
      <c r="V2502" s="127"/>
      <c r="W2502" s="128"/>
      <c r="X2502" s="169"/>
      <c r="Y2502" s="169"/>
      <c r="Z2502" s="169"/>
      <c r="AA2502" s="127"/>
      <c r="AB2502" s="127"/>
      <c r="AC2502" s="127"/>
      <c r="AD2502" s="127"/>
      <c r="AE2502" s="124">
        <f t="shared" si="404"/>
        <v>0</v>
      </c>
      <c r="AF2502" s="124">
        <f t="shared" si="405"/>
        <v>0</v>
      </c>
      <c r="AG2502" s="124">
        <f t="shared" si="406"/>
        <v>0</v>
      </c>
      <c r="AH2502" s="124">
        <f t="shared" si="407"/>
        <v>0</v>
      </c>
      <c r="AI2502" s="27" t="str">
        <f t="shared" si="399"/>
        <v>ne</v>
      </c>
      <c r="AJ2502" s="27" t="str">
        <f t="shared" si="400"/>
        <v>ne</v>
      </c>
      <c r="AK2502" s="27" t="str">
        <f t="shared" si="401"/>
        <v>ne</v>
      </c>
    </row>
    <row r="2503" spans="2:37" x14ac:dyDescent="0.2">
      <c r="B2503" s="27" t="str">
        <f t="shared" si="402"/>
        <v>-</v>
      </c>
      <c r="C2503" s="123" t="str">
        <f t="shared" si="403"/>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8"/>
        <v>nepildyti</v>
      </c>
      <c r="T2503" s="126" t="str">
        <f t="shared" si="408"/>
        <v>nepildyti</v>
      </c>
      <c r="U2503" s="127"/>
      <c r="V2503" s="127"/>
      <c r="W2503" s="128"/>
      <c r="X2503" s="169"/>
      <c r="Y2503" s="169"/>
      <c r="Z2503" s="169"/>
      <c r="AA2503" s="127"/>
      <c r="AB2503" s="127"/>
      <c r="AC2503" s="127"/>
      <c r="AD2503" s="127"/>
      <c r="AE2503" s="124">
        <f t="shared" si="404"/>
        <v>0</v>
      </c>
      <c r="AF2503" s="124">
        <f t="shared" si="405"/>
        <v>0</v>
      </c>
      <c r="AG2503" s="124">
        <f t="shared" si="406"/>
        <v>0</v>
      </c>
      <c r="AH2503" s="124">
        <f t="shared" si="407"/>
        <v>0</v>
      </c>
      <c r="AI2503" s="27" t="str">
        <f t="shared" si="399"/>
        <v>ne</v>
      </c>
      <c r="AJ2503" s="27" t="str">
        <f t="shared" si="400"/>
        <v>ne</v>
      </c>
      <c r="AK2503" s="27" t="str">
        <f t="shared" si="401"/>
        <v>ne</v>
      </c>
    </row>
    <row r="2504" spans="2:37" x14ac:dyDescent="0.2">
      <c r="B2504" s="27" t="str">
        <f t="shared" si="402"/>
        <v>-</v>
      </c>
      <c r="C2504" s="123" t="str">
        <f t="shared" si="403"/>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8"/>
        <v>nepildyti</v>
      </c>
      <c r="T2504" s="126" t="str">
        <f t="shared" si="408"/>
        <v>nepildyti</v>
      </c>
      <c r="U2504" s="127"/>
      <c r="V2504" s="127"/>
      <c r="W2504" s="128"/>
      <c r="X2504" s="169"/>
      <c r="Y2504" s="169"/>
      <c r="Z2504" s="169"/>
      <c r="AA2504" s="127"/>
      <c r="AB2504" s="127"/>
      <c r="AC2504" s="127"/>
      <c r="AD2504" s="127"/>
      <c r="AE2504" s="124">
        <f t="shared" si="404"/>
        <v>0</v>
      </c>
      <c r="AF2504" s="124">
        <f t="shared" si="405"/>
        <v>0</v>
      </c>
      <c r="AG2504" s="124">
        <f t="shared" si="406"/>
        <v>0</v>
      </c>
      <c r="AH2504" s="124">
        <f t="shared" si="407"/>
        <v>0</v>
      </c>
      <c r="AI2504" s="27" t="str">
        <f t="shared" si="399"/>
        <v>ne</v>
      </c>
      <c r="AJ2504" s="27" t="str">
        <f t="shared" si="400"/>
        <v>ne</v>
      </c>
      <c r="AK2504" s="27" t="str">
        <f t="shared" si="401"/>
        <v>ne</v>
      </c>
    </row>
    <row r="2505" spans="2:37" x14ac:dyDescent="0.2">
      <c r="B2505" s="27" t="str">
        <f t="shared" si="402"/>
        <v>-</v>
      </c>
      <c r="C2505" s="123" t="str">
        <f t="shared" si="403"/>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8"/>
        <v>nepildyti</v>
      </c>
      <c r="T2505" s="126" t="str">
        <f t="shared" si="408"/>
        <v>nepildyti</v>
      </c>
      <c r="U2505" s="127"/>
      <c r="V2505" s="127"/>
      <c r="W2505" s="128"/>
      <c r="X2505" s="169"/>
      <c r="Y2505" s="169"/>
      <c r="Z2505" s="169"/>
      <c r="AA2505" s="127"/>
      <c r="AB2505" s="127"/>
      <c r="AC2505" s="127"/>
      <c r="AD2505" s="127"/>
      <c r="AE2505" s="124">
        <f t="shared" si="404"/>
        <v>0</v>
      </c>
      <c r="AF2505" s="124">
        <f t="shared" si="405"/>
        <v>0</v>
      </c>
      <c r="AG2505" s="124">
        <f t="shared" si="406"/>
        <v>0</v>
      </c>
      <c r="AH2505" s="124">
        <f t="shared" si="407"/>
        <v>0</v>
      </c>
      <c r="AI2505" s="27" t="str">
        <f t="shared" si="399"/>
        <v>ne</v>
      </c>
      <c r="AJ2505" s="27" t="str">
        <f t="shared" si="400"/>
        <v>ne</v>
      </c>
      <c r="AK2505" s="27" t="str">
        <f t="shared" si="401"/>
        <v>ne</v>
      </c>
    </row>
    <row r="2506" spans="2:37" x14ac:dyDescent="0.2">
      <c r="B2506" s="27" t="str">
        <f t="shared" si="402"/>
        <v>-</v>
      </c>
      <c r="C2506" s="123" t="str">
        <f t="shared" si="403"/>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8"/>
        <v>nepildyti</v>
      </c>
      <c r="T2506" s="126" t="str">
        <f t="shared" si="408"/>
        <v>nepildyti</v>
      </c>
      <c r="U2506" s="127"/>
      <c r="V2506" s="127"/>
      <c r="W2506" s="128"/>
      <c r="X2506" s="169"/>
      <c r="Y2506" s="169"/>
      <c r="Z2506" s="169"/>
      <c r="AA2506" s="127"/>
      <c r="AB2506" s="127"/>
      <c r="AC2506" s="127"/>
      <c r="AD2506" s="127"/>
      <c r="AE2506" s="124">
        <f t="shared" si="404"/>
        <v>0</v>
      </c>
      <c r="AF2506" s="124">
        <f t="shared" si="405"/>
        <v>0</v>
      </c>
      <c r="AG2506" s="124">
        <f t="shared" si="406"/>
        <v>0</v>
      </c>
      <c r="AH2506" s="124">
        <f t="shared" si="407"/>
        <v>0</v>
      </c>
      <c r="AI2506" s="27" t="str">
        <f t="shared" si="399"/>
        <v>ne</v>
      </c>
      <c r="AJ2506" s="27" t="str">
        <f t="shared" si="400"/>
        <v>ne</v>
      </c>
      <c r="AK2506" s="27" t="str">
        <f t="shared" si="401"/>
        <v>ne</v>
      </c>
    </row>
    <row r="2507" spans="2:37" x14ac:dyDescent="0.2">
      <c r="B2507" s="27" t="str">
        <f t="shared" si="402"/>
        <v>-</v>
      </c>
      <c r="C2507" s="123" t="str">
        <f t="shared" si="403"/>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8"/>
        <v>nepildyti</v>
      </c>
      <c r="T2507" s="126" t="str">
        <f t="shared" si="408"/>
        <v>nepildyti</v>
      </c>
      <c r="U2507" s="127"/>
      <c r="V2507" s="127"/>
      <c r="W2507" s="128"/>
      <c r="X2507" s="169"/>
      <c r="Y2507" s="169"/>
      <c r="Z2507" s="169"/>
      <c r="AA2507" s="127"/>
      <c r="AB2507" s="127"/>
      <c r="AC2507" s="127"/>
      <c r="AD2507" s="127"/>
      <c r="AE2507" s="124">
        <f t="shared" si="404"/>
        <v>0</v>
      </c>
      <c r="AF2507" s="124">
        <f t="shared" si="405"/>
        <v>0</v>
      </c>
      <c r="AG2507" s="124">
        <f t="shared" si="406"/>
        <v>0</v>
      </c>
      <c r="AH2507" s="124">
        <f t="shared" si="407"/>
        <v>0</v>
      </c>
      <c r="AI2507" s="27" t="str">
        <f t="shared" si="399"/>
        <v>ne</v>
      </c>
      <c r="AJ2507" s="27" t="str">
        <f t="shared" si="400"/>
        <v>ne</v>
      </c>
      <c r="AK2507" s="27" t="str">
        <f t="shared" si="401"/>
        <v>ne</v>
      </c>
    </row>
    <row r="2508" spans="2:37" x14ac:dyDescent="0.2">
      <c r="B2508" s="27" t="str">
        <f t="shared" si="402"/>
        <v>-</v>
      </c>
      <c r="C2508" s="123" t="str">
        <f t="shared" si="403"/>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8"/>
        <v>nepildyti</v>
      </c>
      <c r="T2508" s="126" t="str">
        <f t="shared" si="408"/>
        <v>nepildyti</v>
      </c>
      <c r="U2508" s="127"/>
      <c r="V2508" s="127"/>
      <c r="W2508" s="128"/>
      <c r="X2508" s="169"/>
      <c r="Y2508" s="169"/>
      <c r="Z2508" s="169"/>
      <c r="AA2508" s="127"/>
      <c r="AB2508" s="127"/>
      <c r="AC2508" s="127"/>
      <c r="AD2508" s="127"/>
      <c r="AE2508" s="124">
        <f t="shared" si="404"/>
        <v>0</v>
      </c>
      <c r="AF2508" s="124">
        <f t="shared" si="405"/>
        <v>0</v>
      </c>
      <c r="AG2508" s="124">
        <f t="shared" si="406"/>
        <v>0</v>
      </c>
      <c r="AH2508" s="124">
        <f t="shared" si="407"/>
        <v>0</v>
      </c>
      <c r="AI2508" s="27" t="str">
        <f t="shared" si="399"/>
        <v>ne</v>
      </c>
      <c r="AJ2508" s="27" t="str">
        <f t="shared" si="400"/>
        <v>ne</v>
      </c>
      <c r="AK2508" s="27" t="str">
        <f t="shared" si="401"/>
        <v>ne</v>
      </c>
    </row>
    <row r="2509" spans="2:37" x14ac:dyDescent="0.2">
      <c r="B2509" s="27" t="str">
        <f t="shared" si="402"/>
        <v>-</v>
      </c>
      <c r="C2509" s="123" t="str">
        <f t="shared" si="403"/>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8"/>
        <v>nepildyti</v>
      </c>
      <c r="T2509" s="126" t="str">
        <f t="shared" si="408"/>
        <v>nepildyti</v>
      </c>
      <c r="U2509" s="127"/>
      <c r="V2509" s="127"/>
      <c r="W2509" s="128"/>
      <c r="X2509" s="169"/>
      <c r="Y2509" s="169"/>
      <c r="Z2509" s="169"/>
      <c r="AA2509" s="127"/>
      <c r="AB2509" s="127"/>
      <c r="AC2509" s="127"/>
      <c r="AD2509" s="127"/>
      <c r="AE2509" s="124">
        <f t="shared" si="404"/>
        <v>0</v>
      </c>
      <c r="AF2509" s="124">
        <f t="shared" si="405"/>
        <v>0</v>
      </c>
      <c r="AG2509" s="124">
        <f t="shared" si="406"/>
        <v>0</v>
      </c>
      <c r="AH2509" s="124">
        <f t="shared" si="407"/>
        <v>0</v>
      </c>
      <c r="AI2509" s="27" t="str">
        <f t="shared" ref="AI2509:AI2572" si="409">IF(AF2509&gt;0,"taip","ne")</f>
        <v>ne</v>
      </c>
      <c r="AJ2509" s="27" t="str">
        <f t="shared" ref="AJ2509:AJ2572" si="410">IF(AG2509&gt;0,"taip","ne")</f>
        <v>ne</v>
      </c>
      <c r="AK2509" s="27" t="str">
        <f t="shared" ref="AK2509:AK2572" si="411">IF(AH2509&gt;0,"taip","ne")</f>
        <v>ne</v>
      </c>
    </row>
    <row r="2510" spans="2:37" x14ac:dyDescent="0.2">
      <c r="B2510" s="27" t="str">
        <f t="shared" si="402"/>
        <v>-</v>
      </c>
      <c r="C2510" s="123" t="str">
        <f t="shared" si="403"/>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8"/>
        <v>nepildyti</v>
      </c>
      <c r="T2510" s="126" t="str">
        <f t="shared" si="408"/>
        <v>nepildyti</v>
      </c>
      <c r="U2510" s="127"/>
      <c r="V2510" s="127"/>
      <c r="W2510" s="128"/>
      <c r="X2510" s="169"/>
      <c r="Y2510" s="169"/>
      <c r="Z2510" s="169"/>
      <c r="AA2510" s="127"/>
      <c r="AB2510" s="127"/>
      <c r="AC2510" s="127"/>
      <c r="AD2510" s="127"/>
      <c r="AE2510" s="124">
        <f t="shared" si="404"/>
        <v>0</v>
      </c>
      <c r="AF2510" s="124">
        <f t="shared" si="405"/>
        <v>0</v>
      </c>
      <c r="AG2510" s="124">
        <f t="shared" si="406"/>
        <v>0</v>
      </c>
      <c r="AH2510" s="124">
        <f t="shared" si="407"/>
        <v>0</v>
      </c>
      <c r="AI2510" s="27" t="str">
        <f t="shared" si="409"/>
        <v>ne</v>
      </c>
      <c r="AJ2510" s="27" t="str">
        <f t="shared" si="410"/>
        <v>ne</v>
      </c>
      <c r="AK2510" s="27" t="str">
        <f t="shared" si="411"/>
        <v>ne</v>
      </c>
    </row>
    <row r="2511" spans="2:37" x14ac:dyDescent="0.2">
      <c r="B2511" s="27" t="str">
        <f t="shared" si="402"/>
        <v>-</v>
      </c>
      <c r="C2511" s="123" t="str">
        <f t="shared" si="403"/>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8"/>
        <v>nepildyti</v>
      </c>
      <c r="T2511" s="126" t="str">
        <f t="shared" si="408"/>
        <v>nepildyti</v>
      </c>
      <c r="U2511" s="127"/>
      <c r="V2511" s="127"/>
      <c r="W2511" s="128"/>
      <c r="X2511" s="169"/>
      <c r="Y2511" s="169"/>
      <c r="Z2511" s="169"/>
      <c r="AA2511" s="127"/>
      <c r="AB2511" s="127"/>
      <c r="AC2511" s="127"/>
      <c r="AD2511" s="127"/>
      <c r="AE2511" s="124">
        <f t="shared" si="404"/>
        <v>0</v>
      </c>
      <c r="AF2511" s="124">
        <f t="shared" si="405"/>
        <v>0</v>
      </c>
      <c r="AG2511" s="124">
        <f t="shared" si="406"/>
        <v>0</v>
      </c>
      <c r="AH2511" s="124">
        <f t="shared" si="407"/>
        <v>0</v>
      </c>
      <c r="AI2511" s="27" t="str">
        <f t="shared" si="409"/>
        <v>ne</v>
      </c>
      <c r="AJ2511" s="27" t="str">
        <f t="shared" si="410"/>
        <v>ne</v>
      </c>
      <c r="AK2511" s="27" t="str">
        <f t="shared" si="411"/>
        <v>ne</v>
      </c>
    </row>
    <row r="2512" spans="2:37" x14ac:dyDescent="0.2">
      <c r="B2512" s="27" t="str">
        <f t="shared" si="402"/>
        <v>-</v>
      </c>
      <c r="C2512" s="123" t="str">
        <f t="shared" si="403"/>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8"/>
        <v>nepildyti</v>
      </c>
      <c r="T2512" s="126" t="str">
        <f t="shared" si="408"/>
        <v>nepildyti</v>
      </c>
      <c r="U2512" s="127"/>
      <c r="V2512" s="127"/>
      <c r="W2512" s="128"/>
      <c r="X2512" s="169"/>
      <c r="Y2512" s="169"/>
      <c r="Z2512" s="169"/>
      <c r="AA2512" s="127"/>
      <c r="AB2512" s="127"/>
      <c r="AC2512" s="127"/>
      <c r="AD2512" s="127"/>
      <c r="AE2512" s="124">
        <f t="shared" si="404"/>
        <v>0</v>
      </c>
      <c r="AF2512" s="124">
        <f t="shared" si="405"/>
        <v>0</v>
      </c>
      <c r="AG2512" s="124">
        <f t="shared" si="406"/>
        <v>0</v>
      </c>
      <c r="AH2512" s="124">
        <f t="shared" si="407"/>
        <v>0</v>
      </c>
      <c r="AI2512" s="27" t="str">
        <f t="shared" si="409"/>
        <v>ne</v>
      </c>
      <c r="AJ2512" s="27" t="str">
        <f t="shared" si="410"/>
        <v>ne</v>
      </c>
      <c r="AK2512" s="27" t="str">
        <f t="shared" si="411"/>
        <v>ne</v>
      </c>
    </row>
    <row r="2513" spans="2:37" x14ac:dyDescent="0.2">
      <c r="B2513" s="27" t="str">
        <f t="shared" si="402"/>
        <v>-</v>
      </c>
      <c r="C2513" s="123" t="str">
        <f t="shared" si="403"/>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8"/>
        <v>nepildyti</v>
      </c>
      <c r="T2513" s="126" t="str">
        <f t="shared" si="408"/>
        <v>nepildyti</v>
      </c>
      <c r="U2513" s="127"/>
      <c r="V2513" s="127"/>
      <c r="W2513" s="128"/>
      <c r="X2513" s="169"/>
      <c r="Y2513" s="169"/>
      <c r="Z2513" s="169"/>
      <c r="AA2513" s="127"/>
      <c r="AB2513" s="127"/>
      <c r="AC2513" s="127"/>
      <c r="AD2513" s="127"/>
      <c r="AE2513" s="124">
        <f t="shared" si="404"/>
        <v>0</v>
      </c>
      <c r="AF2513" s="124">
        <f t="shared" si="405"/>
        <v>0</v>
      </c>
      <c r="AG2513" s="124">
        <f t="shared" si="406"/>
        <v>0</v>
      </c>
      <c r="AH2513" s="124">
        <f t="shared" si="407"/>
        <v>0</v>
      </c>
      <c r="AI2513" s="27" t="str">
        <f t="shared" si="409"/>
        <v>ne</v>
      </c>
      <c r="AJ2513" s="27" t="str">
        <f t="shared" si="410"/>
        <v>ne</v>
      </c>
      <c r="AK2513" s="27" t="str">
        <f t="shared" si="411"/>
        <v>ne</v>
      </c>
    </row>
    <row r="2514" spans="2:37" x14ac:dyDescent="0.2">
      <c r="B2514" s="27" t="str">
        <f t="shared" si="402"/>
        <v>-</v>
      </c>
      <c r="C2514" s="123" t="str">
        <f t="shared" si="403"/>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8"/>
        <v>nepildyti</v>
      </c>
      <c r="T2514" s="126" t="str">
        <f t="shared" si="408"/>
        <v>nepildyti</v>
      </c>
      <c r="U2514" s="127"/>
      <c r="V2514" s="127"/>
      <c r="W2514" s="128"/>
      <c r="X2514" s="169"/>
      <c r="Y2514" s="169"/>
      <c r="Z2514" s="169"/>
      <c r="AA2514" s="127"/>
      <c r="AB2514" s="127"/>
      <c r="AC2514" s="127"/>
      <c r="AD2514" s="127"/>
      <c r="AE2514" s="124">
        <f t="shared" si="404"/>
        <v>0</v>
      </c>
      <c r="AF2514" s="124">
        <f t="shared" si="405"/>
        <v>0</v>
      </c>
      <c r="AG2514" s="124">
        <f t="shared" si="406"/>
        <v>0</v>
      </c>
      <c r="AH2514" s="124">
        <f t="shared" si="407"/>
        <v>0</v>
      </c>
      <c r="AI2514" s="27" t="str">
        <f t="shared" si="409"/>
        <v>ne</v>
      </c>
      <c r="AJ2514" s="27" t="str">
        <f t="shared" si="410"/>
        <v>ne</v>
      </c>
      <c r="AK2514" s="27" t="str">
        <f t="shared" si="411"/>
        <v>ne</v>
      </c>
    </row>
    <row r="2515" spans="2:37" x14ac:dyDescent="0.2">
      <c r="B2515" s="27" t="str">
        <f t="shared" si="402"/>
        <v>-</v>
      </c>
      <c r="C2515" s="123" t="str">
        <f t="shared" si="403"/>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8"/>
        <v>nepildyti</v>
      </c>
      <c r="T2515" s="126" t="str">
        <f t="shared" si="408"/>
        <v>nepildyti</v>
      </c>
      <c r="U2515" s="127"/>
      <c r="V2515" s="127"/>
      <c r="W2515" s="128"/>
      <c r="X2515" s="169"/>
      <c r="Y2515" s="169"/>
      <c r="Z2515" s="169"/>
      <c r="AA2515" s="127"/>
      <c r="AB2515" s="127"/>
      <c r="AC2515" s="127"/>
      <c r="AD2515" s="127"/>
      <c r="AE2515" s="124">
        <f t="shared" si="404"/>
        <v>0</v>
      </c>
      <c r="AF2515" s="124">
        <f t="shared" si="405"/>
        <v>0</v>
      </c>
      <c r="AG2515" s="124">
        <f t="shared" si="406"/>
        <v>0</v>
      </c>
      <c r="AH2515" s="124">
        <f t="shared" si="407"/>
        <v>0</v>
      </c>
      <c r="AI2515" s="27" t="str">
        <f t="shared" si="409"/>
        <v>ne</v>
      </c>
      <c r="AJ2515" s="27" t="str">
        <f t="shared" si="410"/>
        <v>ne</v>
      </c>
      <c r="AK2515" s="27" t="str">
        <f t="shared" si="411"/>
        <v>ne</v>
      </c>
    </row>
    <row r="2516" spans="2:37" x14ac:dyDescent="0.2">
      <c r="B2516" s="27" t="str">
        <f t="shared" si="402"/>
        <v>-</v>
      </c>
      <c r="C2516" s="123" t="str">
        <f t="shared" si="403"/>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8"/>
        <v>nepildyti</v>
      </c>
      <c r="T2516" s="126" t="str">
        <f t="shared" si="408"/>
        <v>nepildyti</v>
      </c>
      <c r="U2516" s="127"/>
      <c r="V2516" s="127"/>
      <c r="W2516" s="128"/>
      <c r="X2516" s="169"/>
      <c r="Y2516" s="169"/>
      <c r="Z2516" s="169"/>
      <c r="AA2516" s="127"/>
      <c r="AB2516" s="127"/>
      <c r="AC2516" s="127"/>
      <c r="AD2516" s="127"/>
      <c r="AE2516" s="124">
        <f t="shared" si="404"/>
        <v>0</v>
      </c>
      <c r="AF2516" s="124">
        <f t="shared" si="405"/>
        <v>0</v>
      </c>
      <c r="AG2516" s="124">
        <f t="shared" si="406"/>
        <v>0</v>
      </c>
      <c r="AH2516" s="124">
        <f t="shared" si="407"/>
        <v>0</v>
      </c>
      <c r="AI2516" s="27" t="str">
        <f t="shared" si="409"/>
        <v>ne</v>
      </c>
      <c r="AJ2516" s="27" t="str">
        <f t="shared" si="410"/>
        <v>ne</v>
      </c>
      <c r="AK2516" s="27" t="str">
        <f t="shared" si="411"/>
        <v>ne</v>
      </c>
    </row>
    <row r="2517" spans="2:37" x14ac:dyDescent="0.2">
      <c r="B2517" s="27" t="str">
        <f t="shared" si="402"/>
        <v>-</v>
      </c>
      <c r="C2517" s="123" t="str">
        <f t="shared" si="403"/>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si="408"/>
        <v>nepildyti</v>
      </c>
      <c r="T2517" s="126" t="str">
        <f t="shared" si="408"/>
        <v>nepildyti</v>
      </c>
      <c r="U2517" s="127"/>
      <c r="V2517" s="127"/>
      <c r="W2517" s="128"/>
      <c r="X2517" s="169"/>
      <c r="Y2517" s="169"/>
      <c r="Z2517" s="169"/>
      <c r="AA2517" s="127"/>
      <c r="AB2517" s="127"/>
      <c r="AC2517" s="127"/>
      <c r="AD2517" s="127"/>
      <c r="AE2517" s="124">
        <f t="shared" si="404"/>
        <v>0</v>
      </c>
      <c r="AF2517" s="124">
        <f t="shared" si="405"/>
        <v>0</v>
      </c>
      <c r="AG2517" s="124">
        <f t="shared" si="406"/>
        <v>0</v>
      </c>
      <c r="AH2517" s="124">
        <f t="shared" si="407"/>
        <v>0</v>
      </c>
      <c r="AI2517" s="27" t="str">
        <f t="shared" si="409"/>
        <v>ne</v>
      </c>
      <c r="AJ2517" s="27" t="str">
        <f t="shared" si="410"/>
        <v>ne</v>
      </c>
      <c r="AK2517" s="27" t="str">
        <f t="shared" si="411"/>
        <v>ne</v>
      </c>
    </row>
    <row r="2518" spans="2:37" x14ac:dyDescent="0.2">
      <c r="B2518" s="27" t="str">
        <f t="shared" si="402"/>
        <v>-</v>
      </c>
      <c r="C2518" s="123" t="str">
        <f t="shared" si="403"/>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08"/>
        <v>nepildyti</v>
      </c>
      <c r="T2518" s="126" t="str">
        <f t="shared" si="408"/>
        <v>nepildyti</v>
      </c>
      <c r="U2518" s="127"/>
      <c r="V2518" s="127"/>
      <c r="W2518" s="128"/>
      <c r="X2518" s="169"/>
      <c r="Y2518" s="169"/>
      <c r="Z2518" s="169"/>
      <c r="AA2518" s="127"/>
      <c r="AB2518" s="127"/>
      <c r="AC2518" s="127"/>
      <c r="AD2518" s="127"/>
      <c r="AE2518" s="124">
        <f t="shared" si="404"/>
        <v>0</v>
      </c>
      <c r="AF2518" s="124">
        <f t="shared" si="405"/>
        <v>0</v>
      </c>
      <c r="AG2518" s="124">
        <f t="shared" si="406"/>
        <v>0</v>
      </c>
      <c r="AH2518" s="124">
        <f t="shared" si="407"/>
        <v>0</v>
      </c>
      <c r="AI2518" s="27" t="str">
        <f t="shared" si="409"/>
        <v>ne</v>
      </c>
      <c r="AJ2518" s="27" t="str">
        <f t="shared" si="410"/>
        <v>ne</v>
      </c>
      <c r="AK2518" s="27" t="str">
        <f t="shared" si="411"/>
        <v>ne</v>
      </c>
    </row>
    <row r="2519" spans="2:37" x14ac:dyDescent="0.2">
      <c r="B2519" s="27" t="str">
        <f t="shared" si="402"/>
        <v>-</v>
      </c>
      <c r="C2519" s="123" t="str">
        <f t="shared" si="403"/>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08"/>
        <v>nepildyti</v>
      </c>
      <c r="T2519" s="126" t="str">
        <f t="shared" si="408"/>
        <v>nepildyti</v>
      </c>
      <c r="U2519" s="127"/>
      <c r="V2519" s="127"/>
      <c r="W2519" s="128"/>
      <c r="X2519" s="169"/>
      <c r="Y2519" s="169"/>
      <c r="Z2519" s="169"/>
      <c r="AA2519" s="127"/>
      <c r="AB2519" s="127"/>
      <c r="AC2519" s="127"/>
      <c r="AD2519" s="127"/>
      <c r="AE2519" s="124">
        <f t="shared" si="404"/>
        <v>0</v>
      </c>
      <c r="AF2519" s="124">
        <f t="shared" si="405"/>
        <v>0</v>
      </c>
      <c r="AG2519" s="124">
        <f t="shared" si="406"/>
        <v>0</v>
      </c>
      <c r="AH2519" s="124">
        <f t="shared" si="407"/>
        <v>0</v>
      </c>
      <c r="AI2519" s="27" t="str">
        <f t="shared" si="409"/>
        <v>ne</v>
      </c>
      <c r="AJ2519" s="27" t="str">
        <f t="shared" si="410"/>
        <v>ne</v>
      </c>
      <c r="AK2519" s="27" t="str">
        <f t="shared" si="411"/>
        <v>ne</v>
      </c>
    </row>
    <row r="2520" spans="2:37" x14ac:dyDescent="0.2">
      <c r="B2520" s="27" t="str">
        <f t="shared" ref="B2520:B2583" si="412">CONCATENATE(C2520,"-",G2520)</f>
        <v>-</v>
      </c>
      <c r="C2520" s="123" t="str">
        <f t="shared" ref="C2520:C2583" si="413">LEFT(K2520,4)</f>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08"/>
        <v>nepildyti</v>
      </c>
      <c r="T2520" s="126" t="str">
        <f t="shared" si="408"/>
        <v>nepildyti</v>
      </c>
      <c r="U2520" s="127"/>
      <c r="V2520" s="127"/>
      <c r="W2520" s="128"/>
      <c r="X2520" s="169"/>
      <c r="Y2520" s="169"/>
      <c r="Z2520" s="169"/>
      <c r="AA2520" s="127"/>
      <c r="AB2520" s="127"/>
      <c r="AC2520" s="127"/>
      <c r="AD2520" s="127"/>
      <c r="AE2520" s="124">
        <f t="shared" ref="AE2520:AE2583" si="414">IF($H2520&gt;0,YEAR($H2520),)</f>
        <v>0</v>
      </c>
      <c r="AF2520" s="124">
        <f t="shared" ref="AF2520:AF2583" si="415">IF($X2520&gt;0,YEAR($X2520),)</f>
        <v>0</v>
      </c>
      <c r="AG2520" s="124">
        <f t="shared" ref="AG2520:AG2583" si="416">IF($Y2520&gt;0,YEAR($Y2520),)</f>
        <v>0</v>
      </c>
      <c r="AH2520" s="124">
        <f t="shared" ref="AH2520:AH2583" si="417">IF($Z2520&gt;0,YEAR($Z2520),)</f>
        <v>0</v>
      </c>
      <c r="AI2520" s="27" t="str">
        <f t="shared" si="409"/>
        <v>ne</v>
      </c>
      <c r="AJ2520" s="27" t="str">
        <f t="shared" si="410"/>
        <v>ne</v>
      </c>
      <c r="AK2520" s="27" t="str">
        <f t="shared" si="411"/>
        <v>ne</v>
      </c>
    </row>
    <row r="2521" spans="2:37" x14ac:dyDescent="0.2">
      <c r="B2521" s="27" t="str">
        <f t="shared" si="412"/>
        <v>-</v>
      </c>
      <c r="C2521" s="123" t="str">
        <f t="shared" si="413"/>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ref="S2521:T2584" si="418">IF($R2521="fizinis asmuo","užpildykite","nepildyti")</f>
        <v>nepildyti</v>
      </c>
      <c r="T2521" s="126" t="str">
        <f t="shared" si="418"/>
        <v>nepildyti</v>
      </c>
      <c r="U2521" s="127"/>
      <c r="V2521" s="127"/>
      <c r="W2521" s="128"/>
      <c r="X2521" s="169"/>
      <c r="Y2521" s="169"/>
      <c r="Z2521" s="169"/>
      <c r="AA2521" s="127"/>
      <c r="AB2521" s="127"/>
      <c r="AC2521" s="127"/>
      <c r="AD2521" s="127"/>
      <c r="AE2521" s="124">
        <f t="shared" si="414"/>
        <v>0</v>
      </c>
      <c r="AF2521" s="124">
        <f t="shared" si="415"/>
        <v>0</v>
      </c>
      <c r="AG2521" s="124">
        <f t="shared" si="416"/>
        <v>0</v>
      </c>
      <c r="AH2521" s="124">
        <f t="shared" si="417"/>
        <v>0</v>
      </c>
      <c r="AI2521" s="27" t="str">
        <f t="shared" si="409"/>
        <v>ne</v>
      </c>
      <c r="AJ2521" s="27" t="str">
        <f t="shared" si="410"/>
        <v>ne</v>
      </c>
      <c r="AK2521" s="27" t="str">
        <f t="shared" si="411"/>
        <v>ne</v>
      </c>
    </row>
    <row r="2522" spans="2:37" x14ac:dyDescent="0.2">
      <c r="B2522" s="27" t="str">
        <f t="shared" si="412"/>
        <v>-</v>
      </c>
      <c r="C2522" s="123" t="str">
        <f t="shared" si="413"/>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8"/>
        <v>nepildyti</v>
      </c>
      <c r="T2522" s="126" t="str">
        <f t="shared" si="418"/>
        <v>nepildyti</v>
      </c>
      <c r="U2522" s="127"/>
      <c r="V2522" s="127"/>
      <c r="W2522" s="128"/>
      <c r="X2522" s="169"/>
      <c r="Y2522" s="169"/>
      <c r="Z2522" s="169"/>
      <c r="AA2522" s="127"/>
      <c r="AB2522" s="127"/>
      <c r="AC2522" s="127"/>
      <c r="AD2522" s="127"/>
      <c r="AE2522" s="124">
        <f t="shared" si="414"/>
        <v>0</v>
      </c>
      <c r="AF2522" s="124">
        <f t="shared" si="415"/>
        <v>0</v>
      </c>
      <c r="AG2522" s="124">
        <f t="shared" si="416"/>
        <v>0</v>
      </c>
      <c r="AH2522" s="124">
        <f t="shared" si="417"/>
        <v>0</v>
      </c>
      <c r="AI2522" s="27" t="str">
        <f t="shared" si="409"/>
        <v>ne</v>
      </c>
      <c r="AJ2522" s="27" t="str">
        <f t="shared" si="410"/>
        <v>ne</v>
      </c>
      <c r="AK2522" s="27" t="str">
        <f t="shared" si="411"/>
        <v>ne</v>
      </c>
    </row>
    <row r="2523" spans="2:37" x14ac:dyDescent="0.2">
      <c r="B2523" s="27" t="str">
        <f t="shared" si="412"/>
        <v>-</v>
      </c>
      <c r="C2523" s="123" t="str">
        <f t="shared" si="413"/>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8"/>
        <v>nepildyti</v>
      </c>
      <c r="T2523" s="126" t="str">
        <f t="shared" si="418"/>
        <v>nepildyti</v>
      </c>
      <c r="U2523" s="127"/>
      <c r="V2523" s="127"/>
      <c r="W2523" s="128"/>
      <c r="X2523" s="169"/>
      <c r="Y2523" s="169"/>
      <c r="Z2523" s="169"/>
      <c r="AA2523" s="127"/>
      <c r="AB2523" s="127"/>
      <c r="AC2523" s="127"/>
      <c r="AD2523" s="127"/>
      <c r="AE2523" s="124">
        <f t="shared" si="414"/>
        <v>0</v>
      </c>
      <c r="AF2523" s="124">
        <f t="shared" si="415"/>
        <v>0</v>
      </c>
      <c r="AG2523" s="124">
        <f t="shared" si="416"/>
        <v>0</v>
      </c>
      <c r="AH2523" s="124">
        <f t="shared" si="417"/>
        <v>0</v>
      </c>
      <c r="AI2523" s="27" t="str">
        <f t="shared" si="409"/>
        <v>ne</v>
      </c>
      <c r="AJ2523" s="27" t="str">
        <f t="shared" si="410"/>
        <v>ne</v>
      </c>
      <c r="AK2523" s="27" t="str">
        <f t="shared" si="411"/>
        <v>ne</v>
      </c>
    </row>
    <row r="2524" spans="2:37" x14ac:dyDescent="0.2">
      <c r="B2524" s="27" t="str">
        <f t="shared" si="412"/>
        <v>-</v>
      </c>
      <c r="C2524" s="123" t="str">
        <f t="shared" si="413"/>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8"/>
        <v>nepildyti</v>
      </c>
      <c r="T2524" s="126" t="str">
        <f t="shared" si="418"/>
        <v>nepildyti</v>
      </c>
      <c r="U2524" s="127"/>
      <c r="V2524" s="127"/>
      <c r="W2524" s="128"/>
      <c r="X2524" s="169"/>
      <c r="Y2524" s="169"/>
      <c r="Z2524" s="169"/>
      <c r="AA2524" s="127"/>
      <c r="AB2524" s="127"/>
      <c r="AC2524" s="127"/>
      <c r="AD2524" s="127"/>
      <c r="AE2524" s="124">
        <f t="shared" si="414"/>
        <v>0</v>
      </c>
      <c r="AF2524" s="124">
        <f t="shared" si="415"/>
        <v>0</v>
      </c>
      <c r="AG2524" s="124">
        <f t="shared" si="416"/>
        <v>0</v>
      </c>
      <c r="AH2524" s="124">
        <f t="shared" si="417"/>
        <v>0</v>
      </c>
      <c r="AI2524" s="27" t="str">
        <f t="shared" si="409"/>
        <v>ne</v>
      </c>
      <c r="AJ2524" s="27" t="str">
        <f t="shared" si="410"/>
        <v>ne</v>
      </c>
      <c r="AK2524" s="27" t="str">
        <f t="shared" si="411"/>
        <v>ne</v>
      </c>
    </row>
    <row r="2525" spans="2:37" x14ac:dyDescent="0.2">
      <c r="B2525" s="27" t="str">
        <f t="shared" si="412"/>
        <v>-</v>
      </c>
      <c r="C2525" s="123" t="str">
        <f t="shared" si="413"/>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8"/>
        <v>nepildyti</v>
      </c>
      <c r="T2525" s="126" t="str">
        <f t="shared" si="418"/>
        <v>nepildyti</v>
      </c>
      <c r="U2525" s="127"/>
      <c r="V2525" s="127"/>
      <c r="W2525" s="128"/>
      <c r="X2525" s="169"/>
      <c r="Y2525" s="169"/>
      <c r="Z2525" s="169"/>
      <c r="AA2525" s="127"/>
      <c r="AB2525" s="127"/>
      <c r="AC2525" s="127"/>
      <c r="AD2525" s="127"/>
      <c r="AE2525" s="124">
        <f t="shared" si="414"/>
        <v>0</v>
      </c>
      <c r="AF2525" s="124">
        <f t="shared" si="415"/>
        <v>0</v>
      </c>
      <c r="AG2525" s="124">
        <f t="shared" si="416"/>
        <v>0</v>
      </c>
      <c r="AH2525" s="124">
        <f t="shared" si="417"/>
        <v>0</v>
      </c>
      <c r="AI2525" s="27" t="str">
        <f t="shared" si="409"/>
        <v>ne</v>
      </c>
      <c r="AJ2525" s="27" t="str">
        <f t="shared" si="410"/>
        <v>ne</v>
      </c>
      <c r="AK2525" s="27" t="str">
        <f t="shared" si="411"/>
        <v>ne</v>
      </c>
    </row>
    <row r="2526" spans="2:37" x14ac:dyDescent="0.2">
      <c r="B2526" s="27" t="str">
        <f t="shared" si="412"/>
        <v>-</v>
      </c>
      <c r="C2526" s="123" t="str">
        <f t="shared" si="413"/>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8"/>
        <v>nepildyti</v>
      </c>
      <c r="T2526" s="126" t="str">
        <f t="shared" si="418"/>
        <v>nepildyti</v>
      </c>
      <c r="U2526" s="127"/>
      <c r="V2526" s="127"/>
      <c r="W2526" s="128"/>
      <c r="X2526" s="169"/>
      <c r="Y2526" s="169"/>
      <c r="Z2526" s="169"/>
      <c r="AA2526" s="127"/>
      <c r="AB2526" s="127"/>
      <c r="AC2526" s="127"/>
      <c r="AD2526" s="127"/>
      <c r="AE2526" s="124">
        <f t="shared" si="414"/>
        <v>0</v>
      </c>
      <c r="AF2526" s="124">
        <f t="shared" si="415"/>
        <v>0</v>
      </c>
      <c r="AG2526" s="124">
        <f t="shared" si="416"/>
        <v>0</v>
      </c>
      <c r="AH2526" s="124">
        <f t="shared" si="417"/>
        <v>0</v>
      </c>
      <c r="AI2526" s="27" t="str">
        <f t="shared" si="409"/>
        <v>ne</v>
      </c>
      <c r="AJ2526" s="27" t="str">
        <f t="shared" si="410"/>
        <v>ne</v>
      </c>
      <c r="AK2526" s="27" t="str">
        <f t="shared" si="411"/>
        <v>ne</v>
      </c>
    </row>
    <row r="2527" spans="2:37" x14ac:dyDescent="0.2">
      <c r="B2527" s="27" t="str">
        <f t="shared" si="412"/>
        <v>-</v>
      </c>
      <c r="C2527" s="123" t="str">
        <f t="shared" si="413"/>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8"/>
        <v>nepildyti</v>
      </c>
      <c r="T2527" s="126" t="str">
        <f t="shared" si="418"/>
        <v>nepildyti</v>
      </c>
      <c r="U2527" s="127"/>
      <c r="V2527" s="127"/>
      <c r="W2527" s="128"/>
      <c r="X2527" s="169"/>
      <c r="Y2527" s="169"/>
      <c r="Z2527" s="169"/>
      <c r="AA2527" s="127"/>
      <c r="AB2527" s="127"/>
      <c r="AC2527" s="127"/>
      <c r="AD2527" s="127"/>
      <c r="AE2527" s="124">
        <f t="shared" si="414"/>
        <v>0</v>
      </c>
      <c r="AF2527" s="124">
        <f t="shared" si="415"/>
        <v>0</v>
      </c>
      <c r="AG2527" s="124">
        <f t="shared" si="416"/>
        <v>0</v>
      </c>
      <c r="AH2527" s="124">
        <f t="shared" si="417"/>
        <v>0</v>
      </c>
      <c r="AI2527" s="27" t="str">
        <f t="shared" si="409"/>
        <v>ne</v>
      </c>
      <c r="AJ2527" s="27" t="str">
        <f t="shared" si="410"/>
        <v>ne</v>
      </c>
      <c r="AK2527" s="27" t="str">
        <f t="shared" si="411"/>
        <v>ne</v>
      </c>
    </row>
    <row r="2528" spans="2:37" x14ac:dyDescent="0.2">
      <c r="B2528" s="27" t="str">
        <f t="shared" si="412"/>
        <v>-</v>
      </c>
      <c r="C2528" s="123" t="str">
        <f t="shared" si="413"/>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8"/>
        <v>nepildyti</v>
      </c>
      <c r="T2528" s="126" t="str">
        <f t="shared" si="418"/>
        <v>nepildyti</v>
      </c>
      <c r="U2528" s="127"/>
      <c r="V2528" s="127"/>
      <c r="W2528" s="128"/>
      <c r="X2528" s="169"/>
      <c r="Y2528" s="169"/>
      <c r="Z2528" s="169"/>
      <c r="AA2528" s="127"/>
      <c r="AB2528" s="127"/>
      <c r="AC2528" s="127"/>
      <c r="AD2528" s="127"/>
      <c r="AE2528" s="124">
        <f t="shared" si="414"/>
        <v>0</v>
      </c>
      <c r="AF2528" s="124">
        <f t="shared" si="415"/>
        <v>0</v>
      </c>
      <c r="AG2528" s="124">
        <f t="shared" si="416"/>
        <v>0</v>
      </c>
      <c r="AH2528" s="124">
        <f t="shared" si="417"/>
        <v>0</v>
      </c>
      <c r="AI2528" s="27" t="str">
        <f t="shared" si="409"/>
        <v>ne</v>
      </c>
      <c r="AJ2528" s="27" t="str">
        <f t="shared" si="410"/>
        <v>ne</v>
      </c>
      <c r="AK2528" s="27" t="str">
        <f t="shared" si="411"/>
        <v>ne</v>
      </c>
    </row>
    <row r="2529" spans="2:37" x14ac:dyDescent="0.2">
      <c r="B2529" s="27" t="str">
        <f t="shared" si="412"/>
        <v>-</v>
      </c>
      <c r="C2529" s="123" t="str">
        <f t="shared" si="413"/>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8"/>
        <v>nepildyti</v>
      </c>
      <c r="T2529" s="126" t="str">
        <f t="shared" si="418"/>
        <v>nepildyti</v>
      </c>
      <c r="U2529" s="127"/>
      <c r="V2529" s="127"/>
      <c r="W2529" s="128"/>
      <c r="X2529" s="169"/>
      <c r="Y2529" s="169"/>
      <c r="Z2529" s="169"/>
      <c r="AA2529" s="127"/>
      <c r="AB2529" s="127"/>
      <c r="AC2529" s="127"/>
      <c r="AD2529" s="127"/>
      <c r="AE2529" s="124">
        <f t="shared" si="414"/>
        <v>0</v>
      </c>
      <c r="AF2529" s="124">
        <f t="shared" si="415"/>
        <v>0</v>
      </c>
      <c r="AG2529" s="124">
        <f t="shared" si="416"/>
        <v>0</v>
      </c>
      <c r="AH2529" s="124">
        <f t="shared" si="417"/>
        <v>0</v>
      </c>
      <c r="AI2529" s="27" t="str">
        <f t="shared" si="409"/>
        <v>ne</v>
      </c>
      <c r="AJ2529" s="27" t="str">
        <f t="shared" si="410"/>
        <v>ne</v>
      </c>
      <c r="AK2529" s="27" t="str">
        <f t="shared" si="411"/>
        <v>ne</v>
      </c>
    </row>
    <row r="2530" spans="2:37" x14ac:dyDescent="0.2">
      <c r="B2530" s="27" t="str">
        <f t="shared" si="412"/>
        <v>-</v>
      </c>
      <c r="C2530" s="123" t="str">
        <f t="shared" si="413"/>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8"/>
        <v>nepildyti</v>
      </c>
      <c r="T2530" s="126" t="str">
        <f t="shared" si="418"/>
        <v>nepildyti</v>
      </c>
      <c r="U2530" s="127"/>
      <c r="V2530" s="127"/>
      <c r="W2530" s="128"/>
      <c r="X2530" s="169"/>
      <c r="Y2530" s="169"/>
      <c r="Z2530" s="169"/>
      <c r="AA2530" s="127"/>
      <c r="AB2530" s="127"/>
      <c r="AC2530" s="127"/>
      <c r="AD2530" s="127"/>
      <c r="AE2530" s="124">
        <f t="shared" si="414"/>
        <v>0</v>
      </c>
      <c r="AF2530" s="124">
        <f t="shared" si="415"/>
        <v>0</v>
      </c>
      <c r="AG2530" s="124">
        <f t="shared" si="416"/>
        <v>0</v>
      </c>
      <c r="AH2530" s="124">
        <f t="shared" si="417"/>
        <v>0</v>
      </c>
      <c r="AI2530" s="27" t="str">
        <f t="shared" si="409"/>
        <v>ne</v>
      </c>
      <c r="AJ2530" s="27" t="str">
        <f t="shared" si="410"/>
        <v>ne</v>
      </c>
      <c r="AK2530" s="27" t="str">
        <f t="shared" si="411"/>
        <v>ne</v>
      </c>
    </row>
    <row r="2531" spans="2:37" x14ac:dyDescent="0.2">
      <c r="B2531" s="27" t="str">
        <f t="shared" si="412"/>
        <v>-</v>
      </c>
      <c r="C2531" s="123" t="str">
        <f t="shared" si="413"/>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8"/>
        <v>nepildyti</v>
      </c>
      <c r="T2531" s="126" t="str">
        <f t="shared" si="418"/>
        <v>nepildyti</v>
      </c>
      <c r="U2531" s="127"/>
      <c r="V2531" s="127"/>
      <c r="W2531" s="128"/>
      <c r="X2531" s="169"/>
      <c r="Y2531" s="169"/>
      <c r="Z2531" s="169"/>
      <c r="AA2531" s="127"/>
      <c r="AB2531" s="127"/>
      <c r="AC2531" s="127"/>
      <c r="AD2531" s="127"/>
      <c r="AE2531" s="124">
        <f t="shared" si="414"/>
        <v>0</v>
      </c>
      <c r="AF2531" s="124">
        <f t="shared" si="415"/>
        <v>0</v>
      </c>
      <c r="AG2531" s="124">
        <f t="shared" si="416"/>
        <v>0</v>
      </c>
      <c r="AH2531" s="124">
        <f t="shared" si="417"/>
        <v>0</v>
      </c>
      <c r="AI2531" s="27" t="str">
        <f t="shared" si="409"/>
        <v>ne</v>
      </c>
      <c r="AJ2531" s="27" t="str">
        <f t="shared" si="410"/>
        <v>ne</v>
      </c>
      <c r="AK2531" s="27" t="str">
        <f t="shared" si="411"/>
        <v>ne</v>
      </c>
    </row>
    <row r="2532" spans="2:37" x14ac:dyDescent="0.2">
      <c r="B2532" s="27" t="str">
        <f t="shared" si="412"/>
        <v>-</v>
      </c>
      <c r="C2532" s="123" t="str">
        <f t="shared" si="413"/>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8"/>
        <v>nepildyti</v>
      </c>
      <c r="T2532" s="126" t="str">
        <f t="shared" si="418"/>
        <v>nepildyti</v>
      </c>
      <c r="U2532" s="127"/>
      <c r="V2532" s="127"/>
      <c r="W2532" s="128"/>
      <c r="X2532" s="169"/>
      <c r="Y2532" s="169"/>
      <c r="Z2532" s="169"/>
      <c r="AA2532" s="127"/>
      <c r="AB2532" s="127"/>
      <c r="AC2532" s="127"/>
      <c r="AD2532" s="127"/>
      <c r="AE2532" s="124">
        <f t="shared" si="414"/>
        <v>0</v>
      </c>
      <c r="AF2532" s="124">
        <f t="shared" si="415"/>
        <v>0</v>
      </c>
      <c r="AG2532" s="124">
        <f t="shared" si="416"/>
        <v>0</v>
      </c>
      <c r="AH2532" s="124">
        <f t="shared" si="417"/>
        <v>0</v>
      </c>
      <c r="AI2532" s="27" t="str">
        <f t="shared" si="409"/>
        <v>ne</v>
      </c>
      <c r="AJ2532" s="27" t="str">
        <f t="shared" si="410"/>
        <v>ne</v>
      </c>
      <c r="AK2532" s="27" t="str">
        <f t="shared" si="411"/>
        <v>ne</v>
      </c>
    </row>
    <row r="2533" spans="2:37" x14ac:dyDescent="0.2">
      <c r="B2533" s="27" t="str">
        <f t="shared" si="412"/>
        <v>-</v>
      </c>
      <c r="C2533" s="123" t="str">
        <f t="shared" si="413"/>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8"/>
        <v>nepildyti</v>
      </c>
      <c r="T2533" s="126" t="str">
        <f t="shared" si="418"/>
        <v>nepildyti</v>
      </c>
      <c r="U2533" s="127"/>
      <c r="V2533" s="127"/>
      <c r="W2533" s="128"/>
      <c r="X2533" s="169"/>
      <c r="Y2533" s="169"/>
      <c r="Z2533" s="169"/>
      <c r="AA2533" s="127"/>
      <c r="AB2533" s="127"/>
      <c r="AC2533" s="127"/>
      <c r="AD2533" s="127"/>
      <c r="AE2533" s="124">
        <f t="shared" si="414"/>
        <v>0</v>
      </c>
      <c r="AF2533" s="124">
        <f t="shared" si="415"/>
        <v>0</v>
      </c>
      <c r="AG2533" s="124">
        <f t="shared" si="416"/>
        <v>0</v>
      </c>
      <c r="AH2533" s="124">
        <f t="shared" si="417"/>
        <v>0</v>
      </c>
      <c r="AI2533" s="27" t="str">
        <f t="shared" si="409"/>
        <v>ne</v>
      </c>
      <c r="AJ2533" s="27" t="str">
        <f t="shared" si="410"/>
        <v>ne</v>
      </c>
      <c r="AK2533" s="27" t="str">
        <f t="shared" si="411"/>
        <v>ne</v>
      </c>
    </row>
    <row r="2534" spans="2:37" x14ac:dyDescent="0.2">
      <c r="B2534" s="27" t="str">
        <f t="shared" si="412"/>
        <v>-</v>
      </c>
      <c r="C2534" s="123" t="str">
        <f t="shared" si="413"/>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8"/>
        <v>nepildyti</v>
      </c>
      <c r="T2534" s="126" t="str">
        <f t="shared" si="418"/>
        <v>nepildyti</v>
      </c>
      <c r="U2534" s="127"/>
      <c r="V2534" s="127"/>
      <c r="W2534" s="128"/>
      <c r="X2534" s="169"/>
      <c r="Y2534" s="169"/>
      <c r="Z2534" s="169"/>
      <c r="AA2534" s="127"/>
      <c r="AB2534" s="127"/>
      <c r="AC2534" s="127"/>
      <c r="AD2534" s="127"/>
      <c r="AE2534" s="124">
        <f t="shared" si="414"/>
        <v>0</v>
      </c>
      <c r="AF2534" s="124">
        <f t="shared" si="415"/>
        <v>0</v>
      </c>
      <c r="AG2534" s="124">
        <f t="shared" si="416"/>
        <v>0</v>
      </c>
      <c r="AH2534" s="124">
        <f t="shared" si="417"/>
        <v>0</v>
      </c>
      <c r="AI2534" s="27" t="str">
        <f t="shared" si="409"/>
        <v>ne</v>
      </c>
      <c r="AJ2534" s="27" t="str">
        <f t="shared" si="410"/>
        <v>ne</v>
      </c>
      <c r="AK2534" s="27" t="str">
        <f t="shared" si="411"/>
        <v>ne</v>
      </c>
    </row>
    <row r="2535" spans="2:37" x14ac:dyDescent="0.2">
      <c r="B2535" s="27" t="str">
        <f t="shared" si="412"/>
        <v>-</v>
      </c>
      <c r="C2535" s="123" t="str">
        <f t="shared" si="413"/>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8"/>
        <v>nepildyti</v>
      </c>
      <c r="T2535" s="126" t="str">
        <f t="shared" si="418"/>
        <v>nepildyti</v>
      </c>
      <c r="U2535" s="127"/>
      <c r="V2535" s="127"/>
      <c r="W2535" s="128"/>
      <c r="X2535" s="169"/>
      <c r="Y2535" s="169"/>
      <c r="Z2535" s="169"/>
      <c r="AA2535" s="127"/>
      <c r="AB2535" s="127"/>
      <c r="AC2535" s="127"/>
      <c r="AD2535" s="127"/>
      <c r="AE2535" s="124">
        <f t="shared" si="414"/>
        <v>0</v>
      </c>
      <c r="AF2535" s="124">
        <f t="shared" si="415"/>
        <v>0</v>
      </c>
      <c r="AG2535" s="124">
        <f t="shared" si="416"/>
        <v>0</v>
      </c>
      <c r="AH2535" s="124">
        <f t="shared" si="417"/>
        <v>0</v>
      </c>
      <c r="AI2535" s="27" t="str">
        <f t="shared" si="409"/>
        <v>ne</v>
      </c>
      <c r="AJ2535" s="27" t="str">
        <f t="shared" si="410"/>
        <v>ne</v>
      </c>
      <c r="AK2535" s="27" t="str">
        <f t="shared" si="411"/>
        <v>ne</v>
      </c>
    </row>
    <row r="2536" spans="2:37" x14ac:dyDescent="0.2">
      <c r="B2536" s="27" t="str">
        <f t="shared" si="412"/>
        <v>-</v>
      </c>
      <c r="C2536" s="123" t="str">
        <f t="shared" si="413"/>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8"/>
        <v>nepildyti</v>
      </c>
      <c r="T2536" s="126" t="str">
        <f t="shared" si="418"/>
        <v>nepildyti</v>
      </c>
      <c r="U2536" s="127"/>
      <c r="V2536" s="127"/>
      <c r="W2536" s="128"/>
      <c r="X2536" s="169"/>
      <c r="Y2536" s="169"/>
      <c r="Z2536" s="169"/>
      <c r="AA2536" s="127"/>
      <c r="AB2536" s="127"/>
      <c r="AC2536" s="127"/>
      <c r="AD2536" s="127"/>
      <c r="AE2536" s="124">
        <f t="shared" si="414"/>
        <v>0</v>
      </c>
      <c r="AF2536" s="124">
        <f t="shared" si="415"/>
        <v>0</v>
      </c>
      <c r="AG2536" s="124">
        <f t="shared" si="416"/>
        <v>0</v>
      </c>
      <c r="AH2536" s="124">
        <f t="shared" si="417"/>
        <v>0</v>
      </c>
      <c r="AI2536" s="27" t="str">
        <f t="shared" si="409"/>
        <v>ne</v>
      </c>
      <c r="AJ2536" s="27" t="str">
        <f t="shared" si="410"/>
        <v>ne</v>
      </c>
      <c r="AK2536" s="27" t="str">
        <f t="shared" si="411"/>
        <v>ne</v>
      </c>
    </row>
    <row r="2537" spans="2:37" x14ac:dyDescent="0.2">
      <c r="B2537" s="27" t="str">
        <f t="shared" si="412"/>
        <v>-</v>
      </c>
      <c r="C2537" s="123" t="str">
        <f t="shared" si="413"/>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8"/>
        <v>nepildyti</v>
      </c>
      <c r="T2537" s="126" t="str">
        <f t="shared" si="418"/>
        <v>nepildyti</v>
      </c>
      <c r="U2537" s="127"/>
      <c r="V2537" s="127"/>
      <c r="W2537" s="128"/>
      <c r="X2537" s="169"/>
      <c r="Y2537" s="169"/>
      <c r="Z2537" s="169"/>
      <c r="AA2537" s="127"/>
      <c r="AB2537" s="127"/>
      <c r="AC2537" s="127"/>
      <c r="AD2537" s="127"/>
      <c r="AE2537" s="124">
        <f t="shared" si="414"/>
        <v>0</v>
      </c>
      <c r="AF2537" s="124">
        <f t="shared" si="415"/>
        <v>0</v>
      </c>
      <c r="AG2537" s="124">
        <f t="shared" si="416"/>
        <v>0</v>
      </c>
      <c r="AH2537" s="124">
        <f t="shared" si="417"/>
        <v>0</v>
      </c>
      <c r="AI2537" s="27" t="str">
        <f t="shared" si="409"/>
        <v>ne</v>
      </c>
      <c r="AJ2537" s="27" t="str">
        <f t="shared" si="410"/>
        <v>ne</v>
      </c>
      <c r="AK2537" s="27" t="str">
        <f t="shared" si="411"/>
        <v>ne</v>
      </c>
    </row>
    <row r="2538" spans="2:37" x14ac:dyDescent="0.2">
      <c r="B2538" s="27" t="str">
        <f t="shared" si="412"/>
        <v>-</v>
      </c>
      <c r="C2538" s="123" t="str">
        <f t="shared" si="413"/>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8"/>
        <v>nepildyti</v>
      </c>
      <c r="T2538" s="126" t="str">
        <f t="shared" si="418"/>
        <v>nepildyti</v>
      </c>
      <c r="U2538" s="127"/>
      <c r="V2538" s="127"/>
      <c r="W2538" s="128"/>
      <c r="X2538" s="169"/>
      <c r="Y2538" s="169"/>
      <c r="Z2538" s="169"/>
      <c r="AA2538" s="127"/>
      <c r="AB2538" s="127"/>
      <c r="AC2538" s="127"/>
      <c r="AD2538" s="127"/>
      <c r="AE2538" s="124">
        <f t="shared" si="414"/>
        <v>0</v>
      </c>
      <c r="AF2538" s="124">
        <f t="shared" si="415"/>
        <v>0</v>
      </c>
      <c r="AG2538" s="124">
        <f t="shared" si="416"/>
        <v>0</v>
      </c>
      <c r="AH2538" s="124">
        <f t="shared" si="417"/>
        <v>0</v>
      </c>
      <c r="AI2538" s="27" t="str">
        <f t="shared" si="409"/>
        <v>ne</v>
      </c>
      <c r="AJ2538" s="27" t="str">
        <f t="shared" si="410"/>
        <v>ne</v>
      </c>
      <c r="AK2538" s="27" t="str">
        <f t="shared" si="411"/>
        <v>ne</v>
      </c>
    </row>
    <row r="2539" spans="2:37" x14ac:dyDescent="0.2">
      <c r="B2539" s="27" t="str">
        <f t="shared" si="412"/>
        <v>-</v>
      </c>
      <c r="C2539" s="123" t="str">
        <f t="shared" si="413"/>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8"/>
        <v>nepildyti</v>
      </c>
      <c r="T2539" s="126" t="str">
        <f t="shared" si="418"/>
        <v>nepildyti</v>
      </c>
      <c r="U2539" s="127"/>
      <c r="V2539" s="127"/>
      <c r="W2539" s="128"/>
      <c r="X2539" s="169"/>
      <c r="Y2539" s="169"/>
      <c r="Z2539" s="169"/>
      <c r="AA2539" s="127"/>
      <c r="AB2539" s="127"/>
      <c r="AC2539" s="127"/>
      <c r="AD2539" s="127"/>
      <c r="AE2539" s="124">
        <f t="shared" si="414"/>
        <v>0</v>
      </c>
      <c r="AF2539" s="124">
        <f t="shared" si="415"/>
        <v>0</v>
      </c>
      <c r="AG2539" s="124">
        <f t="shared" si="416"/>
        <v>0</v>
      </c>
      <c r="AH2539" s="124">
        <f t="shared" si="417"/>
        <v>0</v>
      </c>
      <c r="AI2539" s="27" t="str">
        <f t="shared" si="409"/>
        <v>ne</v>
      </c>
      <c r="AJ2539" s="27" t="str">
        <f t="shared" si="410"/>
        <v>ne</v>
      </c>
      <c r="AK2539" s="27" t="str">
        <f t="shared" si="411"/>
        <v>ne</v>
      </c>
    </row>
    <row r="2540" spans="2:37" x14ac:dyDescent="0.2">
      <c r="B2540" s="27" t="str">
        <f t="shared" si="412"/>
        <v>-</v>
      </c>
      <c r="C2540" s="123" t="str">
        <f t="shared" si="413"/>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8"/>
        <v>nepildyti</v>
      </c>
      <c r="T2540" s="126" t="str">
        <f t="shared" si="418"/>
        <v>nepildyti</v>
      </c>
      <c r="U2540" s="127"/>
      <c r="V2540" s="127"/>
      <c r="W2540" s="128"/>
      <c r="X2540" s="169"/>
      <c r="Y2540" s="169"/>
      <c r="Z2540" s="169"/>
      <c r="AA2540" s="127"/>
      <c r="AB2540" s="127"/>
      <c r="AC2540" s="127"/>
      <c r="AD2540" s="127"/>
      <c r="AE2540" s="124">
        <f t="shared" si="414"/>
        <v>0</v>
      </c>
      <c r="AF2540" s="124">
        <f t="shared" si="415"/>
        <v>0</v>
      </c>
      <c r="AG2540" s="124">
        <f t="shared" si="416"/>
        <v>0</v>
      </c>
      <c r="AH2540" s="124">
        <f t="shared" si="417"/>
        <v>0</v>
      </c>
      <c r="AI2540" s="27" t="str">
        <f t="shared" si="409"/>
        <v>ne</v>
      </c>
      <c r="AJ2540" s="27" t="str">
        <f t="shared" si="410"/>
        <v>ne</v>
      </c>
      <c r="AK2540" s="27" t="str">
        <f t="shared" si="411"/>
        <v>ne</v>
      </c>
    </row>
    <row r="2541" spans="2:37" x14ac:dyDescent="0.2">
      <c r="B2541" s="27" t="str">
        <f t="shared" si="412"/>
        <v>-</v>
      </c>
      <c r="C2541" s="123" t="str">
        <f t="shared" si="413"/>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8"/>
        <v>nepildyti</v>
      </c>
      <c r="T2541" s="126" t="str">
        <f t="shared" si="418"/>
        <v>nepildyti</v>
      </c>
      <c r="U2541" s="127"/>
      <c r="V2541" s="127"/>
      <c r="W2541" s="128"/>
      <c r="X2541" s="169"/>
      <c r="Y2541" s="169"/>
      <c r="Z2541" s="169"/>
      <c r="AA2541" s="127"/>
      <c r="AB2541" s="127"/>
      <c r="AC2541" s="127"/>
      <c r="AD2541" s="127"/>
      <c r="AE2541" s="124">
        <f t="shared" si="414"/>
        <v>0</v>
      </c>
      <c r="AF2541" s="124">
        <f t="shared" si="415"/>
        <v>0</v>
      </c>
      <c r="AG2541" s="124">
        <f t="shared" si="416"/>
        <v>0</v>
      </c>
      <c r="AH2541" s="124">
        <f t="shared" si="417"/>
        <v>0</v>
      </c>
      <c r="AI2541" s="27" t="str">
        <f t="shared" si="409"/>
        <v>ne</v>
      </c>
      <c r="AJ2541" s="27" t="str">
        <f t="shared" si="410"/>
        <v>ne</v>
      </c>
      <c r="AK2541" s="27" t="str">
        <f t="shared" si="411"/>
        <v>ne</v>
      </c>
    </row>
    <row r="2542" spans="2:37" x14ac:dyDescent="0.2">
      <c r="B2542" s="27" t="str">
        <f t="shared" si="412"/>
        <v>-</v>
      </c>
      <c r="C2542" s="123" t="str">
        <f t="shared" si="413"/>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8"/>
        <v>nepildyti</v>
      </c>
      <c r="T2542" s="126" t="str">
        <f t="shared" si="418"/>
        <v>nepildyti</v>
      </c>
      <c r="U2542" s="127"/>
      <c r="V2542" s="127"/>
      <c r="W2542" s="128"/>
      <c r="X2542" s="169"/>
      <c r="Y2542" s="169"/>
      <c r="Z2542" s="169"/>
      <c r="AA2542" s="127"/>
      <c r="AB2542" s="127"/>
      <c r="AC2542" s="127"/>
      <c r="AD2542" s="127"/>
      <c r="AE2542" s="124">
        <f t="shared" si="414"/>
        <v>0</v>
      </c>
      <c r="AF2542" s="124">
        <f t="shared" si="415"/>
        <v>0</v>
      </c>
      <c r="AG2542" s="124">
        <f t="shared" si="416"/>
        <v>0</v>
      </c>
      <c r="AH2542" s="124">
        <f t="shared" si="417"/>
        <v>0</v>
      </c>
      <c r="AI2542" s="27" t="str">
        <f t="shared" si="409"/>
        <v>ne</v>
      </c>
      <c r="AJ2542" s="27" t="str">
        <f t="shared" si="410"/>
        <v>ne</v>
      </c>
      <c r="AK2542" s="27" t="str">
        <f t="shared" si="411"/>
        <v>ne</v>
      </c>
    </row>
    <row r="2543" spans="2:37" x14ac:dyDescent="0.2">
      <c r="B2543" s="27" t="str">
        <f t="shared" si="412"/>
        <v>-</v>
      </c>
      <c r="C2543" s="123" t="str">
        <f t="shared" si="413"/>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8"/>
        <v>nepildyti</v>
      </c>
      <c r="T2543" s="126" t="str">
        <f t="shared" si="418"/>
        <v>nepildyti</v>
      </c>
      <c r="U2543" s="127"/>
      <c r="V2543" s="127"/>
      <c r="W2543" s="128"/>
      <c r="X2543" s="169"/>
      <c r="Y2543" s="169"/>
      <c r="Z2543" s="169"/>
      <c r="AA2543" s="127"/>
      <c r="AB2543" s="127"/>
      <c r="AC2543" s="127"/>
      <c r="AD2543" s="127"/>
      <c r="AE2543" s="124">
        <f t="shared" si="414"/>
        <v>0</v>
      </c>
      <c r="AF2543" s="124">
        <f t="shared" si="415"/>
        <v>0</v>
      </c>
      <c r="AG2543" s="124">
        <f t="shared" si="416"/>
        <v>0</v>
      </c>
      <c r="AH2543" s="124">
        <f t="shared" si="417"/>
        <v>0</v>
      </c>
      <c r="AI2543" s="27" t="str">
        <f t="shared" si="409"/>
        <v>ne</v>
      </c>
      <c r="AJ2543" s="27" t="str">
        <f t="shared" si="410"/>
        <v>ne</v>
      </c>
      <c r="AK2543" s="27" t="str">
        <f t="shared" si="411"/>
        <v>ne</v>
      </c>
    </row>
    <row r="2544" spans="2:37" x14ac:dyDescent="0.2">
      <c r="B2544" s="27" t="str">
        <f t="shared" si="412"/>
        <v>-</v>
      </c>
      <c r="C2544" s="123" t="str">
        <f t="shared" si="413"/>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8"/>
        <v>nepildyti</v>
      </c>
      <c r="T2544" s="126" t="str">
        <f t="shared" si="418"/>
        <v>nepildyti</v>
      </c>
      <c r="U2544" s="127"/>
      <c r="V2544" s="127"/>
      <c r="W2544" s="128"/>
      <c r="X2544" s="169"/>
      <c r="Y2544" s="169"/>
      <c r="Z2544" s="169"/>
      <c r="AA2544" s="127"/>
      <c r="AB2544" s="127"/>
      <c r="AC2544" s="127"/>
      <c r="AD2544" s="127"/>
      <c r="AE2544" s="124">
        <f t="shared" si="414"/>
        <v>0</v>
      </c>
      <c r="AF2544" s="124">
        <f t="shared" si="415"/>
        <v>0</v>
      </c>
      <c r="AG2544" s="124">
        <f t="shared" si="416"/>
        <v>0</v>
      </c>
      <c r="AH2544" s="124">
        <f t="shared" si="417"/>
        <v>0</v>
      </c>
      <c r="AI2544" s="27" t="str">
        <f t="shared" si="409"/>
        <v>ne</v>
      </c>
      <c r="AJ2544" s="27" t="str">
        <f t="shared" si="410"/>
        <v>ne</v>
      </c>
      <c r="AK2544" s="27" t="str">
        <f t="shared" si="411"/>
        <v>ne</v>
      </c>
    </row>
    <row r="2545" spans="2:37" x14ac:dyDescent="0.2">
      <c r="B2545" s="27" t="str">
        <f t="shared" si="412"/>
        <v>-</v>
      </c>
      <c r="C2545" s="123" t="str">
        <f t="shared" si="413"/>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8"/>
        <v>nepildyti</v>
      </c>
      <c r="T2545" s="126" t="str">
        <f t="shared" si="418"/>
        <v>nepildyti</v>
      </c>
      <c r="U2545" s="127"/>
      <c r="V2545" s="127"/>
      <c r="W2545" s="128"/>
      <c r="X2545" s="169"/>
      <c r="Y2545" s="169"/>
      <c r="Z2545" s="169"/>
      <c r="AA2545" s="127"/>
      <c r="AB2545" s="127"/>
      <c r="AC2545" s="127"/>
      <c r="AD2545" s="127"/>
      <c r="AE2545" s="124">
        <f t="shared" si="414"/>
        <v>0</v>
      </c>
      <c r="AF2545" s="124">
        <f t="shared" si="415"/>
        <v>0</v>
      </c>
      <c r="AG2545" s="124">
        <f t="shared" si="416"/>
        <v>0</v>
      </c>
      <c r="AH2545" s="124">
        <f t="shared" si="417"/>
        <v>0</v>
      </c>
      <c r="AI2545" s="27" t="str">
        <f t="shared" si="409"/>
        <v>ne</v>
      </c>
      <c r="AJ2545" s="27" t="str">
        <f t="shared" si="410"/>
        <v>ne</v>
      </c>
      <c r="AK2545" s="27" t="str">
        <f t="shared" si="411"/>
        <v>ne</v>
      </c>
    </row>
    <row r="2546" spans="2:37" x14ac:dyDescent="0.2">
      <c r="B2546" s="27" t="str">
        <f t="shared" si="412"/>
        <v>-</v>
      </c>
      <c r="C2546" s="123" t="str">
        <f t="shared" si="413"/>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8"/>
        <v>nepildyti</v>
      </c>
      <c r="T2546" s="126" t="str">
        <f t="shared" si="418"/>
        <v>nepildyti</v>
      </c>
      <c r="U2546" s="127"/>
      <c r="V2546" s="127"/>
      <c r="W2546" s="128"/>
      <c r="X2546" s="169"/>
      <c r="Y2546" s="169"/>
      <c r="Z2546" s="169"/>
      <c r="AA2546" s="127"/>
      <c r="AB2546" s="127"/>
      <c r="AC2546" s="127"/>
      <c r="AD2546" s="127"/>
      <c r="AE2546" s="124">
        <f t="shared" si="414"/>
        <v>0</v>
      </c>
      <c r="AF2546" s="124">
        <f t="shared" si="415"/>
        <v>0</v>
      </c>
      <c r="AG2546" s="124">
        <f t="shared" si="416"/>
        <v>0</v>
      </c>
      <c r="AH2546" s="124">
        <f t="shared" si="417"/>
        <v>0</v>
      </c>
      <c r="AI2546" s="27" t="str">
        <f t="shared" si="409"/>
        <v>ne</v>
      </c>
      <c r="AJ2546" s="27" t="str">
        <f t="shared" si="410"/>
        <v>ne</v>
      </c>
      <c r="AK2546" s="27" t="str">
        <f t="shared" si="411"/>
        <v>ne</v>
      </c>
    </row>
    <row r="2547" spans="2:37" x14ac:dyDescent="0.2">
      <c r="B2547" s="27" t="str">
        <f t="shared" si="412"/>
        <v>-</v>
      </c>
      <c r="C2547" s="123" t="str">
        <f t="shared" si="413"/>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8"/>
        <v>nepildyti</v>
      </c>
      <c r="T2547" s="126" t="str">
        <f t="shared" si="418"/>
        <v>nepildyti</v>
      </c>
      <c r="U2547" s="127"/>
      <c r="V2547" s="127"/>
      <c r="W2547" s="128"/>
      <c r="X2547" s="169"/>
      <c r="Y2547" s="169"/>
      <c r="Z2547" s="169"/>
      <c r="AA2547" s="127"/>
      <c r="AB2547" s="127"/>
      <c r="AC2547" s="127"/>
      <c r="AD2547" s="127"/>
      <c r="AE2547" s="124">
        <f t="shared" si="414"/>
        <v>0</v>
      </c>
      <c r="AF2547" s="124">
        <f t="shared" si="415"/>
        <v>0</v>
      </c>
      <c r="AG2547" s="124">
        <f t="shared" si="416"/>
        <v>0</v>
      </c>
      <c r="AH2547" s="124">
        <f t="shared" si="417"/>
        <v>0</v>
      </c>
      <c r="AI2547" s="27" t="str">
        <f t="shared" si="409"/>
        <v>ne</v>
      </c>
      <c r="AJ2547" s="27" t="str">
        <f t="shared" si="410"/>
        <v>ne</v>
      </c>
      <c r="AK2547" s="27" t="str">
        <f t="shared" si="411"/>
        <v>ne</v>
      </c>
    </row>
    <row r="2548" spans="2:37" x14ac:dyDescent="0.2">
      <c r="B2548" s="27" t="str">
        <f t="shared" si="412"/>
        <v>-</v>
      </c>
      <c r="C2548" s="123" t="str">
        <f t="shared" si="413"/>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8"/>
        <v>nepildyti</v>
      </c>
      <c r="T2548" s="126" t="str">
        <f t="shared" si="418"/>
        <v>nepildyti</v>
      </c>
      <c r="U2548" s="127"/>
      <c r="V2548" s="127"/>
      <c r="W2548" s="128"/>
      <c r="X2548" s="169"/>
      <c r="Y2548" s="169"/>
      <c r="Z2548" s="169"/>
      <c r="AA2548" s="127"/>
      <c r="AB2548" s="127"/>
      <c r="AC2548" s="127"/>
      <c r="AD2548" s="127"/>
      <c r="AE2548" s="124">
        <f t="shared" si="414"/>
        <v>0</v>
      </c>
      <c r="AF2548" s="124">
        <f t="shared" si="415"/>
        <v>0</v>
      </c>
      <c r="AG2548" s="124">
        <f t="shared" si="416"/>
        <v>0</v>
      </c>
      <c r="AH2548" s="124">
        <f t="shared" si="417"/>
        <v>0</v>
      </c>
      <c r="AI2548" s="27" t="str">
        <f t="shared" si="409"/>
        <v>ne</v>
      </c>
      <c r="AJ2548" s="27" t="str">
        <f t="shared" si="410"/>
        <v>ne</v>
      </c>
      <c r="AK2548" s="27" t="str">
        <f t="shared" si="411"/>
        <v>ne</v>
      </c>
    </row>
    <row r="2549" spans="2:37" x14ac:dyDescent="0.2">
      <c r="B2549" s="27" t="str">
        <f t="shared" si="412"/>
        <v>-</v>
      </c>
      <c r="C2549" s="123" t="str">
        <f t="shared" si="413"/>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8"/>
        <v>nepildyti</v>
      </c>
      <c r="T2549" s="126" t="str">
        <f t="shared" si="418"/>
        <v>nepildyti</v>
      </c>
      <c r="U2549" s="127"/>
      <c r="V2549" s="127"/>
      <c r="W2549" s="128"/>
      <c r="X2549" s="169"/>
      <c r="Y2549" s="169"/>
      <c r="Z2549" s="169"/>
      <c r="AA2549" s="127"/>
      <c r="AB2549" s="127"/>
      <c r="AC2549" s="127"/>
      <c r="AD2549" s="127"/>
      <c r="AE2549" s="124">
        <f t="shared" si="414"/>
        <v>0</v>
      </c>
      <c r="AF2549" s="124">
        <f t="shared" si="415"/>
        <v>0</v>
      </c>
      <c r="AG2549" s="124">
        <f t="shared" si="416"/>
        <v>0</v>
      </c>
      <c r="AH2549" s="124">
        <f t="shared" si="417"/>
        <v>0</v>
      </c>
      <c r="AI2549" s="27" t="str">
        <f t="shared" si="409"/>
        <v>ne</v>
      </c>
      <c r="AJ2549" s="27" t="str">
        <f t="shared" si="410"/>
        <v>ne</v>
      </c>
      <c r="AK2549" s="27" t="str">
        <f t="shared" si="411"/>
        <v>ne</v>
      </c>
    </row>
    <row r="2550" spans="2:37" x14ac:dyDescent="0.2">
      <c r="B2550" s="27" t="str">
        <f t="shared" si="412"/>
        <v>-</v>
      </c>
      <c r="C2550" s="123" t="str">
        <f t="shared" si="413"/>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8"/>
        <v>nepildyti</v>
      </c>
      <c r="T2550" s="126" t="str">
        <f t="shared" si="418"/>
        <v>nepildyti</v>
      </c>
      <c r="U2550" s="127"/>
      <c r="V2550" s="127"/>
      <c r="W2550" s="128"/>
      <c r="X2550" s="169"/>
      <c r="Y2550" s="169"/>
      <c r="Z2550" s="169"/>
      <c r="AA2550" s="127"/>
      <c r="AB2550" s="127"/>
      <c r="AC2550" s="127"/>
      <c r="AD2550" s="127"/>
      <c r="AE2550" s="124">
        <f t="shared" si="414"/>
        <v>0</v>
      </c>
      <c r="AF2550" s="124">
        <f t="shared" si="415"/>
        <v>0</v>
      </c>
      <c r="AG2550" s="124">
        <f t="shared" si="416"/>
        <v>0</v>
      </c>
      <c r="AH2550" s="124">
        <f t="shared" si="417"/>
        <v>0</v>
      </c>
      <c r="AI2550" s="27" t="str">
        <f t="shared" si="409"/>
        <v>ne</v>
      </c>
      <c r="AJ2550" s="27" t="str">
        <f t="shared" si="410"/>
        <v>ne</v>
      </c>
      <c r="AK2550" s="27" t="str">
        <f t="shared" si="411"/>
        <v>ne</v>
      </c>
    </row>
    <row r="2551" spans="2:37" x14ac:dyDescent="0.2">
      <c r="B2551" s="27" t="str">
        <f t="shared" si="412"/>
        <v>-</v>
      </c>
      <c r="C2551" s="123" t="str">
        <f t="shared" si="413"/>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8"/>
        <v>nepildyti</v>
      </c>
      <c r="T2551" s="126" t="str">
        <f t="shared" si="418"/>
        <v>nepildyti</v>
      </c>
      <c r="U2551" s="127"/>
      <c r="V2551" s="127"/>
      <c r="W2551" s="128"/>
      <c r="X2551" s="169"/>
      <c r="Y2551" s="169"/>
      <c r="Z2551" s="169"/>
      <c r="AA2551" s="127"/>
      <c r="AB2551" s="127"/>
      <c r="AC2551" s="127"/>
      <c r="AD2551" s="127"/>
      <c r="AE2551" s="124">
        <f t="shared" si="414"/>
        <v>0</v>
      </c>
      <c r="AF2551" s="124">
        <f t="shared" si="415"/>
        <v>0</v>
      </c>
      <c r="AG2551" s="124">
        <f t="shared" si="416"/>
        <v>0</v>
      </c>
      <c r="AH2551" s="124">
        <f t="shared" si="417"/>
        <v>0</v>
      </c>
      <c r="AI2551" s="27" t="str">
        <f t="shared" si="409"/>
        <v>ne</v>
      </c>
      <c r="AJ2551" s="27" t="str">
        <f t="shared" si="410"/>
        <v>ne</v>
      </c>
      <c r="AK2551" s="27" t="str">
        <f t="shared" si="411"/>
        <v>ne</v>
      </c>
    </row>
    <row r="2552" spans="2:37" x14ac:dyDescent="0.2">
      <c r="B2552" s="27" t="str">
        <f t="shared" si="412"/>
        <v>-</v>
      </c>
      <c r="C2552" s="123" t="str">
        <f t="shared" si="413"/>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8"/>
        <v>nepildyti</v>
      </c>
      <c r="T2552" s="126" t="str">
        <f t="shared" si="418"/>
        <v>nepildyti</v>
      </c>
      <c r="U2552" s="127"/>
      <c r="V2552" s="127"/>
      <c r="W2552" s="128"/>
      <c r="X2552" s="169"/>
      <c r="Y2552" s="169"/>
      <c r="Z2552" s="169"/>
      <c r="AA2552" s="127"/>
      <c r="AB2552" s="127"/>
      <c r="AC2552" s="127"/>
      <c r="AD2552" s="127"/>
      <c r="AE2552" s="124">
        <f t="shared" si="414"/>
        <v>0</v>
      </c>
      <c r="AF2552" s="124">
        <f t="shared" si="415"/>
        <v>0</v>
      </c>
      <c r="AG2552" s="124">
        <f t="shared" si="416"/>
        <v>0</v>
      </c>
      <c r="AH2552" s="124">
        <f t="shared" si="417"/>
        <v>0</v>
      </c>
      <c r="AI2552" s="27" t="str">
        <f t="shared" si="409"/>
        <v>ne</v>
      </c>
      <c r="AJ2552" s="27" t="str">
        <f t="shared" si="410"/>
        <v>ne</v>
      </c>
      <c r="AK2552" s="27" t="str">
        <f t="shared" si="411"/>
        <v>ne</v>
      </c>
    </row>
    <row r="2553" spans="2:37" x14ac:dyDescent="0.2">
      <c r="B2553" s="27" t="str">
        <f t="shared" si="412"/>
        <v>-</v>
      </c>
      <c r="C2553" s="123" t="str">
        <f t="shared" si="413"/>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8"/>
        <v>nepildyti</v>
      </c>
      <c r="T2553" s="126" t="str">
        <f t="shared" si="418"/>
        <v>nepildyti</v>
      </c>
      <c r="U2553" s="127"/>
      <c r="V2553" s="127"/>
      <c r="W2553" s="128"/>
      <c r="X2553" s="169"/>
      <c r="Y2553" s="169"/>
      <c r="Z2553" s="169"/>
      <c r="AA2553" s="127"/>
      <c r="AB2553" s="127"/>
      <c r="AC2553" s="127"/>
      <c r="AD2553" s="127"/>
      <c r="AE2553" s="124">
        <f t="shared" si="414"/>
        <v>0</v>
      </c>
      <c r="AF2553" s="124">
        <f t="shared" si="415"/>
        <v>0</v>
      </c>
      <c r="AG2553" s="124">
        <f t="shared" si="416"/>
        <v>0</v>
      </c>
      <c r="AH2553" s="124">
        <f t="shared" si="417"/>
        <v>0</v>
      </c>
      <c r="AI2553" s="27" t="str">
        <f t="shared" si="409"/>
        <v>ne</v>
      </c>
      <c r="AJ2553" s="27" t="str">
        <f t="shared" si="410"/>
        <v>ne</v>
      </c>
      <c r="AK2553" s="27" t="str">
        <f t="shared" si="411"/>
        <v>ne</v>
      </c>
    </row>
    <row r="2554" spans="2:37" x14ac:dyDescent="0.2">
      <c r="B2554" s="27" t="str">
        <f t="shared" si="412"/>
        <v>-</v>
      </c>
      <c r="C2554" s="123" t="str">
        <f t="shared" si="413"/>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8"/>
        <v>nepildyti</v>
      </c>
      <c r="T2554" s="126" t="str">
        <f t="shared" si="418"/>
        <v>nepildyti</v>
      </c>
      <c r="U2554" s="127"/>
      <c r="V2554" s="127"/>
      <c r="W2554" s="128"/>
      <c r="X2554" s="169"/>
      <c r="Y2554" s="169"/>
      <c r="Z2554" s="169"/>
      <c r="AA2554" s="127"/>
      <c r="AB2554" s="127"/>
      <c r="AC2554" s="127"/>
      <c r="AD2554" s="127"/>
      <c r="AE2554" s="124">
        <f t="shared" si="414"/>
        <v>0</v>
      </c>
      <c r="AF2554" s="124">
        <f t="shared" si="415"/>
        <v>0</v>
      </c>
      <c r="AG2554" s="124">
        <f t="shared" si="416"/>
        <v>0</v>
      </c>
      <c r="AH2554" s="124">
        <f t="shared" si="417"/>
        <v>0</v>
      </c>
      <c r="AI2554" s="27" t="str">
        <f t="shared" si="409"/>
        <v>ne</v>
      </c>
      <c r="AJ2554" s="27" t="str">
        <f t="shared" si="410"/>
        <v>ne</v>
      </c>
      <c r="AK2554" s="27" t="str">
        <f t="shared" si="411"/>
        <v>ne</v>
      </c>
    </row>
    <row r="2555" spans="2:37" x14ac:dyDescent="0.2">
      <c r="B2555" s="27" t="str">
        <f t="shared" si="412"/>
        <v>-</v>
      </c>
      <c r="C2555" s="123" t="str">
        <f t="shared" si="413"/>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8"/>
        <v>nepildyti</v>
      </c>
      <c r="T2555" s="126" t="str">
        <f t="shared" si="418"/>
        <v>nepildyti</v>
      </c>
      <c r="U2555" s="127"/>
      <c r="V2555" s="127"/>
      <c r="W2555" s="128"/>
      <c r="X2555" s="169"/>
      <c r="Y2555" s="169"/>
      <c r="Z2555" s="169"/>
      <c r="AA2555" s="127"/>
      <c r="AB2555" s="127"/>
      <c r="AC2555" s="127"/>
      <c r="AD2555" s="127"/>
      <c r="AE2555" s="124">
        <f t="shared" si="414"/>
        <v>0</v>
      </c>
      <c r="AF2555" s="124">
        <f t="shared" si="415"/>
        <v>0</v>
      </c>
      <c r="AG2555" s="124">
        <f t="shared" si="416"/>
        <v>0</v>
      </c>
      <c r="AH2555" s="124">
        <f t="shared" si="417"/>
        <v>0</v>
      </c>
      <c r="AI2555" s="27" t="str">
        <f t="shared" si="409"/>
        <v>ne</v>
      </c>
      <c r="AJ2555" s="27" t="str">
        <f t="shared" si="410"/>
        <v>ne</v>
      </c>
      <c r="AK2555" s="27" t="str">
        <f t="shared" si="411"/>
        <v>ne</v>
      </c>
    </row>
    <row r="2556" spans="2:37" x14ac:dyDescent="0.2">
      <c r="B2556" s="27" t="str">
        <f t="shared" si="412"/>
        <v>-</v>
      </c>
      <c r="C2556" s="123" t="str">
        <f t="shared" si="413"/>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8"/>
        <v>nepildyti</v>
      </c>
      <c r="T2556" s="126" t="str">
        <f t="shared" si="418"/>
        <v>nepildyti</v>
      </c>
      <c r="U2556" s="127"/>
      <c r="V2556" s="127"/>
      <c r="W2556" s="128"/>
      <c r="X2556" s="169"/>
      <c r="Y2556" s="169"/>
      <c r="Z2556" s="169"/>
      <c r="AA2556" s="127"/>
      <c r="AB2556" s="127"/>
      <c r="AC2556" s="127"/>
      <c r="AD2556" s="127"/>
      <c r="AE2556" s="124">
        <f t="shared" si="414"/>
        <v>0</v>
      </c>
      <c r="AF2556" s="124">
        <f t="shared" si="415"/>
        <v>0</v>
      </c>
      <c r="AG2556" s="124">
        <f t="shared" si="416"/>
        <v>0</v>
      </c>
      <c r="AH2556" s="124">
        <f t="shared" si="417"/>
        <v>0</v>
      </c>
      <c r="AI2556" s="27" t="str">
        <f t="shared" si="409"/>
        <v>ne</v>
      </c>
      <c r="AJ2556" s="27" t="str">
        <f t="shared" si="410"/>
        <v>ne</v>
      </c>
      <c r="AK2556" s="27" t="str">
        <f t="shared" si="411"/>
        <v>ne</v>
      </c>
    </row>
    <row r="2557" spans="2:37" x14ac:dyDescent="0.2">
      <c r="B2557" s="27" t="str">
        <f t="shared" si="412"/>
        <v>-</v>
      </c>
      <c r="C2557" s="123" t="str">
        <f t="shared" si="413"/>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8"/>
        <v>nepildyti</v>
      </c>
      <c r="T2557" s="126" t="str">
        <f t="shared" si="418"/>
        <v>nepildyti</v>
      </c>
      <c r="U2557" s="127"/>
      <c r="V2557" s="127"/>
      <c r="W2557" s="128"/>
      <c r="X2557" s="169"/>
      <c r="Y2557" s="169"/>
      <c r="Z2557" s="169"/>
      <c r="AA2557" s="127"/>
      <c r="AB2557" s="127"/>
      <c r="AC2557" s="127"/>
      <c r="AD2557" s="127"/>
      <c r="AE2557" s="124">
        <f t="shared" si="414"/>
        <v>0</v>
      </c>
      <c r="AF2557" s="124">
        <f t="shared" si="415"/>
        <v>0</v>
      </c>
      <c r="AG2557" s="124">
        <f t="shared" si="416"/>
        <v>0</v>
      </c>
      <c r="AH2557" s="124">
        <f t="shared" si="417"/>
        <v>0</v>
      </c>
      <c r="AI2557" s="27" t="str">
        <f t="shared" si="409"/>
        <v>ne</v>
      </c>
      <c r="AJ2557" s="27" t="str">
        <f t="shared" si="410"/>
        <v>ne</v>
      </c>
      <c r="AK2557" s="27" t="str">
        <f t="shared" si="411"/>
        <v>ne</v>
      </c>
    </row>
    <row r="2558" spans="2:37" x14ac:dyDescent="0.2">
      <c r="B2558" s="27" t="str">
        <f t="shared" si="412"/>
        <v>-</v>
      </c>
      <c r="C2558" s="123" t="str">
        <f t="shared" si="413"/>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8"/>
        <v>nepildyti</v>
      </c>
      <c r="T2558" s="126" t="str">
        <f t="shared" si="418"/>
        <v>nepildyti</v>
      </c>
      <c r="U2558" s="127"/>
      <c r="V2558" s="127"/>
      <c r="W2558" s="128"/>
      <c r="X2558" s="169"/>
      <c r="Y2558" s="169"/>
      <c r="Z2558" s="169"/>
      <c r="AA2558" s="127"/>
      <c r="AB2558" s="127"/>
      <c r="AC2558" s="127"/>
      <c r="AD2558" s="127"/>
      <c r="AE2558" s="124">
        <f t="shared" si="414"/>
        <v>0</v>
      </c>
      <c r="AF2558" s="124">
        <f t="shared" si="415"/>
        <v>0</v>
      </c>
      <c r="AG2558" s="124">
        <f t="shared" si="416"/>
        <v>0</v>
      </c>
      <c r="AH2558" s="124">
        <f t="shared" si="417"/>
        <v>0</v>
      </c>
      <c r="AI2558" s="27" t="str">
        <f t="shared" si="409"/>
        <v>ne</v>
      </c>
      <c r="AJ2558" s="27" t="str">
        <f t="shared" si="410"/>
        <v>ne</v>
      </c>
      <c r="AK2558" s="27" t="str">
        <f t="shared" si="411"/>
        <v>ne</v>
      </c>
    </row>
    <row r="2559" spans="2:37" x14ac:dyDescent="0.2">
      <c r="B2559" s="27" t="str">
        <f t="shared" si="412"/>
        <v>-</v>
      </c>
      <c r="C2559" s="123" t="str">
        <f t="shared" si="413"/>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8"/>
        <v>nepildyti</v>
      </c>
      <c r="T2559" s="126" t="str">
        <f t="shared" si="418"/>
        <v>nepildyti</v>
      </c>
      <c r="U2559" s="127"/>
      <c r="V2559" s="127"/>
      <c r="W2559" s="128"/>
      <c r="X2559" s="169"/>
      <c r="Y2559" s="169"/>
      <c r="Z2559" s="169"/>
      <c r="AA2559" s="127"/>
      <c r="AB2559" s="127"/>
      <c r="AC2559" s="127"/>
      <c r="AD2559" s="127"/>
      <c r="AE2559" s="124">
        <f t="shared" si="414"/>
        <v>0</v>
      </c>
      <c r="AF2559" s="124">
        <f t="shared" si="415"/>
        <v>0</v>
      </c>
      <c r="AG2559" s="124">
        <f t="shared" si="416"/>
        <v>0</v>
      </c>
      <c r="AH2559" s="124">
        <f t="shared" si="417"/>
        <v>0</v>
      </c>
      <c r="AI2559" s="27" t="str">
        <f t="shared" si="409"/>
        <v>ne</v>
      </c>
      <c r="AJ2559" s="27" t="str">
        <f t="shared" si="410"/>
        <v>ne</v>
      </c>
      <c r="AK2559" s="27" t="str">
        <f t="shared" si="411"/>
        <v>ne</v>
      </c>
    </row>
    <row r="2560" spans="2:37" x14ac:dyDescent="0.2">
      <c r="B2560" s="27" t="str">
        <f t="shared" si="412"/>
        <v>-</v>
      </c>
      <c r="C2560" s="123" t="str">
        <f t="shared" si="413"/>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8"/>
        <v>nepildyti</v>
      </c>
      <c r="T2560" s="126" t="str">
        <f t="shared" si="418"/>
        <v>nepildyti</v>
      </c>
      <c r="U2560" s="127"/>
      <c r="V2560" s="127"/>
      <c r="W2560" s="128"/>
      <c r="X2560" s="169"/>
      <c r="Y2560" s="169"/>
      <c r="Z2560" s="169"/>
      <c r="AA2560" s="127"/>
      <c r="AB2560" s="127"/>
      <c r="AC2560" s="127"/>
      <c r="AD2560" s="127"/>
      <c r="AE2560" s="124">
        <f t="shared" si="414"/>
        <v>0</v>
      </c>
      <c r="AF2560" s="124">
        <f t="shared" si="415"/>
        <v>0</v>
      </c>
      <c r="AG2560" s="124">
        <f t="shared" si="416"/>
        <v>0</v>
      </c>
      <c r="AH2560" s="124">
        <f t="shared" si="417"/>
        <v>0</v>
      </c>
      <c r="AI2560" s="27" t="str">
        <f t="shared" si="409"/>
        <v>ne</v>
      </c>
      <c r="AJ2560" s="27" t="str">
        <f t="shared" si="410"/>
        <v>ne</v>
      </c>
      <c r="AK2560" s="27" t="str">
        <f t="shared" si="411"/>
        <v>ne</v>
      </c>
    </row>
    <row r="2561" spans="2:37" x14ac:dyDescent="0.2">
      <c r="B2561" s="27" t="str">
        <f t="shared" si="412"/>
        <v>-</v>
      </c>
      <c r="C2561" s="123" t="str">
        <f t="shared" si="413"/>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8"/>
        <v>nepildyti</v>
      </c>
      <c r="T2561" s="126" t="str">
        <f t="shared" si="418"/>
        <v>nepildyti</v>
      </c>
      <c r="U2561" s="127"/>
      <c r="V2561" s="127"/>
      <c r="W2561" s="128"/>
      <c r="X2561" s="169"/>
      <c r="Y2561" s="169"/>
      <c r="Z2561" s="169"/>
      <c r="AA2561" s="127"/>
      <c r="AB2561" s="127"/>
      <c r="AC2561" s="127"/>
      <c r="AD2561" s="127"/>
      <c r="AE2561" s="124">
        <f t="shared" si="414"/>
        <v>0</v>
      </c>
      <c r="AF2561" s="124">
        <f t="shared" si="415"/>
        <v>0</v>
      </c>
      <c r="AG2561" s="124">
        <f t="shared" si="416"/>
        <v>0</v>
      </c>
      <c r="AH2561" s="124">
        <f t="shared" si="417"/>
        <v>0</v>
      </c>
      <c r="AI2561" s="27" t="str">
        <f t="shared" si="409"/>
        <v>ne</v>
      </c>
      <c r="AJ2561" s="27" t="str">
        <f t="shared" si="410"/>
        <v>ne</v>
      </c>
      <c r="AK2561" s="27" t="str">
        <f t="shared" si="411"/>
        <v>ne</v>
      </c>
    </row>
    <row r="2562" spans="2:37" x14ac:dyDescent="0.2">
      <c r="B2562" s="27" t="str">
        <f t="shared" si="412"/>
        <v>-</v>
      </c>
      <c r="C2562" s="123" t="str">
        <f t="shared" si="413"/>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8"/>
        <v>nepildyti</v>
      </c>
      <c r="T2562" s="126" t="str">
        <f t="shared" si="418"/>
        <v>nepildyti</v>
      </c>
      <c r="U2562" s="127"/>
      <c r="V2562" s="127"/>
      <c r="W2562" s="128"/>
      <c r="X2562" s="169"/>
      <c r="Y2562" s="169"/>
      <c r="Z2562" s="169"/>
      <c r="AA2562" s="127"/>
      <c r="AB2562" s="127"/>
      <c r="AC2562" s="127"/>
      <c r="AD2562" s="127"/>
      <c r="AE2562" s="124">
        <f t="shared" si="414"/>
        <v>0</v>
      </c>
      <c r="AF2562" s="124">
        <f t="shared" si="415"/>
        <v>0</v>
      </c>
      <c r="AG2562" s="124">
        <f t="shared" si="416"/>
        <v>0</v>
      </c>
      <c r="AH2562" s="124">
        <f t="shared" si="417"/>
        <v>0</v>
      </c>
      <c r="AI2562" s="27" t="str">
        <f t="shared" si="409"/>
        <v>ne</v>
      </c>
      <c r="AJ2562" s="27" t="str">
        <f t="shared" si="410"/>
        <v>ne</v>
      </c>
      <c r="AK2562" s="27" t="str">
        <f t="shared" si="411"/>
        <v>ne</v>
      </c>
    </row>
    <row r="2563" spans="2:37" x14ac:dyDescent="0.2">
      <c r="B2563" s="27" t="str">
        <f t="shared" si="412"/>
        <v>-</v>
      </c>
      <c r="C2563" s="123" t="str">
        <f t="shared" si="413"/>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8"/>
        <v>nepildyti</v>
      </c>
      <c r="T2563" s="126" t="str">
        <f t="shared" si="418"/>
        <v>nepildyti</v>
      </c>
      <c r="U2563" s="127"/>
      <c r="V2563" s="127"/>
      <c r="W2563" s="128"/>
      <c r="X2563" s="169"/>
      <c r="Y2563" s="169"/>
      <c r="Z2563" s="169"/>
      <c r="AA2563" s="127"/>
      <c r="AB2563" s="127"/>
      <c r="AC2563" s="127"/>
      <c r="AD2563" s="127"/>
      <c r="AE2563" s="124">
        <f t="shared" si="414"/>
        <v>0</v>
      </c>
      <c r="AF2563" s="124">
        <f t="shared" si="415"/>
        <v>0</v>
      </c>
      <c r="AG2563" s="124">
        <f t="shared" si="416"/>
        <v>0</v>
      </c>
      <c r="AH2563" s="124">
        <f t="shared" si="417"/>
        <v>0</v>
      </c>
      <c r="AI2563" s="27" t="str">
        <f t="shared" si="409"/>
        <v>ne</v>
      </c>
      <c r="AJ2563" s="27" t="str">
        <f t="shared" si="410"/>
        <v>ne</v>
      </c>
      <c r="AK2563" s="27" t="str">
        <f t="shared" si="411"/>
        <v>ne</v>
      </c>
    </row>
    <row r="2564" spans="2:37" x14ac:dyDescent="0.2">
      <c r="B2564" s="27" t="str">
        <f t="shared" si="412"/>
        <v>-</v>
      </c>
      <c r="C2564" s="123" t="str">
        <f t="shared" si="413"/>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8"/>
        <v>nepildyti</v>
      </c>
      <c r="T2564" s="126" t="str">
        <f t="shared" si="418"/>
        <v>nepildyti</v>
      </c>
      <c r="U2564" s="127"/>
      <c r="V2564" s="127"/>
      <c r="W2564" s="128"/>
      <c r="X2564" s="169"/>
      <c r="Y2564" s="169"/>
      <c r="Z2564" s="169"/>
      <c r="AA2564" s="127"/>
      <c r="AB2564" s="127"/>
      <c r="AC2564" s="127"/>
      <c r="AD2564" s="127"/>
      <c r="AE2564" s="124">
        <f t="shared" si="414"/>
        <v>0</v>
      </c>
      <c r="AF2564" s="124">
        <f t="shared" si="415"/>
        <v>0</v>
      </c>
      <c r="AG2564" s="124">
        <f t="shared" si="416"/>
        <v>0</v>
      </c>
      <c r="AH2564" s="124">
        <f t="shared" si="417"/>
        <v>0</v>
      </c>
      <c r="AI2564" s="27" t="str">
        <f t="shared" si="409"/>
        <v>ne</v>
      </c>
      <c r="AJ2564" s="27" t="str">
        <f t="shared" si="410"/>
        <v>ne</v>
      </c>
      <c r="AK2564" s="27" t="str">
        <f t="shared" si="411"/>
        <v>ne</v>
      </c>
    </row>
    <row r="2565" spans="2:37" x14ac:dyDescent="0.2">
      <c r="B2565" s="27" t="str">
        <f t="shared" si="412"/>
        <v>-</v>
      </c>
      <c r="C2565" s="123" t="str">
        <f t="shared" si="413"/>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8"/>
        <v>nepildyti</v>
      </c>
      <c r="T2565" s="126" t="str">
        <f t="shared" si="418"/>
        <v>nepildyti</v>
      </c>
      <c r="U2565" s="127"/>
      <c r="V2565" s="127"/>
      <c r="W2565" s="128"/>
      <c r="X2565" s="169"/>
      <c r="Y2565" s="169"/>
      <c r="Z2565" s="169"/>
      <c r="AA2565" s="127"/>
      <c r="AB2565" s="127"/>
      <c r="AC2565" s="127"/>
      <c r="AD2565" s="127"/>
      <c r="AE2565" s="124">
        <f t="shared" si="414"/>
        <v>0</v>
      </c>
      <c r="AF2565" s="124">
        <f t="shared" si="415"/>
        <v>0</v>
      </c>
      <c r="AG2565" s="124">
        <f t="shared" si="416"/>
        <v>0</v>
      </c>
      <c r="AH2565" s="124">
        <f t="shared" si="417"/>
        <v>0</v>
      </c>
      <c r="AI2565" s="27" t="str">
        <f t="shared" si="409"/>
        <v>ne</v>
      </c>
      <c r="AJ2565" s="27" t="str">
        <f t="shared" si="410"/>
        <v>ne</v>
      </c>
      <c r="AK2565" s="27" t="str">
        <f t="shared" si="411"/>
        <v>ne</v>
      </c>
    </row>
    <row r="2566" spans="2:37" x14ac:dyDescent="0.2">
      <c r="B2566" s="27" t="str">
        <f t="shared" si="412"/>
        <v>-</v>
      </c>
      <c r="C2566" s="123" t="str">
        <f t="shared" si="413"/>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8"/>
        <v>nepildyti</v>
      </c>
      <c r="T2566" s="126" t="str">
        <f t="shared" si="418"/>
        <v>nepildyti</v>
      </c>
      <c r="U2566" s="127"/>
      <c r="V2566" s="127"/>
      <c r="W2566" s="128"/>
      <c r="X2566" s="169"/>
      <c r="Y2566" s="169"/>
      <c r="Z2566" s="169"/>
      <c r="AA2566" s="127"/>
      <c r="AB2566" s="127"/>
      <c r="AC2566" s="127"/>
      <c r="AD2566" s="127"/>
      <c r="AE2566" s="124">
        <f t="shared" si="414"/>
        <v>0</v>
      </c>
      <c r="AF2566" s="124">
        <f t="shared" si="415"/>
        <v>0</v>
      </c>
      <c r="AG2566" s="124">
        <f t="shared" si="416"/>
        <v>0</v>
      </c>
      <c r="AH2566" s="124">
        <f t="shared" si="417"/>
        <v>0</v>
      </c>
      <c r="AI2566" s="27" t="str">
        <f t="shared" si="409"/>
        <v>ne</v>
      </c>
      <c r="AJ2566" s="27" t="str">
        <f t="shared" si="410"/>
        <v>ne</v>
      </c>
      <c r="AK2566" s="27" t="str">
        <f t="shared" si="411"/>
        <v>ne</v>
      </c>
    </row>
    <row r="2567" spans="2:37" x14ac:dyDescent="0.2">
      <c r="B2567" s="27" t="str">
        <f t="shared" si="412"/>
        <v>-</v>
      </c>
      <c r="C2567" s="123" t="str">
        <f t="shared" si="413"/>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8"/>
        <v>nepildyti</v>
      </c>
      <c r="T2567" s="126" t="str">
        <f t="shared" si="418"/>
        <v>nepildyti</v>
      </c>
      <c r="U2567" s="127"/>
      <c r="V2567" s="127"/>
      <c r="W2567" s="128"/>
      <c r="X2567" s="169"/>
      <c r="Y2567" s="169"/>
      <c r="Z2567" s="169"/>
      <c r="AA2567" s="127"/>
      <c r="AB2567" s="127"/>
      <c r="AC2567" s="127"/>
      <c r="AD2567" s="127"/>
      <c r="AE2567" s="124">
        <f t="shared" si="414"/>
        <v>0</v>
      </c>
      <c r="AF2567" s="124">
        <f t="shared" si="415"/>
        <v>0</v>
      </c>
      <c r="AG2567" s="124">
        <f t="shared" si="416"/>
        <v>0</v>
      </c>
      <c r="AH2567" s="124">
        <f t="shared" si="417"/>
        <v>0</v>
      </c>
      <c r="AI2567" s="27" t="str">
        <f t="shared" si="409"/>
        <v>ne</v>
      </c>
      <c r="AJ2567" s="27" t="str">
        <f t="shared" si="410"/>
        <v>ne</v>
      </c>
      <c r="AK2567" s="27" t="str">
        <f t="shared" si="411"/>
        <v>ne</v>
      </c>
    </row>
    <row r="2568" spans="2:37" x14ac:dyDescent="0.2">
      <c r="B2568" s="27" t="str">
        <f t="shared" si="412"/>
        <v>-</v>
      </c>
      <c r="C2568" s="123" t="str">
        <f t="shared" si="413"/>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8"/>
        <v>nepildyti</v>
      </c>
      <c r="T2568" s="126" t="str">
        <f t="shared" si="418"/>
        <v>nepildyti</v>
      </c>
      <c r="U2568" s="127"/>
      <c r="V2568" s="127"/>
      <c r="W2568" s="128"/>
      <c r="X2568" s="169"/>
      <c r="Y2568" s="169"/>
      <c r="Z2568" s="169"/>
      <c r="AA2568" s="127"/>
      <c r="AB2568" s="127"/>
      <c r="AC2568" s="127"/>
      <c r="AD2568" s="127"/>
      <c r="AE2568" s="124">
        <f t="shared" si="414"/>
        <v>0</v>
      </c>
      <c r="AF2568" s="124">
        <f t="shared" si="415"/>
        <v>0</v>
      </c>
      <c r="AG2568" s="124">
        <f t="shared" si="416"/>
        <v>0</v>
      </c>
      <c r="AH2568" s="124">
        <f t="shared" si="417"/>
        <v>0</v>
      </c>
      <c r="AI2568" s="27" t="str">
        <f t="shared" si="409"/>
        <v>ne</v>
      </c>
      <c r="AJ2568" s="27" t="str">
        <f t="shared" si="410"/>
        <v>ne</v>
      </c>
      <c r="AK2568" s="27" t="str">
        <f t="shared" si="411"/>
        <v>ne</v>
      </c>
    </row>
    <row r="2569" spans="2:37" x14ac:dyDescent="0.2">
      <c r="B2569" s="27" t="str">
        <f t="shared" si="412"/>
        <v>-</v>
      </c>
      <c r="C2569" s="123" t="str">
        <f t="shared" si="413"/>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8"/>
        <v>nepildyti</v>
      </c>
      <c r="T2569" s="126" t="str">
        <f t="shared" si="418"/>
        <v>nepildyti</v>
      </c>
      <c r="U2569" s="127"/>
      <c r="V2569" s="127"/>
      <c r="W2569" s="128"/>
      <c r="X2569" s="169"/>
      <c r="Y2569" s="169"/>
      <c r="Z2569" s="169"/>
      <c r="AA2569" s="127"/>
      <c r="AB2569" s="127"/>
      <c r="AC2569" s="127"/>
      <c r="AD2569" s="127"/>
      <c r="AE2569" s="124">
        <f t="shared" si="414"/>
        <v>0</v>
      </c>
      <c r="AF2569" s="124">
        <f t="shared" si="415"/>
        <v>0</v>
      </c>
      <c r="AG2569" s="124">
        <f t="shared" si="416"/>
        <v>0</v>
      </c>
      <c r="AH2569" s="124">
        <f t="shared" si="417"/>
        <v>0</v>
      </c>
      <c r="AI2569" s="27" t="str">
        <f t="shared" si="409"/>
        <v>ne</v>
      </c>
      <c r="AJ2569" s="27" t="str">
        <f t="shared" si="410"/>
        <v>ne</v>
      </c>
      <c r="AK2569" s="27" t="str">
        <f t="shared" si="411"/>
        <v>ne</v>
      </c>
    </row>
    <row r="2570" spans="2:37" x14ac:dyDescent="0.2">
      <c r="B2570" s="27" t="str">
        <f t="shared" si="412"/>
        <v>-</v>
      </c>
      <c r="C2570" s="123" t="str">
        <f t="shared" si="413"/>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8"/>
        <v>nepildyti</v>
      </c>
      <c r="T2570" s="126" t="str">
        <f t="shared" si="418"/>
        <v>nepildyti</v>
      </c>
      <c r="U2570" s="127"/>
      <c r="V2570" s="127"/>
      <c r="W2570" s="128"/>
      <c r="X2570" s="169"/>
      <c r="Y2570" s="169"/>
      <c r="Z2570" s="169"/>
      <c r="AA2570" s="127"/>
      <c r="AB2570" s="127"/>
      <c r="AC2570" s="127"/>
      <c r="AD2570" s="127"/>
      <c r="AE2570" s="124">
        <f t="shared" si="414"/>
        <v>0</v>
      </c>
      <c r="AF2570" s="124">
        <f t="shared" si="415"/>
        <v>0</v>
      </c>
      <c r="AG2570" s="124">
        <f t="shared" si="416"/>
        <v>0</v>
      </c>
      <c r="AH2570" s="124">
        <f t="shared" si="417"/>
        <v>0</v>
      </c>
      <c r="AI2570" s="27" t="str">
        <f t="shared" si="409"/>
        <v>ne</v>
      </c>
      <c r="AJ2570" s="27" t="str">
        <f t="shared" si="410"/>
        <v>ne</v>
      </c>
      <c r="AK2570" s="27" t="str">
        <f t="shared" si="411"/>
        <v>ne</v>
      </c>
    </row>
    <row r="2571" spans="2:37" x14ac:dyDescent="0.2">
      <c r="B2571" s="27" t="str">
        <f t="shared" si="412"/>
        <v>-</v>
      </c>
      <c r="C2571" s="123" t="str">
        <f t="shared" si="413"/>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8"/>
        <v>nepildyti</v>
      </c>
      <c r="T2571" s="126" t="str">
        <f t="shared" si="418"/>
        <v>nepildyti</v>
      </c>
      <c r="U2571" s="127"/>
      <c r="V2571" s="127"/>
      <c r="W2571" s="128"/>
      <c r="X2571" s="169"/>
      <c r="Y2571" s="169"/>
      <c r="Z2571" s="169"/>
      <c r="AA2571" s="127"/>
      <c r="AB2571" s="127"/>
      <c r="AC2571" s="127"/>
      <c r="AD2571" s="127"/>
      <c r="AE2571" s="124">
        <f t="shared" si="414"/>
        <v>0</v>
      </c>
      <c r="AF2571" s="124">
        <f t="shared" si="415"/>
        <v>0</v>
      </c>
      <c r="AG2571" s="124">
        <f t="shared" si="416"/>
        <v>0</v>
      </c>
      <c r="AH2571" s="124">
        <f t="shared" si="417"/>
        <v>0</v>
      </c>
      <c r="AI2571" s="27" t="str">
        <f t="shared" si="409"/>
        <v>ne</v>
      </c>
      <c r="AJ2571" s="27" t="str">
        <f t="shared" si="410"/>
        <v>ne</v>
      </c>
      <c r="AK2571" s="27" t="str">
        <f t="shared" si="411"/>
        <v>ne</v>
      </c>
    </row>
    <row r="2572" spans="2:37" x14ac:dyDescent="0.2">
      <c r="B2572" s="27" t="str">
        <f t="shared" si="412"/>
        <v>-</v>
      </c>
      <c r="C2572" s="123" t="str">
        <f t="shared" si="413"/>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8"/>
        <v>nepildyti</v>
      </c>
      <c r="T2572" s="126" t="str">
        <f t="shared" si="418"/>
        <v>nepildyti</v>
      </c>
      <c r="U2572" s="127"/>
      <c r="V2572" s="127"/>
      <c r="W2572" s="128"/>
      <c r="X2572" s="169"/>
      <c r="Y2572" s="169"/>
      <c r="Z2572" s="169"/>
      <c r="AA2572" s="127"/>
      <c r="AB2572" s="127"/>
      <c r="AC2572" s="127"/>
      <c r="AD2572" s="127"/>
      <c r="AE2572" s="124">
        <f t="shared" si="414"/>
        <v>0</v>
      </c>
      <c r="AF2572" s="124">
        <f t="shared" si="415"/>
        <v>0</v>
      </c>
      <c r="AG2572" s="124">
        <f t="shared" si="416"/>
        <v>0</v>
      </c>
      <c r="AH2572" s="124">
        <f t="shared" si="417"/>
        <v>0</v>
      </c>
      <c r="AI2572" s="27" t="str">
        <f t="shared" si="409"/>
        <v>ne</v>
      </c>
      <c r="AJ2572" s="27" t="str">
        <f t="shared" si="410"/>
        <v>ne</v>
      </c>
      <c r="AK2572" s="27" t="str">
        <f t="shared" si="411"/>
        <v>ne</v>
      </c>
    </row>
    <row r="2573" spans="2:37" x14ac:dyDescent="0.2">
      <c r="B2573" s="27" t="str">
        <f t="shared" si="412"/>
        <v>-</v>
      </c>
      <c r="C2573" s="123" t="str">
        <f t="shared" si="413"/>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8"/>
        <v>nepildyti</v>
      </c>
      <c r="T2573" s="126" t="str">
        <f t="shared" si="418"/>
        <v>nepildyti</v>
      </c>
      <c r="U2573" s="127"/>
      <c r="V2573" s="127"/>
      <c r="W2573" s="128"/>
      <c r="X2573" s="169"/>
      <c r="Y2573" s="169"/>
      <c r="Z2573" s="169"/>
      <c r="AA2573" s="127"/>
      <c r="AB2573" s="127"/>
      <c r="AC2573" s="127"/>
      <c r="AD2573" s="127"/>
      <c r="AE2573" s="124">
        <f t="shared" si="414"/>
        <v>0</v>
      </c>
      <c r="AF2573" s="124">
        <f t="shared" si="415"/>
        <v>0</v>
      </c>
      <c r="AG2573" s="124">
        <f t="shared" si="416"/>
        <v>0</v>
      </c>
      <c r="AH2573" s="124">
        <f t="shared" si="417"/>
        <v>0</v>
      </c>
      <c r="AI2573" s="27" t="str">
        <f t="shared" ref="AI2573:AI2636" si="419">IF(AF2573&gt;0,"taip","ne")</f>
        <v>ne</v>
      </c>
      <c r="AJ2573" s="27" t="str">
        <f t="shared" ref="AJ2573:AJ2636" si="420">IF(AG2573&gt;0,"taip","ne")</f>
        <v>ne</v>
      </c>
      <c r="AK2573" s="27" t="str">
        <f t="shared" ref="AK2573:AK2636" si="421">IF(AH2573&gt;0,"taip","ne")</f>
        <v>ne</v>
      </c>
    </row>
    <row r="2574" spans="2:37" x14ac:dyDescent="0.2">
      <c r="B2574" s="27" t="str">
        <f t="shared" si="412"/>
        <v>-</v>
      </c>
      <c r="C2574" s="123" t="str">
        <f t="shared" si="413"/>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8"/>
        <v>nepildyti</v>
      </c>
      <c r="T2574" s="126" t="str">
        <f t="shared" si="418"/>
        <v>nepildyti</v>
      </c>
      <c r="U2574" s="127"/>
      <c r="V2574" s="127"/>
      <c r="W2574" s="128"/>
      <c r="X2574" s="169"/>
      <c r="Y2574" s="169"/>
      <c r="Z2574" s="169"/>
      <c r="AA2574" s="127"/>
      <c r="AB2574" s="127"/>
      <c r="AC2574" s="127"/>
      <c r="AD2574" s="127"/>
      <c r="AE2574" s="124">
        <f t="shared" si="414"/>
        <v>0</v>
      </c>
      <c r="AF2574" s="124">
        <f t="shared" si="415"/>
        <v>0</v>
      </c>
      <c r="AG2574" s="124">
        <f t="shared" si="416"/>
        <v>0</v>
      </c>
      <c r="AH2574" s="124">
        <f t="shared" si="417"/>
        <v>0</v>
      </c>
      <c r="AI2574" s="27" t="str">
        <f t="shared" si="419"/>
        <v>ne</v>
      </c>
      <c r="AJ2574" s="27" t="str">
        <f t="shared" si="420"/>
        <v>ne</v>
      </c>
      <c r="AK2574" s="27" t="str">
        <f t="shared" si="421"/>
        <v>ne</v>
      </c>
    </row>
    <row r="2575" spans="2:37" x14ac:dyDescent="0.2">
      <c r="B2575" s="27" t="str">
        <f t="shared" si="412"/>
        <v>-</v>
      </c>
      <c r="C2575" s="123" t="str">
        <f t="shared" si="413"/>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8"/>
        <v>nepildyti</v>
      </c>
      <c r="T2575" s="126" t="str">
        <f t="shared" si="418"/>
        <v>nepildyti</v>
      </c>
      <c r="U2575" s="127"/>
      <c r="V2575" s="127"/>
      <c r="W2575" s="128"/>
      <c r="X2575" s="169"/>
      <c r="Y2575" s="169"/>
      <c r="Z2575" s="169"/>
      <c r="AA2575" s="127"/>
      <c r="AB2575" s="127"/>
      <c r="AC2575" s="127"/>
      <c r="AD2575" s="127"/>
      <c r="AE2575" s="124">
        <f t="shared" si="414"/>
        <v>0</v>
      </c>
      <c r="AF2575" s="124">
        <f t="shared" si="415"/>
        <v>0</v>
      </c>
      <c r="AG2575" s="124">
        <f t="shared" si="416"/>
        <v>0</v>
      </c>
      <c r="AH2575" s="124">
        <f t="shared" si="417"/>
        <v>0</v>
      </c>
      <c r="AI2575" s="27" t="str">
        <f t="shared" si="419"/>
        <v>ne</v>
      </c>
      <c r="AJ2575" s="27" t="str">
        <f t="shared" si="420"/>
        <v>ne</v>
      </c>
      <c r="AK2575" s="27" t="str">
        <f t="shared" si="421"/>
        <v>ne</v>
      </c>
    </row>
    <row r="2576" spans="2:37" x14ac:dyDescent="0.2">
      <c r="B2576" s="27" t="str">
        <f t="shared" si="412"/>
        <v>-</v>
      </c>
      <c r="C2576" s="123" t="str">
        <f t="shared" si="413"/>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8"/>
        <v>nepildyti</v>
      </c>
      <c r="T2576" s="126" t="str">
        <f t="shared" si="418"/>
        <v>nepildyti</v>
      </c>
      <c r="U2576" s="127"/>
      <c r="V2576" s="127"/>
      <c r="W2576" s="128"/>
      <c r="X2576" s="169"/>
      <c r="Y2576" s="169"/>
      <c r="Z2576" s="169"/>
      <c r="AA2576" s="127"/>
      <c r="AB2576" s="127"/>
      <c r="AC2576" s="127"/>
      <c r="AD2576" s="127"/>
      <c r="AE2576" s="124">
        <f t="shared" si="414"/>
        <v>0</v>
      </c>
      <c r="AF2576" s="124">
        <f t="shared" si="415"/>
        <v>0</v>
      </c>
      <c r="AG2576" s="124">
        <f t="shared" si="416"/>
        <v>0</v>
      </c>
      <c r="AH2576" s="124">
        <f t="shared" si="417"/>
        <v>0</v>
      </c>
      <c r="AI2576" s="27" t="str">
        <f t="shared" si="419"/>
        <v>ne</v>
      </c>
      <c r="AJ2576" s="27" t="str">
        <f t="shared" si="420"/>
        <v>ne</v>
      </c>
      <c r="AK2576" s="27" t="str">
        <f t="shared" si="421"/>
        <v>ne</v>
      </c>
    </row>
    <row r="2577" spans="2:37" x14ac:dyDescent="0.2">
      <c r="B2577" s="27" t="str">
        <f t="shared" si="412"/>
        <v>-</v>
      </c>
      <c r="C2577" s="123" t="str">
        <f t="shared" si="413"/>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8"/>
        <v>nepildyti</v>
      </c>
      <c r="T2577" s="126" t="str">
        <f t="shared" si="418"/>
        <v>nepildyti</v>
      </c>
      <c r="U2577" s="127"/>
      <c r="V2577" s="127"/>
      <c r="W2577" s="128"/>
      <c r="X2577" s="169"/>
      <c r="Y2577" s="169"/>
      <c r="Z2577" s="169"/>
      <c r="AA2577" s="127"/>
      <c r="AB2577" s="127"/>
      <c r="AC2577" s="127"/>
      <c r="AD2577" s="127"/>
      <c r="AE2577" s="124">
        <f t="shared" si="414"/>
        <v>0</v>
      </c>
      <c r="AF2577" s="124">
        <f t="shared" si="415"/>
        <v>0</v>
      </c>
      <c r="AG2577" s="124">
        <f t="shared" si="416"/>
        <v>0</v>
      </c>
      <c r="AH2577" s="124">
        <f t="shared" si="417"/>
        <v>0</v>
      </c>
      <c r="AI2577" s="27" t="str">
        <f t="shared" si="419"/>
        <v>ne</v>
      </c>
      <c r="AJ2577" s="27" t="str">
        <f t="shared" si="420"/>
        <v>ne</v>
      </c>
      <c r="AK2577" s="27" t="str">
        <f t="shared" si="421"/>
        <v>ne</v>
      </c>
    </row>
    <row r="2578" spans="2:37" x14ac:dyDescent="0.2">
      <c r="B2578" s="27" t="str">
        <f t="shared" si="412"/>
        <v>-</v>
      </c>
      <c r="C2578" s="123" t="str">
        <f t="shared" si="413"/>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8"/>
        <v>nepildyti</v>
      </c>
      <c r="T2578" s="126" t="str">
        <f t="shared" si="418"/>
        <v>nepildyti</v>
      </c>
      <c r="U2578" s="127"/>
      <c r="V2578" s="127"/>
      <c r="W2578" s="128"/>
      <c r="X2578" s="169"/>
      <c r="Y2578" s="169"/>
      <c r="Z2578" s="169"/>
      <c r="AA2578" s="127"/>
      <c r="AB2578" s="127"/>
      <c r="AC2578" s="127"/>
      <c r="AD2578" s="127"/>
      <c r="AE2578" s="124">
        <f t="shared" si="414"/>
        <v>0</v>
      </c>
      <c r="AF2578" s="124">
        <f t="shared" si="415"/>
        <v>0</v>
      </c>
      <c r="AG2578" s="124">
        <f t="shared" si="416"/>
        <v>0</v>
      </c>
      <c r="AH2578" s="124">
        <f t="shared" si="417"/>
        <v>0</v>
      </c>
      <c r="AI2578" s="27" t="str">
        <f t="shared" si="419"/>
        <v>ne</v>
      </c>
      <c r="AJ2578" s="27" t="str">
        <f t="shared" si="420"/>
        <v>ne</v>
      </c>
      <c r="AK2578" s="27" t="str">
        <f t="shared" si="421"/>
        <v>ne</v>
      </c>
    </row>
    <row r="2579" spans="2:37" x14ac:dyDescent="0.2">
      <c r="B2579" s="27" t="str">
        <f t="shared" si="412"/>
        <v>-</v>
      </c>
      <c r="C2579" s="123" t="str">
        <f t="shared" si="413"/>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8"/>
        <v>nepildyti</v>
      </c>
      <c r="T2579" s="126" t="str">
        <f t="shared" si="418"/>
        <v>nepildyti</v>
      </c>
      <c r="U2579" s="127"/>
      <c r="V2579" s="127"/>
      <c r="W2579" s="128"/>
      <c r="X2579" s="169"/>
      <c r="Y2579" s="169"/>
      <c r="Z2579" s="169"/>
      <c r="AA2579" s="127"/>
      <c r="AB2579" s="127"/>
      <c r="AC2579" s="127"/>
      <c r="AD2579" s="127"/>
      <c r="AE2579" s="124">
        <f t="shared" si="414"/>
        <v>0</v>
      </c>
      <c r="AF2579" s="124">
        <f t="shared" si="415"/>
        <v>0</v>
      </c>
      <c r="AG2579" s="124">
        <f t="shared" si="416"/>
        <v>0</v>
      </c>
      <c r="AH2579" s="124">
        <f t="shared" si="417"/>
        <v>0</v>
      </c>
      <c r="AI2579" s="27" t="str">
        <f t="shared" si="419"/>
        <v>ne</v>
      </c>
      <c r="AJ2579" s="27" t="str">
        <f t="shared" si="420"/>
        <v>ne</v>
      </c>
      <c r="AK2579" s="27" t="str">
        <f t="shared" si="421"/>
        <v>ne</v>
      </c>
    </row>
    <row r="2580" spans="2:37" x14ac:dyDescent="0.2">
      <c r="B2580" s="27" t="str">
        <f t="shared" si="412"/>
        <v>-</v>
      </c>
      <c r="C2580" s="123" t="str">
        <f t="shared" si="413"/>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8"/>
        <v>nepildyti</v>
      </c>
      <c r="T2580" s="126" t="str">
        <f t="shared" si="418"/>
        <v>nepildyti</v>
      </c>
      <c r="U2580" s="127"/>
      <c r="V2580" s="127"/>
      <c r="W2580" s="128"/>
      <c r="X2580" s="169"/>
      <c r="Y2580" s="169"/>
      <c r="Z2580" s="169"/>
      <c r="AA2580" s="127"/>
      <c r="AB2580" s="127"/>
      <c r="AC2580" s="127"/>
      <c r="AD2580" s="127"/>
      <c r="AE2580" s="124">
        <f t="shared" si="414"/>
        <v>0</v>
      </c>
      <c r="AF2580" s="124">
        <f t="shared" si="415"/>
        <v>0</v>
      </c>
      <c r="AG2580" s="124">
        <f t="shared" si="416"/>
        <v>0</v>
      </c>
      <c r="AH2580" s="124">
        <f t="shared" si="417"/>
        <v>0</v>
      </c>
      <c r="AI2580" s="27" t="str">
        <f t="shared" si="419"/>
        <v>ne</v>
      </c>
      <c r="AJ2580" s="27" t="str">
        <f t="shared" si="420"/>
        <v>ne</v>
      </c>
      <c r="AK2580" s="27" t="str">
        <f t="shared" si="421"/>
        <v>ne</v>
      </c>
    </row>
    <row r="2581" spans="2:37" x14ac:dyDescent="0.2">
      <c r="B2581" s="27" t="str">
        <f t="shared" si="412"/>
        <v>-</v>
      </c>
      <c r="C2581" s="123" t="str">
        <f t="shared" si="413"/>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si="418"/>
        <v>nepildyti</v>
      </c>
      <c r="T2581" s="126" t="str">
        <f t="shared" si="418"/>
        <v>nepildyti</v>
      </c>
      <c r="U2581" s="127"/>
      <c r="V2581" s="127"/>
      <c r="W2581" s="128"/>
      <c r="X2581" s="169"/>
      <c r="Y2581" s="169"/>
      <c r="Z2581" s="169"/>
      <c r="AA2581" s="127"/>
      <c r="AB2581" s="127"/>
      <c r="AC2581" s="127"/>
      <c r="AD2581" s="127"/>
      <c r="AE2581" s="124">
        <f t="shared" si="414"/>
        <v>0</v>
      </c>
      <c r="AF2581" s="124">
        <f t="shared" si="415"/>
        <v>0</v>
      </c>
      <c r="AG2581" s="124">
        <f t="shared" si="416"/>
        <v>0</v>
      </c>
      <c r="AH2581" s="124">
        <f t="shared" si="417"/>
        <v>0</v>
      </c>
      <c r="AI2581" s="27" t="str">
        <f t="shared" si="419"/>
        <v>ne</v>
      </c>
      <c r="AJ2581" s="27" t="str">
        <f t="shared" si="420"/>
        <v>ne</v>
      </c>
      <c r="AK2581" s="27" t="str">
        <f t="shared" si="421"/>
        <v>ne</v>
      </c>
    </row>
    <row r="2582" spans="2:37" x14ac:dyDescent="0.2">
      <c r="B2582" s="27" t="str">
        <f t="shared" si="412"/>
        <v>-</v>
      </c>
      <c r="C2582" s="123" t="str">
        <f t="shared" si="413"/>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18"/>
        <v>nepildyti</v>
      </c>
      <c r="T2582" s="126" t="str">
        <f t="shared" si="418"/>
        <v>nepildyti</v>
      </c>
      <c r="U2582" s="127"/>
      <c r="V2582" s="127"/>
      <c r="W2582" s="128"/>
      <c r="X2582" s="169"/>
      <c r="Y2582" s="169"/>
      <c r="Z2582" s="169"/>
      <c r="AA2582" s="127"/>
      <c r="AB2582" s="127"/>
      <c r="AC2582" s="127"/>
      <c r="AD2582" s="127"/>
      <c r="AE2582" s="124">
        <f t="shared" si="414"/>
        <v>0</v>
      </c>
      <c r="AF2582" s="124">
        <f t="shared" si="415"/>
        <v>0</v>
      </c>
      <c r="AG2582" s="124">
        <f t="shared" si="416"/>
        <v>0</v>
      </c>
      <c r="AH2582" s="124">
        <f t="shared" si="417"/>
        <v>0</v>
      </c>
      <c r="AI2582" s="27" t="str">
        <f t="shared" si="419"/>
        <v>ne</v>
      </c>
      <c r="AJ2582" s="27" t="str">
        <f t="shared" si="420"/>
        <v>ne</v>
      </c>
      <c r="AK2582" s="27" t="str">
        <f t="shared" si="421"/>
        <v>ne</v>
      </c>
    </row>
    <row r="2583" spans="2:37" x14ac:dyDescent="0.2">
      <c r="B2583" s="27" t="str">
        <f t="shared" si="412"/>
        <v>-</v>
      </c>
      <c r="C2583" s="123" t="str">
        <f t="shared" si="413"/>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18"/>
        <v>nepildyti</v>
      </c>
      <c r="T2583" s="126" t="str">
        <f t="shared" si="418"/>
        <v>nepildyti</v>
      </c>
      <c r="U2583" s="127"/>
      <c r="V2583" s="127"/>
      <c r="W2583" s="128"/>
      <c r="X2583" s="169"/>
      <c r="Y2583" s="169"/>
      <c r="Z2583" s="169"/>
      <c r="AA2583" s="127"/>
      <c r="AB2583" s="127"/>
      <c r="AC2583" s="127"/>
      <c r="AD2583" s="127"/>
      <c r="AE2583" s="124">
        <f t="shared" si="414"/>
        <v>0</v>
      </c>
      <c r="AF2583" s="124">
        <f t="shared" si="415"/>
        <v>0</v>
      </c>
      <c r="AG2583" s="124">
        <f t="shared" si="416"/>
        <v>0</v>
      </c>
      <c r="AH2583" s="124">
        <f t="shared" si="417"/>
        <v>0</v>
      </c>
      <c r="AI2583" s="27" t="str">
        <f t="shared" si="419"/>
        <v>ne</v>
      </c>
      <c r="AJ2583" s="27" t="str">
        <f t="shared" si="420"/>
        <v>ne</v>
      </c>
      <c r="AK2583" s="27" t="str">
        <f t="shared" si="421"/>
        <v>ne</v>
      </c>
    </row>
    <row r="2584" spans="2:37" x14ac:dyDescent="0.2">
      <c r="B2584" s="27" t="str">
        <f t="shared" ref="B2584:B2647" si="422">CONCATENATE(C2584,"-",G2584)</f>
        <v>-</v>
      </c>
      <c r="C2584" s="123" t="str">
        <f t="shared" ref="C2584:C2647" si="423">LEFT(K2584,4)</f>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18"/>
        <v>nepildyti</v>
      </c>
      <c r="T2584" s="126" t="str">
        <f t="shared" si="418"/>
        <v>nepildyti</v>
      </c>
      <c r="U2584" s="127"/>
      <c r="V2584" s="127"/>
      <c r="W2584" s="128"/>
      <c r="X2584" s="169"/>
      <c r="Y2584" s="169"/>
      <c r="Z2584" s="169"/>
      <c r="AA2584" s="127"/>
      <c r="AB2584" s="127"/>
      <c r="AC2584" s="127"/>
      <c r="AD2584" s="127"/>
      <c r="AE2584" s="124">
        <f t="shared" ref="AE2584:AE2647" si="424">IF($H2584&gt;0,YEAR($H2584),)</f>
        <v>0</v>
      </c>
      <c r="AF2584" s="124">
        <f t="shared" ref="AF2584:AF2647" si="425">IF($X2584&gt;0,YEAR($X2584),)</f>
        <v>0</v>
      </c>
      <c r="AG2584" s="124">
        <f t="shared" ref="AG2584:AG2647" si="426">IF($Y2584&gt;0,YEAR($Y2584),)</f>
        <v>0</v>
      </c>
      <c r="AH2584" s="124">
        <f t="shared" ref="AH2584:AH2647" si="427">IF($Z2584&gt;0,YEAR($Z2584),)</f>
        <v>0</v>
      </c>
      <c r="AI2584" s="27" t="str">
        <f t="shared" si="419"/>
        <v>ne</v>
      </c>
      <c r="AJ2584" s="27" t="str">
        <f t="shared" si="420"/>
        <v>ne</v>
      </c>
      <c r="AK2584" s="27" t="str">
        <f t="shared" si="421"/>
        <v>ne</v>
      </c>
    </row>
    <row r="2585" spans="2:37" x14ac:dyDescent="0.2">
      <c r="B2585" s="27" t="str">
        <f t="shared" si="422"/>
        <v>-</v>
      </c>
      <c r="C2585" s="123" t="str">
        <f t="shared" si="423"/>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ref="S2585:T2648" si="428">IF($R2585="fizinis asmuo","užpildykite","nepildyti")</f>
        <v>nepildyti</v>
      </c>
      <c r="T2585" s="126" t="str">
        <f t="shared" si="428"/>
        <v>nepildyti</v>
      </c>
      <c r="U2585" s="127"/>
      <c r="V2585" s="127"/>
      <c r="W2585" s="128"/>
      <c r="X2585" s="169"/>
      <c r="Y2585" s="169"/>
      <c r="Z2585" s="169"/>
      <c r="AA2585" s="127"/>
      <c r="AB2585" s="127"/>
      <c r="AC2585" s="127"/>
      <c r="AD2585" s="127"/>
      <c r="AE2585" s="124">
        <f t="shared" si="424"/>
        <v>0</v>
      </c>
      <c r="AF2585" s="124">
        <f t="shared" si="425"/>
        <v>0</v>
      </c>
      <c r="AG2585" s="124">
        <f t="shared" si="426"/>
        <v>0</v>
      </c>
      <c r="AH2585" s="124">
        <f t="shared" si="427"/>
        <v>0</v>
      </c>
      <c r="AI2585" s="27" t="str">
        <f t="shared" si="419"/>
        <v>ne</v>
      </c>
      <c r="AJ2585" s="27" t="str">
        <f t="shared" si="420"/>
        <v>ne</v>
      </c>
      <c r="AK2585" s="27" t="str">
        <f t="shared" si="421"/>
        <v>ne</v>
      </c>
    </row>
    <row r="2586" spans="2:37" x14ac:dyDescent="0.2">
      <c r="B2586" s="27" t="str">
        <f t="shared" si="422"/>
        <v>-</v>
      </c>
      <c r="C2586" s="123" t="str">
        <f t="shared" si="423"/>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8"/>
        <v>nepildyti</v>
      </c>
      <c r="T2586" s="126" t="str">
        <f t="shared" si="428"/>
        <v>nepildyti</v>
      </c>
      <c r="U2586" s="127"/>
      <c r="V2586" s="127"/>
      <c r="W2586" s="128"/>
      <c r="X2586" s="169"/>
      <c r="Y2586" s="169"/>
      <c r="Z2586" s="169"/>
      <c r="AA2586" s="127"/>
      <c r="AB2586" s="127"/>
      <c r="AC2586" s="127"/>
      <c r="AD2586" s="127"/>
      <c r="AE2586" s="124">
        <f t="shared" si="424"/>
        <v>0</v>
      </c>
      <c r="AF2586" s="124">
        <f t="shared" si="425"/>
        <v>0</v>
      </c>
      <c r="AG2586" s="124">
        <f t="shared" si="426"/>
        <v>0</v>
      </c>
      <c r="AH2586" s="124">
        <f t="shared" si="427"/>
        <v>0</v>
      </c>
      <c r="AI2586" s="27" t="str">
        <f t="shared" si="419"/>
        <v>ne</v>
      </c>
      <c r="AJ2586" s="27" t="str">
        <f t="shared" si="420"/>
        <v>ne</v>
      </c>
      <c r="AK2586" s="27" t="str">
        <f t="shared" si="421"/>
        <v>ne</v>
      </c>
    </row>
    <row r="2587" spans="2:37" x14ac:dyDescent="0.2">
      <c r="B2587" s="27" t="str">
        <f t="shared" si="422"/>
        <v>-</v>
      </c>
      <c r="C2587" s="123" t="str">
        <f t="shared" si="423"/>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8"/>
        <v>nepildyti</v>
      </c>
      <c r="T2587" s="126" t="str">
        <f t="shared" si="428"/>
        <v>nepildyti</v>
      </c>
      <c r="U2587" s="127"/>
      <c r="V2587" s="127"/>
      <c r="W2587" s="128"/>
      <c r="X2587" s="169"/>
      <c r="Y2587" s="169"/>
      <c r="Z2587" s="169"/>
      <c r="AA2587" s="127"/>
      <c r="AB2587" s="127"/>
      <c r="AC2587" s="127"/>
      <c r="AD2587" s="127"/>
      <c r="AE2587" s="124">
        <f t="shared" si="424"/>
        <v>0</v>
      </c>
      <c r="AF2587" s="124">
        <f t="shared" si="425"/>
        <v>0</v>
      </c>
      <c r="AG2587" s="124">
        <f t="shared" si="426"/>
        <v>0</v>
      </c>
      <c r="AH2587" s="124">
        <f t="shared" si="427"/>
        <v>0</v>
      </c>
      <c r="AI2587" s="27" t="str">
        <f t="shared" si="419"/>
        <v>ne</v>
      </c>
      <c r="AJ2587" s="27" t="str">
        <f t="shared" si="420"/>
        <v>ne</v>
      </c>
      <c r="AK2587" s="27" t="str">
        <f t="shared" si="421"/>
        <v>ne</v>
      </c>
    </row>
    <row r="2588" spans="2:37" x14ac:dyDescent="0.2">
      <c r="B2588" s="27" t="str">
        <f t="shared" si="422"/>
        <v>-</v>
      </c>
      <c r="C2588" s="123" t="str">
        <f t="shared" si="423"/>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8"/>
        <v>nepildyti</v>
      </c>
      <c r="T2588" s="126" t="str">
        <f t="shared" si="428"/>
        <v>nepildyti</v>
      </c>
      <c r="U2588" s="127"/>
      <c r="V2588" s="127"/>
      <c r="W2588" s="128"/>
      <c r="X2588" s="169"/>
      <c r="Y2588" s="169"/>
      <c r="Z2588" s="169"/>
      <c r="AA2588" s="127"/>
      <c r="AB2588" s="127"/>
      <c r="AC2588" s="127"/>
      <c r="AD2588" s="127"/>
      <c r="AE2588" s="124">
        <f t="shared" si="424"/>
        <v>0</v>
      </c>
      <c r="AF2588" s="124">
        <f t="shared" si="425"/>
        <v>0</v>
      </c>
      <c r="AG2588" s="124">
        <f t="shared" si="426"/>
        <v>0</v>
      </c>
      <c r="AH2588" s="124">
        <f t="shared" si="427"/>
        <v>0</v>
      </c>
      <c r="AI2588" s="27" t="str">
        <f t="shared" si="419"/>
        <v>ne</v>
      </c>
      <c r="AJ2588" s="27" t="str">
        <f t="shared" si="420"/>
        <v>ne</v>
      </c>
      <c r="AK2588" s="27" t="str">
        <f t="shared" si="421"/>
        <v>ne</v>
      </c>
    </row>
    <row r="2589" spans="2:37" x14ac:dyDescent="0.2">
      <c r="B2589" s="27" t="str">
        <f t="shared" si="422"/>
        <v>-</v>
      </c>
      <c r="C2589" s="123" t="str">
        <f t="shared" si="423"/>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8"/>
        <v>nepildyti</v>
      </c>
      <c r="T2589" s="126" t="str">
        <f t="shared" si="428"/>
        <v>nepildyti</v>
      </c>
      <c r="U2589" s="127"/>
      <c r="V2589" s="127"/>
      <c r="W2589" s="128"/>
      <c r="X2589" s="169"/>
      <c r="Y2589" s="169"/>
      <c r="Z2589" s="169"/>
      <c r="AA2589" s="127"/>
      <c r="AB2589" s="127"/>
      <c r="AC2589" s="127"/>
      <c r="AD2589" s="127"/>
      <c r="AE2589" s="124">
        <f t="shared" si="424"/>
        <v>0</v>
      </c>
      <c r="AF2589" s="124">
        <f t="shared" si="425"/>
        <v>0</v>
      </c>
      <c r="AG2589" s="124">
        <f t="shared" si="426"/>
        <v>0</v>
      </c>
      <c r="AH2589" s="124">
        <f t="shared" si="427"/>
        <v>0</v>
      </c>
      <c r="AI2589" s="27" t="str">
        <f t="shared" si="419"/>
        <v>ne</v>
      </c>
      <c r="AJ2589" s="27" t="str">
        <f t="shared" si="420"/>
        <v>ne</v>
      </c>
      <c r="AK2589" s="27" t="str">
        <f t="shared" si="421"/>
        <v>ne</v>
      </c>
    </row>
    <row r="2590" spans="2:37" x14ac:dyDescent="0.2">
      <c r="B2590" s="27" t="str">
        <f t="shared" si="422"/>
        <v>-</v>
      </c>
      <c r="C2590" s="123" t="str">
        <f t="shared" si="423"/>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8"/>
        <v>nepildyti</v>
      </c>
      <c r="T2590" s="126" t="str">
        <f t="shared" si="428"/>
        <v>nepildyti</v>
      </c>
      <c r="U2590" s="127"/>
      <c r="V2590" s="127"/>
      <c r="W2590" s="128"/>
      <c r="X2590" s="169"/>
      <c r="Y2590" s="169"/>
      <c r="Z2590" s="169"/>
      <c r="AA2590" s="127"/>
      <c r="AB2590" s="127"/>
      <c r="AC2590" s="127"/>
      <c r="AD2590" s="127"/>
      <c r="AE2590" s="124">
        <f t="shared" si="424"/>
        <v>0</v>
      </c>
      <c r="AF2590" s="124">
        <f t="shared" si="425"/>
        <v>0</v>
      </c>
      <c r="AG2590" s="124">
        <f t="shared" si="426"/>
        <v>0</v>
      </c>
      <c r="AH2590" s="124">
        <f t="shared" si="427"/>
        <v>0</v>
      </c>
      <c r="AI2590" s="27" t="str">
        <f t="shared" si="419"/>
        <v>ne</v>
      </c>
      <c r="AJ2590" s="27" t="str">
        <f t="shared" si="420"/>
        <v>ne</v>
      </c>
      <c r="AK2590" s="27" t="str">
        <f t="shared" si="421"/>
        <v>ne</v>
      </c>
    </row>
    <row r="2591" spans="2:37" x14ac:dyDescent="0.2">
      <c r="B2591" s="27" t="str">
        <f t="shared" si="422"/>
        <v>-</v>
      </c>
      <c r="C2591" s="123" t="str">
        <f t="shared" si="423"/>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8"/>
        <v>nepildyti</v>
      </c>
      <c r="T2591" s="126" t="str">
        <f t="shared" si="428"/>
        <v>nepildyti</v>
      </c>
      <c r="U2591" s="127"/>
      <c r="V2591" s="127"/>
      <c r="W2591" s="128"/>
      <c r="X2591" s="169"/>
      <c r="Y2591" s="169"/>
      <c r="Z2591" s="169"/>
      <c r="AA2591" s="127"/>
      <c r="AB2591" s="127"/>
      <c r="AC2591" s="127"/>
      <c r="AD2591" s="127"/>
      <c r="AE2591" s="124">
        <f t="shared" si="424"/>
        <v>0</v>
      </c>
      <c r="AF2591" s="124">
        <f t="shared" si="425"/>
        <v>0</v>
      </c>
      <c r="AG2591" s="124">
        <f t="shared" si="426"/>
        <v>0</v>
      </c>
      <c r="AH2591" s="124">
        <f t="shared" si="427"/>
        <v>0</v>
      </c>
      <c r="AI2591" s="27" t="str">
        <f t="shared" si="419"/>
        <v>ne</v>
      </c>
      <c r="AJ2591" s="27" t="str">
        <f t="shared" si="420"/>
        <v>ne</v>
      </c>
      <c r="AK2591" s="27" t="str">
        <f t="shared" si="421"/>
        <v>ne</v>
      </c>
    </row>
    <row r="2592" spans="2:37" x14ac:dyDescent="0.2">
      <c r="B2592" s="27" t="str">
        <f t="shared" si="422"/>
        <v>-</v>
      </c>
      <c r="C2592" s="123" t="str">
        <f t="shared" si="423"/>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8"/>
        <v>nepildyti</v>
      </c>
      <c r="T2592" s="126" t="str">
        <f t="shared" si="428"/>
        <v>nepildyti</v>
      </c>
      <c r="U2592" s="127"/>
      <c r="V2592" s="127"/>
      <c r="W2592" s="128"/>
      <c r="X2592" s="169"/>
      <c r="Y2592" s="169"/>
      <c r="Z2592" s="169"/>
      <c r="AA2592" s="127"/>
      <c r="AB2592" s="127"/>
      <c r="AC2592" s="127"/>
      <c r="AD2592" s="127"/>
      <c r="AE2592" s="124">
        <f t="shared" si="424"/>
        <v>0</v>
      </c>
      <c r="AF2592" s="124">
        <f t="shared" si="425"/>
        <v>0</v>
      </c>
      <c r="AG2592" s="124">
        <f t="shared" si="426"/>
        <v>0</v>
      </c>
      <c r="AH2592" s="124">
        <f t="shared" si="427"/>
        <v>0</v>
      </c>
      <c r="AI2592" s="27" t="str">
        <f t="shared" si="419"/>
        <v>ne</v>
      </c>
      <c r="AJ2592" s="27" t="str">
        <f t="shared" si="420"/>
        <v>ne</v>
      </c>
      <c r="AK2592" s="27" t="str">
        <f t="shared" si="421"/>
        <v>ne</v>
      </c>
    </row>
    <row r="2593" spans="2:37" x14ac:dyDescent="0.2">
      <c r="B2593" s="27" t="str">
        <f t="shared" si="422"/>
        <v>-</v>
      </c>
      <c r="C2593" s="123" t="str">
        <f t="shared" si="423"/>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8"/>
        <v>nepildyti</v>
      </c>
      <c r="T2593" s="126" t="str">
        <f t="shared" si="428"/>
        <v>nepildyti</v>
      </c>
      <c r="U2593" s="127"/>
      <c r="V2593" s="127"/>
      <c r="W2593" s="128"/>
      <c r="X2593" s="169"/>
      <c r="Y2593" s="169"/>
      <c r="Z2593" s="169"/>
      <c r="AA2593" s="127"/>
      <c r="AB2593" s="127"/>
      <c r="AC2593" s="127"/>
      <c r="AD2593" s="127"/>
      <c r="AE2593" s="124">
        <f t="shared" si="424"/>
        <v>0</v>
      </c>
      <c r="AF2593" s="124">
        <f t="shared" si="425"/>
        <v>0</v>
      </c>
      <c r="AG2593" s="124">
        <f t="shared" si="426"/>
        <v>0</v>
      </c>
      <c r="AH2593" s="124">
        <f t="shared" si="427"/>
        <v>0</v>
      </c>
      <c r="AI2593" s="27" t="str">
        <f t="shared" si="419"/>
        <v>ne</v>
      </c>
      <c r="AJ2593" s="27" t="str">
        <f t="shared" si="420"/>
        <v>ne</v>
      </c>
      <c r="AK2593" s="27" t="str">
        <f t="shared" si="421"/>
        <v>ne</v>
      </c>
    </row>
    <row r="2594" spans="2:37" x14ac:dyDescent="0.2">
      <c r="B2594" s="27" t="str">
        <f t="shared" si="422"/>
        <v>-</v>
      </c>
      <c r="C2594" s="123" t="str">
        <f t="shared" si="423"/>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8"/>
        <v>nepildyti</v>
      </c>
      <c r="T2594" s="126" t="str">
        <f t="shared" si="428"/>
        <v>nepildyti</v>
      </c>
      <c r="U2594" s="127"/>
      <c r="V2594" s="127"/>
      <c r="W2594" s="128"/>
      <c r="X2594" s="169"/>
      <c r="Y2594" s="169"/>
      <c r="Z2594" s="169"/>
      <c r="AA2594" s="127"/>
      <c r="AB2594" s="127"/>
      <c r="AC2594" s="127"/>
      <c r="AD2594" s="127"/>
      <c r="AE2594" s="124">
        <f t="shared" si="424"/>
        <v>0</v>
      </c>
      <c r="AF2594" s="124">
        <f t="shared" si="425"/>
        <v>0</v>
      </c>
      <c r="AG2594" s="124">
        <f t="shared" si="426"/>
        <v>0</v>
      </c>
      <c r="AH2594" s="124">
        <f t="shared" si="427"/>
        <v>0</v>
      </c>
      <c r="AI2594" s="27" t="str">
        <f t="shared" si="419"/>
        <v>ne</v>
      </c>
      <c r="AJ2594" s="27" t="str">
        <f t="shared" si="420"/>
        <v>ne</v>
      </c>
      <c r="AK2594" s="27" t="str">
        <f t="shared" si="421"/>
        <v>ne</v>
      </c>
    </row>
    <row r="2595" spans="2:37" x14ac:dyDescent="0.2">
      <c r="B2595" s="27" t="str">
        <f t="shared" si="422"/>
        <v>-</v>
      </c>
      <c r="C2595" s="123" t="str">
        <f t="shared" si="423"/>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8"/>
        <v>nepildyti</v>
      </c>
      <c r="T2595" s="126" t="str">
        <f t="shared" si="428"/>
        <v>nepildyti</v>
      </c>
      <c r="U2595" s="127"/>
      <c r="V2595" s="127"/>
      <c r="W2595" s="128"/>
      <c r="X2595" s="169"/>
      <c r="Y2595" s="169"/>
      <c r="Z2595" s="169"/>
      <c r="AA2595" s="127"/>
      <c r="AB2595" s="127"/>
      <c r="AC2595" s="127"/>
      <c r="AD2595" s="127"/>
      <c r="AE2595" s="124">
        <f t="shared" si="424"/>
        <v>0</v>
      </c>
      <c r="AF2595" s="124">
        <f t="shared" si="425"/>
        <v>0</v>
      </c>
      <c r="AG2595" s="124">
        <f t="shared" si="426"/>
        <v>0</v>
      </c>
      <c r="AH2595" s="124">
        <f t="shared" si="427"/>
        <v>0</v>
      </c>
      <c r="AI2595" s="27" t="str">
        <f t="shared" si="419"/>
        <v>ne</v>
      </c>
      <c r="AJ2595" s="27" t="str">
        <f t="shared" si="420"/>
        <v>ne</v>
      </c>
      <c r="AK2595" s="27" t="str">
        <f t="shared" si="421"/>
        <v>ne</v>
      </c>
    </row>
    <row r="2596" spans="2:37" x14ac:dyDescent="0.2">
      <c r="B2596" s="27" t="str">
        <f t="shared" si="422"/>
        <v>-</v>
      </c>
      <c r="C2596" s="123" t="str">
        <f t="shared" si="423"/>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8"/>
        <v>nepildyti</v>
      </c>
      <c r="T2596" s="126" t="str">
        <f t="shared" si="428"/>
        <v>nepildyti</v>
      </c>
      <c r="U2596" s="127"/>
      <c r="V2596" s="127"/>
      <c r="W2596" s="128"/>
      <c r="X2596" s="169"/>
      <c r="Y2596" s="169"/>
      <c r="Z2596" s="169"/>
      <c r="AA2596" s="127"/>
      <c r="AB2596" s="127"/>
      <c r="AC2596" s="127"/>
      <c r="AD2596" s="127"/>
      <c r="AE2596" s="124">
        <f t="shared" si="424"/>
        <v>0</v>
      </c>
      <c r="AF2596" s="124">
        <f t="shared" si="425"/>
        <v>0</v>
      </c>
      <c r="AG2596" s="124">
        <f t="shared" si="426"/>
        <v>0</v>
      </c>
      <c r="AH2596" s="124">
        <f t="shared" si="427"/>
        <v>0</v>
      </c>
      <c r="AI2596" s="27" t="str">
        <f t="shared" si="419"/>
        <v>ne</v>
      </c>
      <c r="AJ2596" s="27" t="str">
        <f t="shared" si="420"/>
        <v>ne</v>
      </c>
      <c r="AK2596" s="27" t="str">
        <f t="shared" si="421"/>
        <v>ne</v>
      </c>
    </row>
    <row r="2597" spans="2:37" x14ac:dyDescent="0.2">
      <c r="B2597" s="27" t="str">
        <f t="shared" si="422"/>
        <v>-</v>
      </c>
      <c r="C2597" s="123" t="str">
        <f t="shared" si="423"/>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8"/>
        <v>nepildyti</v>
      </c>
      <c r="T2597" s="126" t="str">
        <f t="shared" si="428"/>
        <v>nepildyti</v>
      </c>
      <c r="U2597" s="127"/>
      <c r="V2597" s="127"/>
      <c r="W2597" s="128"/>
      <c r="X2597" s="169"/>
      <c r="Y2597" s="169"/>
      <c r="Z2597" s="169"/>
      <c r="AA2597" s="127"/>
      <c r="AB2597" s="127"/>
      <c r="AC2597" s="127"/>
      <c r="AD2597" s="127"/>
      <c r="AE2597" s="124">
        <f t="shared" si="424"/>
        <v>0</v>
      </c>
      <c r="AF2597" s="124">
        <f t="shared" si="425"/>
        <v>0</v>
      </c>
      <c r="AG2597" s="124">
        <f t="shared" si="426"/>
        <v>0</v>
      </c>
      <c r="AH2597" s="124">
        <f t="shared" si="427"/>
        <v>0</v>
      </c>
      <c r="AI2597" s="27" t="str">
        <f t="shared" si="419"/>
        <v>ne</v>
      </c>
      <c r="AJ2597" s="27" t="str">
        <f t="shared" si="420"/>
        <v>ne</v>
      </c>
      <c r="AK2597" s="27" t="str">
        <f t="shared" si="421"/>
        <v>ne</v>
      </c>
    </row>
    <row r="2598" spans="2:37" x14ac:dyDescent="0.2">
      <c r="B2598" s="27" t="str">
        <f t="shared" si="422"/>
        <v>-</v>
      </c>
      <c r="C2598" s="123" t="str">
        <f t="shared" si="423"/>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8"/>
        <v>nepildyti</v>
      </c>
      <c r="T2598" s="126" t="str">
        <f t="shared" si="428"/>
        <v>nepildyti</v>
      </c>
      <c r="U2598" s="127"/>
      <c r="V2598" s="127"/>
      <c r="W2598" s="128"/>
      <c r="X2598" s="169"/>
      <c r="Y2598" s="169"/>
      <c r="Z2598" s="169"/>
      <c r="AA2598" s="127"/>
      <c r="AB2598" s="127"/>
      <c r="AC2598" s="127"/>
      <c r="AD2598" s="127"/>
      <c r="AE2598" s="124">
        <f t="shared" si="424"/>
        <v>0</v>
      </c>
      <c r="AF2598" s="124">
        <f t="shared" si="425"/>
        <v>0</v>
      </c>
      <c r="AG2598" s="124">
        <f t="shared" si="426"/>
        <v>0</v>
      </c>
      <c r="AH2598" s="124">
        <f t="shared" si="427"/>
        <v>0</v>
      </c>
      <c r="AI2598" s="27" t="str">
        <f t="shared" si="419"/>
        <v>ne</v>
      </c>
      <c r="AJ2598" s="27" t="str">
        <f t="shared" si="420"/>
        <v>ne</v>
      </c>
      <c r="AK2598" s="27" t="str">
        <f t="shared" si="421"/>
        <v>ne</v>
      </c>
    </row>
    <row r="2599" spans="2:37" x14ac:dyDescent="0.2">
      <c r="B2599" s="27" t="str">
        <f t="shared" si="422"/>
        <v>-</v>
      </c>
      <c r="C2599" s="123" t="str">
        <f t="shared" si="423"/>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8"/>
        <v>nepildyti</v>
      </c>
      <c r="T2599" s="126" t="str">
        <f t="shared" si="428"/>
        <v>nepildyti</v>
      </c>
      <c r="U2599" s="127"/>
      <c r="V2599" s="127"/>
      <c r="W2599" s="128"/>
      <c r="X2599" s="169"/>
      <c r="Y2599" s="169"/>
      <c r="Z2599" s="169"/>
      <c r="AA2599" s="127"/>
      <c r="AB2599" s="127"/>
      <c r="AC2599" s="127"/>
      <c r="AD2599" s="127"/>
      <c r="AE2599" s="124">
        <f t="shared" si="424"/>
        <v>0</v>
      </c>
      <c r="AF2599" s="124">
        <f t="shared" si="425"/>
        <v>0</v>
      </c>
      <c r="AG2599" s="124">
        <f t="shared" si="426"/>
        <v>0</v>
      </c>
      <c r="AH2599" s="124">
        <f t="shared" si="427"/>
        <v>0</v>
      </c>
      <c r="AI2599" s="27" t="str">
        <f t="shared" si="419"/>
        <v>ne</v>
      </c>
      <c r="AJ2599" s="27" t="str">
        <f t="shared" si="420"/>
        <v>ne</v>
      </c>
      <c r="AK2599" s="27" t="str">
        <f t="shared" si="421"/>
        <v>ne</v>
      </c>
    </row>
    <row r="2600" spans="2:37" x14ac:dyDescent="0.2">
      <c r="B2600" s="27" t="str">
        <f t="shared" si="422"/>
        <v>-</v>
      </c>
      <c r="C2600" s="123" t="str">
        <f t="shared" si="423"/>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8"/>
        <v>nepildyti</v>
      </c>
      <c r="T2600" s="126" t="str">
        <f t="shared" si="428"/>
        <v>nepildyti</v>
      </c>
      <c r="U2600" s="127"/>
      <c r="V2600" s="127"/>
      <c r="W2600" s="128"/>
      <c r="X2600" s="169"/>
      <c r="Y2600" s="169"/>
      <c r="Z2600" s="169"/>
      <c r="AA2600" s="127"/>
      <c r="AB2600" s="127"/>
      <c r="AC2600" s="127"/>
      <c r="AD2600" s="127"/>
      <c r="AE2600" s="124">
        <f t="shared" si="424"/>
        <v>0</v>
      </c>
      <c r="AF2600" s="124">
        <f t="shared" si="425"/>
        <v>0</v>
      </c>
      <c r="AG2600" s="124">
        <f t="shared" si="426"/>
        <v>0</v>
      </c>
      <c r="AH2600" s="124">
        <f t="shared" si="427"/>
        <v>0</v>
      </c>
      <c r="AI2600" s="27" t="str">
        <f t="shared" si="419"/>
        <v>ne</v>
      </c>
      <c r="AJ2600" s="27" t="str">
        <f t="shared" si="420"/>
        <v>ne</v>
      </c>
      <c r="AK2600" s="27" t="str">
        <f t="shared" si="421"/>
        <v>ne</v>
      </c>
    </row>
    <row r="2601" spans="2:37" x14ac:dyDescent="0.2">
      <c r="B2601" s="27" t="str">
        <f t="shared" si="422"/>
        <v>-</v>
      </c>
      <c r="C2601" s="123" t="str">
        <f t="shared" si="423"/>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8"/>
        <v>nepildyti</v>
      </c>
      <c r="T2601" s="126" t="str">
        <f t="shared" si="428"/>
        <v>nepildyti</v>
      </c>
      <c r="U2601" s="127"/>
      <c r="V2601" s="127"/>
      <c r="W2601" s="128"/>
      <c r="X2601" s="169"/>
      <c r="Y2601" s="169"/>
      <c r="Z2601" s="169"/>
      <c r="AA2601" s="127"/>
      <c r="AB2601" s="127"/>
      <c r="AC2601" s="127"/>
      <c r="AD2601" s="127"/>
      <c r="AE2601" s="124">
        <f t="shared" si="424"/>
        <v>0</v>
      </c>
      <c r="AF2601" s="124">
        <f t="shared" si="425"/>
        <v>0</v>
      </c>
      <c r="AG2601" s="124">
        <f t="shared" si="426"/>
        <v>0</v>
      </c>
      <c r="AH2601" s="124">
        <f t="shared" si="427"/>
        <v>0</v>
      </c>
      <c r="AI2601" s="27" t="str">
        <f t="shared" si="419"/>
        <v>ne</v>
      </c>
      <c r="AJ2601" s="27" t="str">
        <f t="shared" si="420"/>
        <v>ne</v>
      </c>
      <c r="AK2601" s="27" t="str">
        <f t="shared" si="421"/>
        <v>ne</v>
      </c>
    </row>
    <row r="2602" spans="2:37" x14ac:dyDescent="0.2">
      <c r="B2602" s="27" t="str">
        <f t="shared" si="422"/>
        <v>-</v>
      </c>
      <c r="C2602" s="123" t="str">
        <f t="shared" si="423"/>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8"/>
        <v>nepildyti</v>
      </c>
      <c r="T2602" s="126" t="str">
        <f t="shared" si="428"/>
        <v>nepildyti</v>
      </c>
      <c r="U2602" s="127"/>
      <c r="V2602" s="127"/>
      <c r="W2602" s="128"/>
      <c r="X2602" s="169"/>
      <c r="Y2602" s="169"/>
      <c r="Z2602" s="169"/>
      <c r="AA2602" s="127"/>
      <c r="AB2602" s="127"/>
      <c r="AC2602" s="127"/>
      <c r="AD2602" s="127"/>
      <c r="AE2602" s="124">
        <f t="shared" si="424"/>
        <v>0</v>
      </c>
      <c r="AF2602" s="124">
        <f t="shared" si="425"/>
        <v>0</v>
      </c>
      <c r="AG2602" s="124">
        <f t="shared" si="426"/>
        <v>0</v>
      </c>
      <c r="AH2602" s="124">
        <f t="shared" si="427"/>
        <v>0</v>
      </c>
      <c r="AI2602" s="27" t="str">
        <f t="shared" si="419"/>
        <v>ne</v>
      </c>
      <c r="AJ2602" s="27" t="str">
        <f t="shared" si="420"/>
        <v>ne</v>
      </c>
      <c r="AK2602" s="27" t="str">
        <f t="shared" si="421"/>
        <v>ne</v>
      </c>
    </row>
    <row r="2603" spans="2:37" x14ac:dyDescent="0.2">
      <c r="B2603" s="27" t="str">
        <f t="shared" si="422"/>
        <v>-</v>
      </c>
      <c r="C2603" s="123" t="str">
        <f t="shared" si="423"/>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8"/>
        <v>nepildyti</v>
      </c>
      <c r="T2603" s="126" t="str">
        <f t="shared" si="428"/>
        <v>nepildyti</v>
      </c>
      <c r="U2603" s="127"/>
      <c r="V2603" s="127"/>
      <c r="W2603" s="128"/>
      <c r="X2603" s="169"/>
      <c r="Y2603" s="169"/>
      <c r="Z2603" s="169"/>
      <c r="AA2603" s="127"/>
      <c r="AB2603" s="127"/>
      <c r="AC2603" s="127"/>
      <c r="AD2603" s="127"/>
      <c r="AE2603" s="124">
        <f t="shared" si="424"/>
        <v>0</v>
      </c>
      <c r="AF2603" s="124">
        <f t="shared" si="425"/>
        <v>0</v>
      </c>
      <c r="AG2603" s="124">
        <f t="shared" si="426"/>
        <v>0</v>
      </c>
      <c r="AH2603" s="124">
        <f t="shared" si="427"/>
        <v>0</v>
      </c>
      <c r="AI2603" s="27" t="str">
        <f t="shared" si="419"/>
        <v>ne</v>
      </c>
      <c r="AJ2603" s="27" t="str">
        <f t="shared" si="420"/>
        <v>ne</v>
      </c>
      <c r="AK2603" s="27" t="str">
        <f t="shared" si="421"/>
        <v>ne</v>
      </c>
    </row>
    <row r="2604" spans="2:37" x14ac:dyDescent="0.2">
      <c r="B2604" s="27" t="str">
        <f t="shared" si="422"/>
        <v>-</v>
      </c>
      <c r="C2604" s="123" t="str">
        <f t="shared" si="423"/>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8"/>
        <v>nepildyti</v>
      </c>
      <c r="T2604" s="126" t="str">
        <f t="shared" si="428"/>
        <v>nepildyti</v>
      </c>
      <c r="U2604" s="127"/>
      <c r="V2604" s="127"/>
      <c r="W2604" s="128"/>
      <c r="X2604" s="169"/>
      <c r="Y2604" s="169"/>
      <c r="Z2604" s="169"/>
      <c r="AA2604" s="127"/>
      <c r="AB2604" s="127"/>
      <c r="AC2604" s="127"/>
      <c r="AD2604" s="127"/>
      <c r="AE2604" s="124">
        <f t="shared" si="424"/>
        <v>0</v>
      </c>
      <c r="AF2604" s="124">
        <f t="shared" si="425"/>
        <v>0</v>
      </c>
      <c r="AG2604" s="124">
        <f t="shared" si="426"/>
        <v>0</v>
      </c>
      <c r="AH2604" s="124">
        <f t="shared" si="427"/>
        <v>0</v>
      </c>
      <c r="AI2604" s="27" t="str">
        <f t="shared" si="419"/>
        <v>ne</v>
      </c>
      <c r="AJ2604" s="27" t="str">
        <f t="shared" si="420"/>
        <v>ne</v>
      </c>
      <c r="AK2604" s="27" t="str">
        <f t="shared" si="421"/>
        <v>ne</v>
      </c>
    </row>
    <row r="2605" spans="2:37" x14ac:dyDescent="0.2">
      <c r="B2605" s="27" t="str">
        <f t="shared" si="422"/>
        <v>-</v>
      </c>
      <c r="C2605" s="123" t="str">
        <f t="shared" si="423"/>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8"/>
        <v>nepildyti</v>
      </c>
      <c r="T2605" s="126" t="str">
        <f t="shared" si="428"/>
        <v>nepildyti</v>
      </c>
      <c r="U2605" s="127"/>
      <c r="V2605" s="127"/>
      <c r="W2605" s="128"/>
      <c r="X2605" s="169"/>
      <c r="Y2605" s="169"/>
      <c r="Z2605" s="169"/>
      <c r="AA2605" s="127"/>
      <c r="AB2605" s="127"/>
      <c r="AC2605" s="127"/>
      <c r="AD2605" s="127"/>
      <c r="AE2605" s="124">
        <f t="shared" si="424"/>
        <v>0</v>
      </c>
      <c r="AF2605" s="124">
        <f t="shared" si="425"/>
        <v>0</v>
      </c>
      <c r="AG2605" s="124">
        <f t="shared" si="426"/>
        <v>0</v>
      </c>
      <c r="AH2605" s="124">
        <f t="shared" si="427"/>
        <v>0</v>
      </c>
      <c r="AI2605" s="27" t="str">
        <f t="shared" si="419"/>
        <v>ne</v>
      </c>
      <c r="AJ2605" s="27" t="str">
        <f t="shared" si="420"/>
        <v>ne</v>
      </c>
      <c r="AK2605" s="27" t="str">
        <f t="shared" si="421"/>
        <v>ne</v>
      </c>
    </row>
    <row r="2606" spans="2:37" x14ac:dyDescent="0.2">
      <c r="B2606" s="27" t="str">
        <f t="shared" si="422"/>
        <v>-</v>
      </c>
      <c r="C2606" s="123" t="str">
        <f t="shared" si="423"/>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8"/>
        <v>nepildyti</v>
      </c>
      <c r="T2606" s="126" t="str">
        <f t="shared" si="428"/>
        <v>nepildyti</v>
      </c>
      <c r="U2606" s="127"/>
      <c r="V2606" s="127"/>
      <c r="W2606" s="128"/>
      <c r="X2606" s="169"/>
      <c r="Y2606" s="169"/>
      <c r="Z2606" s="169"/>
      <c r="AA2606" s="127"/>
      <c r="AB2606" s="127"/>
      <c r="AC2606" s="127"/>
      <c r="AD2606" s="127"/>
      <c r="AE2606" s="124">
        <f t="shared" si="424"/>
        <v>0</v>
      </c>
      <c r="AF2606" s="124">
        <f t="shared" si="425"/>
        <v>0</v>
      </c>
      <c r="AG2606" s="124">
        <f t="shared" si="426"/>
        <v>0</v>
      </c>
      <c r="AH2606" s="124">
        <f t="shared" si="427"/>
        <v>0</v>
      </c>
      <c r="AI2606" s="27" t="str">
        <f t="shared" si="419"/>
        <v>ne</v>
      </c>
      <c r="AJ2606" s="27" t="str">
        <f t="shared" si="420"/>
        <v>ne</v>
      </c>
      <c r="AK2606" s="27" t="str">
        <f t="shared" si="421"/>
        <v>ne</v>
      </c>
    </row>
    <row r="2607" spans="2:37" x14ac:dyDescent="0.2">
      <c r="B2607" s="27" t="str">
        <f t="shared" si="422"/>
        <v>-</v>
      </c>
      <c r="C2607" s="123" t="str">
        <f t="shared" si="423"/>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8"/>
        <v>nepildyti</v>
      </c>
      <c r="T2607" s="126" t="str">
        <f t="shared" si="428"/>
        <v>nepildyti</v>
      </c>
      <c r="U2607" s="127"/>
      <c r="V2607" s="127"/>
      <c r="W2607" s="128"/>
      <c r="X2607" s="169"/>
      <c r="Y2607" s="169"/>
      <c r="Z2607" s="169"/>
      <c r="AA2607" s="127"/>
      <c r="AB2607" s="127"/>
      <c r="AC2607" s="127"/>
      <c r="AD2607" s="127"/>
      <c r="AE2607" s="124">
        <f t="shared" si="424"/>
        <v>0</v>
      </c>
      <c r="AF2607" s="124">
        <f t="shared" si="425"/>
        <v>0</v>
      </c>
      <c r="AG2607" s="124">
        <f t="shared" si="426"/>
        <v>0</v>
      </c>
      <c r="AH2607" s="124">
        <f t="shared" si="427"/>
        <v>0</v>
      </c>
      <c r="AI2607" s="27" t="str">
        <f t="shared" si="419"/>
        <v>ne</v>
      </c>
      <c r="AJ2607" s="27" t="str">
        <f t="shared" si="420"/>
        <v>ne</v>
      </c>
      <c r="AK2607" s="27" t="str">
        <f t="shared" si="421"/>
        <v>ne</v>
      </c>
    </row>
    <row r="2608" spans="2:37" x14ac:dyDescent="0.2">
      <c r="B2608" s="27" t="str">
        <f t="shared" si="422"/>
        <v>-</v>
      </c>
      <c r="C2608" s="123" t="str">
        <f t="shared" si="423"/>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8"/>
        <v>nepildyti</v>
      </c>
      <c r="T2608" s="126" t="str">
        <f t="shared" si="428"/>
        <v>nepildyti</v>
      </c>
      <c r="U2608" s="127"/>
      <c r="V2608" s="127"/>
      <c r="W2608" s="128"/>
      <c r="X2608" s="169"/>
      <c r="Y2608" s="169"/>
      <c r="Z2608" s="169"/>
      <c r="AA2608" s="127"/>
      <c r="AB2608" s="127"/>
      <c r="AC2608" s="127"/>
      <c r="AD2608" s="127"/>
      <c r="AE2608" s="124">
        <f t="shared" si="424"/>
        <v>0</v>
      </c>
      <c r="AF2608" s="124">
        <f t="shared" si="425"/>
        <v>0</v>
      </c>
      <c r="AG2608" s="124">
        <f t="shared" si="426"/>
        <v>0</v>
      </c>
      <c r="AH2608" s="124">
        <f t="shared" si="427"/>
        <v>0</v>
      </c>
      <c r="AI2608" s="27" t="str">
        <f t="shared" si="419"/>
        <v>ne</v>
      </c>
      <c r="AJ2608" s="27" t="str">
        <f t="shared" si="420"/>
        <v>ne</v>
      </c>
      <c r="AK2608" s="27" t="str">
        <f t="shared" si="421"/>
        <v>ne</v>
      </c>
    </row>
    <row r="2609" spans="2:37" x14ac:dyDescent="0.2">
      <c r="B2609" s="27" t="str">
        <f t="shared" si="422"/>
        <v>-</v>
      </c>
      <c r="C2609" s="123" t="str">
        <f t="shared" si="423"/>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8"/>
        <v>nepildyti</v>
      </c>
      <c r="T2609" s="126" t="str">
        <f t="shared" si="428"/>
        <v>nepildyti</v>
      </c>
      <c r="U2609" s="127"/>
      <c r="V2609" s="127"/>
      <c r="W2609" s="128"/>
      <c r="X2609" s="169"/>
      <c r="Y2609" s="169"/>
      <c r="Z2609" s="169"/>
      <c r="AA2609" s="127"/>
      <c r="AB2609" s="127"/>
      <c r="AC2609" s="127"/>
      <c r="AD2609" s="127"/>
      <c r="AE2609" s="124">
        <f t="shared" si="424"/>
        <v>0</v>
      </c>
      <c r="AF2609" s="124">
        <f t="shared" si="425"/>
        <v>0</v>
      </c>
      <c r="AG2609" s="124">
        <f t="shared" si="426"/>
        <v>0</v>
      </c>
      <c r="AH2609" s="124">
        <f t="shared" si="427"/>
        <v>0</v>
      </c>
      <c r="AI2609" s="27" t="str">
        <f t="shared" si="419"/>
        <v>ne</v>
      </c>
      <c r="AJ2609" s="27" t="str">
        <f t="shared" si="420"/>
        <v>ne</v>
      </c>
      <c r="AK2609" s="27" t="str">
        <f t="shared" si="421"/>
        <v>ne</v>
      </c>
    </row>
    <row r="2610" spans="2:37" x14ac:dyDescent="0.2">
      <c r="B2610" s="27" t="str">
        <f t="shared" si="422"/>
        <v>-</v>
      </c>
      <c r="C2610" s="123" t="str">
        <f t="shared" si="423"/>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8"/>
        <v>nepildyti</v>
      </c>
      <c r="T2610" s="126" t="str">
        <f t="shared" si="428"/>
        <v>nepildyti</v>
      </c>
      <c r="U2610" s="127"/>
      <c r="V2610" s="127"/>
      <c r="W2610" s="128"/>
      <c r="X2610" s="169"/>
      <c r="Y2610" s="169"/>
      <c r="Z2610" s="169"/>
      <c r="AA2610" s="127"/>
      <c r="AB2610" s="127"/>
      <c r="AC2610" s="127"/>
      <c r="AD2610" s="127"/>
      <c r="AE2610" s="124">
        <f t="shared" si="424"/>
        <v>0</v>
      </c>
      <c r="AF2610" s="124">
        <f t="shared" si="425"/>
        <v>0</v>
      </c>
      <c r="AG2610" s="124">
        <f t="shared" si="426"/>
        <v>0</v>
      </c>
      <c r="AH2610" s="124">
        <f t="shared" si="427"/>
        <v>0</v>
      </c>
      <c r="AI2610" s="27" t="str">
        <f t="shared" si="419"/>
        <v>ne</v>
      </c>
      <c r="AJ2610" s="27" t="str">
        <f t="shared" si="420"/>
        <v>ne</v>
      </c>
      <c r="AK2610" s="27" t="str">
        <f t="shared" si="421"/>
        <v>ne</v>
      </c>
    </row>
    <row r="2611" spans="2:37" x14ac:dyDescent="0.2">
      <c r="B2611" s="27" t="str">
        <f t="shared" si="422"/>
        <v>-</v>
      </c>
      <c r="C2611" s="123" t="str">
        <f t="shared" si="423"/>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8"/>
        <v>nepildyti</v>
      </c>
      <c r="T2611" s="126" t="str">
        <f t="shared" si="428"/>
        <v>nepildyti</v>
      </c>
      <c r="U2611" s="127"/>
      <c r="V2611" s="127"/>
      <c r="W2611" s="128"/>
      <c r="X2611" s="169"/>
      <c r="Y2611" s="169"/>
      <c r="Z2611" s="169"/>
      <c r="AA2611" s="127"/>
      <c r="AB2611" s="127"/>
      <c r="AC2611" s="127"/>
      <c r="AD2611" s="127"/>
      <c r="AE2611" s="124">
        <f t="shared" si="424"/>
        <v>0</v>
      </c>
      <c r="AF2611" s="124">
        <f t="shared" si="425"/>
        <v>0</v>
      </c>
      <c r="AG2611" s="124">
        <f t="shared" si="426"/>
        <v>0</v>
      </c>
      <c r="AH2611" s="124">
        <f t="shared" si="427"/>
        <v>0</v>
      </c>
      <c r="AI2611" s="27" t="str">
        <f t="shared" si="419"/>
        <v>ne</v>
      </c>
      <c r="AJ2611" s="27" t="str">
        <f t="shared" si="420"/>
        <v>ne</v>
      </c>
      <c r="AK2611" s="27" t="str">
        <f t="shared" si="421"/>
        <v>ne</v>
      </c>
    </row>
    <row r="2612" spans="2:37" x14ac:dyDescent="0.2">
      <c r="B2612" s="27" t="str">
        <f t="shared" si="422"/>
        <v>-</v>
      </c>
      <c r="C2612" s="123" t="str">
        <f t="shared" si="423"/>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8"/>
        <v>nepildyti</v>
      </c>
      <c r="T2612" s="126" t="str">
        <f t="shared" si="428"/>
        <v>nepildyti</v>
      </c>
      <c r="U2612" s="127"/>
      <c r="V2612" s="127"/>
      <c r="W2612" s="128"/>
      <c r="X2612" s="169"/>
      <c r="Y2612" s="169"/>
      <c r="Z2612" s="169"/>
      <c r="AA2612" s="127"/>
      <c r="AB2612" s="127"/>
      <c r="AC2612" s="127"/>
      <c r="AD2612" s="127"/>
      <c r="AE2612" s="124">
        <f t="shared" si="424"/>
        <v>0</v>
      </c>
      <c r="AF2612" s="124">
        <f t="shared" si="425"/>
        <v>0</v>
      </c>
      <c r="AG2612" s="124">
        <f t="shared" si="426"/>
        <v>0</v>
      </c>
      <c r="AH2612" s="124">
        <f t="shared" si="427"/>
        <v>0</v>
      </c>
      <c r="AI2612" s="27" t="str">
        <f t="shared" si="419"/>
        <v>ne</v>
      </c>
      <c r="AJ2612" s="27" t="str">
        <f t="shared" si="420"/>
        <v>ne</v>
      </c>
      <c r="AK2612" s="27" t="str">
        <f t="shared" si="421"/>
        <v>ne</v>
      </c>
    </row>
    <row r="2613" spans="2:37" x14ac:dyDescent="0.2">
      <c r="B2613" s="27" t="str">
        <f t="shared" si="422"/>
        <v>-</v>
      </c>
      <c r="C2613" s="123" t="str">
        <f t="shared" si="423"/>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8"/>
        <v>nepildyti</v>
      </c>
      <c r="T2613" s="126" t="str">
        <f t="shared" si="428"/>
        <v>nepildyti</v>
      </c>
      <c r="U2613" s="127"/>
      <c r="V2613" s="127"/>
      <c r="W2613" s="128"/>
      <c r="X2613" s="169"/>
      <c r="Y2613" s="169"/>
      <c r="Z2613" s="169"/>
      <c r="AA2613" s="127"/>
      <c r="AB2613" s="127"/>
      <c r="AC2613" s="127"/>
      <c r="AD2613" s="127"/>
      <c r="AE2613" s="124">
        <f t="shared" si="424"/>
        <v>0</v>
      </c>
      <c r="AF2613" s="124">
        <f t="shared" si="425"/>
        <v>0</v>
      </c>
      <c r="AG2613" s="124">
        <f t="shared" si="426"/>
        <v>0</v>
      </c>
      <c r="AH2613" s="124">
        <f t="shared" si="427"/>
        <v>0</v>
      </c>
      <c r="AI2613" s="27" t="str">
        <f t="shared" si="419"/>
        <v>ne</v>
      </c>
      <c r="AJ2613" s="27" t="str">
        <f t="shared" si="420"/>
        <v>ne</v>
      </c>
      <c r="AK2613" s="27" t="str">
        <f t="shared" si="421"/>
        <v>ne</v>
      </c>
    </row>
    <row r="2614" spans="2:37" x14ac:dyDescent="0.2">
      <c r="B2614" s="27" t="str">
        <f t="shared" si="422"/>
        <v>-</v>
      </c>
      <c r="C2614" s="123" t="str">
        <f t="shared" si="423"/>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8"/>
        <v>nepildyti</v>
      </c>
      <c r="T2614" s="126" t="str">
        <f t="shared" si="428"/>
        <v>nepildyti</v>
      </c>
      <c r="U2614" s="127"/>
      <c r="V2614" s="127"/>
      <c r="W2614" s="128"/>
      <c r="X2614" s="169"/>
      <c r="Y2614" s="169"/>
      <c r="Z2614" s="169"/>
      <c r="AA2614" s="127"/>
      <c r="AB2614" s="127"/>
      <c r="AC2614" s="127"/>
      <c r="AD2614" s="127"/>
      <c r="AE2614" s="124">
        <f t="shared" si="424"/>
        <v>0</v>
      </c>
      <c r="AF2614" s="124">
        <f t="shared" si="425"/>
        <v>0</v>
      </c>
      <c r="AG2614" s="124">
        <f t="shared" si="426"/>
        <v>0</v>
      </c>
      <c r="AH2614" s="124">
        <f t="shared" si="427"/>
        <v>0</v>
      </c>
      <c r="AI2614" s="27" t="str">
        <f t="shared" si="419"/>
        <v>ne</v>
      </c>
      <c r="AJ2614" s="27" t="str">
        <f t="shared" si="420"/>
        <v>ne</v>
      </c>
      <c r="AK2614" s="27" t="str">
        <f t="shared" si="421"/>
        <v>ne</v>
      </c>
    </row>
    <row r="2615" spans="2:37" x14ac:dyDescent="0.2">
      <c r="B2615" s="27" t="str">
        <f t="shared" si="422"/>
        <v>-</v>
      </c>
      <c r="C2615" s="123" t="str">
        <f t="shared" si="423"/>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8"/>
        <v>nepildyti</v>
      </c>
      <c r="T2615" s="126" t="str">
        <f t="shared" si="428"/>
        <v>nepildyti</v>
      </c>
      <c r="U2615" s="127"/>
      <c r="V2615" s="127"/>
      <c r="W2615" s="128"/>
      <c r="X2615" s="169"/>
      <c r="Y2615" s="169"/>
      <c r="Z2615" s="169"/>
      <c r="AA2615" s="127"/>
      <c r="AB2615" s="127"/>
      <c r="AC2615" s="127"/>
      <c r="AD2615" s="127"/>
      <c r="AE2615" s="124">
        <f t="shared" si="424"/>
        <v>0</v>
      </c>
      <c r="AF2615" s="124">
        <f t="shared" si="425"/>
        <v>0</v>
      </c>
      <c r="AG2615" s="124">
        <f t="shared" si="426"/>
        <v>0</v>
      </c>
      <c r="AH2615" s="124">
        <f t="shared" si="427"/>
        <v>0</v>
      </c>
      <c r="AI2615" s="27" t="str">
        <f t="shared" si="419"/>
        <v>ne</v>
      </c>
      <c r="AJ2615" s="27" t="str">
        <f t="shared" si="420"/>
        <v>ne</v>
      </c>
      <c r="AK2615" s="27" t="str">
        <f t="shared" si="421"/>
        <v>ne</v>
      </c>
    </row>
    <row r="2616" spans="2:37" x14ac:dyDescent="0.2">
      <c r="B2616" s="27" t="str">
        <f t="shared" si="422"/>
        <v>-</v>
      </c>
      <c r="C2616" s="123" t="str">
        <f t="shared" si="423"/>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8"/>
        <v>nepildyti</v>
      </c>
      <c r="T2616" s="126" t="str">
        <f t="shared" si="428"/>
        <v>nepildyti</v>
      </c>
      <c r="U2616" s="127"/>
      <c r="V2616" s="127"/>
      <c r="W2616" s="128"/>
      <c r="X2616" s="169"/>
      <c r="Y2616" s="169"/>
      <c r="Z2616" s="169"/>
      <c r="AA2616" s="127"/>
      <c r="AB2616" s="127"/>
      <c r="AC2616" s="127"/>
      <c r="AD2616" s="127"/>
      <c r="AE2616" s="124">
        <f t="shared" si="424"/>
        <v>0</v>
      </c>
      <c r="AF2616" s="124">
        <f t="shared" si="425"/>
        <v>0</v>
      </c>
      <c r="AG2616" s="124">
        <f t="shared" si="426"/>
        <v>0</v>
      </c>
      <c r="AH2616" s="124">
        <f t="shared" si="427"/>
        <v>0</v>
      </c>
      <c r="AI2616" s="27" t="str">
        <f t="shared" si="419"/>
        <v>ne</v>
      </c>
      <c r="AJ2616" s="27" t="str">
        <f t="shared" si="420"/>
        <v>ne</v>
      </c>
      <c r="AK2616" s="27" t="str">
        <f t="shared" si="421"/>
        <v>ne</v>
      </c>
    </row>
    <row r="2617" spans="2:37" x14ac:dyDescent="0.2">
      <c r="B2617" s="27" t="str">
        <f t="shared" si="422"/>
        <v>-</v>
      </c>
      <c r="C2617" s="123" t="str">
        <f t="shared" si="423"/>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8"/>
        <v>nepildyti</v>
      </c>
      <c r="T2617" s="126" t="str">
        <f t="shared" si="428"/>
        <v>nepildyti</v>
      </c>
      <c r="U2617" s="127"/>
      <c r="V2617" s="127"/>
      <c r="W2617" s="128"/>
      <c r="X2617" s="169"/>
      <c r="Y2617" s="169"/>
      <c r="Z2617" s="169"/>
      <c r="AA2617" s="127"/>
      <c r="AB2617" s="127"/>
      <c r="AC2617" s="127"/>
      <c r="AD2617" s="127"/>
      <c r="AE2617" s="124">
        <f t="shared" si="424"/>
        <v>0</v>
      </c>
      <c r="AF2617" s="124">
        <f t="shared" si="425"/>
        <v>0</v>
      </c>
      <c r="AG2617" s="124">
        <f t="shared" si="426"/>
        <v>0</v>
      </c>
      <c r="AH2617" s="124">
        <f t="shared" si="427"/>
        <v>0</v>
      </c>
      <c r="AI2617" s="27" t="str">
        <f t="shared" si="419"/>
        <v>ne</v>
      </c>
      <c r="AJ2617" s="27" t="str">
        <f t="shared" si="420"/>
        <v>ne</v>
      </c>
      <c r="AK2617" s="27" t="str">
        <f t="shared" si="421"/>
        <v>ne</v>
      </c>
    </row>
    <row r="2618" spans="2:37" x14ac:dyDescent="0.2">
      <c r="B2618" s="27" t="str">
        <f t="shared" si="422"/>
        <v>-</v>
      </c>
      <c r="C2618" s="123" t="str">
        <f t="shared" si="423"/>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8"/>
        <v>nepildyti</v>
      </c>
      <c r="T2618" s="126" t="str">
        <f t="shared" si="428"/>
        <v>nepildyti</v>
      </c>
      <c r="U2618" s="127"/>
      <c r="V2618" s="127"/>
      <c r="W2618" s="128"/>
      <c r="X2618" s="169"/>
      <c r="Y2618" s="169"/>
      <c r="Z2618" s="169"/>
      <c r="AA2618" s="127"/>
      <c r="AB2618" s="127"/>
      <c r="AC2618" s="127"/>
      <c r="AD2618" s="127"/>
      <c r="AE2618" s="124">
        <f t="shared" si="424"/>
        <v>0</v>
      </c>
      <c r="AF2618" s="124">
        <f t="shared" si="425"/>
        <v>0</v>
      </c>
      <c r="AG2618" s="124">
        <f t="shared" si="426"/>
        <v>0</v>
      </c>
      <c r="AH2618" s="124">
        <f t="shared" si="427"/>
        <v>0</v>
      </c>
      <c r="AI2618" s="27" t="str">
        <f t="shared" si="419"/>
        <v>ne</v>
      </c>
      <c r="AJ2618" s="27" t="str">
        <f t="shared" si="420"/>
        <v>ne</v>
      </c>
      <c r="AK2618" s="27" t="str">
        <f t="shared" si="421"/>
        <v>ne</v>
      </c>
    </row>
    <row r="2619" spans="2:37" x14ac:dyDescent="0.2">
      <c r="B2619" s="27" t="str">
        <f t="shared" si="422"/>
        <v>-</v>
      </c>
      <c r="C2619" s="123" t="str">
        <f t="shared" si="423"/>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8"/>
        <v>nepildyti</v>
      </c>
      <c r="T2619" s="126" t="str">
        <f t="shared" si="428"/>
        <v>nepildyti</v>
      </c>
      <c r="U2619" s="127"/>
      <c r="V2619" s="127"/>
      <c r="W2619" s="128"/>
      <c r="X2619" s="169"/>
      <c r="Y2619" s="169"/>
      <c r="Z2619" s="169"/>
      <c r="AA2619" s="127"/>
      <c r="AB2619" s="127"/>
      <c r="AC2619" s="127"/>
      <c r="AD2619" s="127"/>
      <c r="AE2619" s="124">
        <f t="shared" si="424"/>
        <v>0</v>
      </c>
      <c r="AF2619" s="124">
        <f t="shared" si="425"/>
        <v>0</v>
      </c>
      <c r="AG2619" s="124">
        <f t="shared" si="426"/>
        <v>0</v>
      </c>
      <c r="AH2619" s="124">
        <f t="shared" si="427"/>
        <v>0</v>
      </c>
      <c r="AI2619" s="27" t="str">
        <f t="shared" si="419"/>
        <v>ne</v>
      </c>
      <c r="AJ2619" s="27" t="str">
        <f t="shared" si="420"/>
        <v>ne</v>
      </c>
      <c r="AK2619" s="27" t="str">
        <f t="shared" si="421"/>
        <v>ne</v>
      </c>
    </row>
    <row r="2620" spans="2:37" x14ac:dyDescent="0.2">
      <c r="B2620" s="27" t="str">
        <f t="shared" si="422"/>
        <v>-</v>
      </c>
      <c r="C2620" s="123" t="str">
        <f t="shared" si="423"/>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8"/>
        <v>nepildyti</v>
      </c>
      <c r="T2620" s="126" t="str">
        <f t="shared" si="428"/>
        <v>nepildyti</v>
      </c>
      <c r="U2620" s="127"/>
      <c r="V2620" s="127"/>
      <c r="W2620" s="128"/>
      <c r="X2620" s="169"/>
      <c r="Y2620" s="169"/>
      <c r="Z2620" s="169"/>
      <c r="AA2620" s="127"/>
      <c r="AB2620" s="127"/>
      <c r="AC2620" s="127"/>
      <c r="AD2620" s="127"/>
      <c r="AE2620" s="124">
        <f t="shared" si="424"/>
        <v>0</v>
      </c>
      <c r="AF2620" s="124">
        <f t="shared" si="425"/>
        <v>0</v>
      </c>
      <c r="AG2620" s="124">
        <f t="shared" si="426"/>
        <v>0</v>
      </c>
      <c r="AH2620" s="124">
        <f t="shared" si="427"/>
        <v>0</v>
      </c>
      <c r="AI2620" s="27" t="str">
        <f t="shared" si="419"/>
        <v>ne</v>
      </c>
      <c r="AJ2620" s="27" t="str">
        <f t="shared" si="420"/>
        <v>ne</v>
      </c>
      <c r="AK2620" s="27" t="str">
        <f t="shared" si="421"/>
        <v>ne</v>
      </c>
    </row>
    <row r="2621" spans="2:37" x14ac:dyDescent="0.2">
      <c r="B2621" s="27" t="str">
        <f t="shared" si="422"/>
        <v>-</v>
      </c>
      <c r="C2621" s="123" t="str">
        <f t="shared" si="423"/>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8"/>
        <v>nepildyti</v>
      </c>
      <c r="T2621" s="126" t="str">
        <f t="shared" si="428"/>
        <v>nepildyti</v>
      </c>
      <c r="U2621" s="127"/>
      <c r="V2621" s="127"/>
      <c r="W2621" s="128"/>
      <c r="X2621" s="169"/>
      <c r="Y2621" s="169"/>
      <c r="Z2621" s="169"/>
      <c r="AA2621" s="127"/>
      <c r="AB2621" s="127"/>
      <c r="AC2621" s="127"/>
      <c r="AD2621" s="127"/>
      <c r="AE2621" s="124">
        <f t="shared" si="424"/>
        <v>0</v>
      </c>
      <c r="AF2621" s="124">
        <f t="shared" si="425"/>
        <v>0</v>
      </c>
      <c r="AG2621" s="124">
        <f t="shared" si="426"/>
        <v>0</v>
      </c>
      <c r="AH2621" s="124">
        <f t="shared" si="427"/>
        <v>0</v>
      </c>
      <c r="AI2621" s="27" t="str">
        <f t="shared" si="419"/>
        <v>ne</v>
      </c>
      <c r="AJ2621" s="27" t="str">
        <f t="shared" si="420"/>
        <v>ne</v>
      </c>
      <c r="AK2621" s="27" t="str">
        <f t="shared" si="421"/>
        <v>ne</v>
      </c>
    </row>
    <row r="2622" spans="2:37" x14ac:dyDescent="0.2">
      <c r="B2622" s="27" t="str">
        <f t="shared" si="422"/>
        <v>-</v>
      </c>
      <c r="C2622" s="123" t="str">
        <f t="shared" si="423"/>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8"/>
        <v>nepildyti</v>
      </c>
      <c r="T2622" s="126" t="str">
        <f t="shared" si="428"/>
        <v>nepildyti</v>
      </c>
      <c r="U2622" s="127"/>
      <c r="V2622" s="127"/>
      <c r="W2622" s="128"/>
      <c r="X2622" s="169"/>
      <c r="Y2622" s="169"/>
      <c r="Z2622" s="169"/>
      <c r="AA2622" s="127"/>
      <c r="AB2622" s="127"/>
      <c r="AC2622" s="127"/>
      <c r="AD2622" s="127"/>
      <c r="AE2622" s="124">
        <f t="shared" si="424"/>
        <v>0</v>
      </c>
      <c r="AF2622" s="124">
        <f t="shared" si="425"/>
        <v>0</v>
      </c>
      <c r="AG2622" s="124">
        <f t="shared" si="426"/>
        <v>0</v>
      </c>
      <c r="AH2622" s="124">
        <f t="shared" si="427"/>
        <v>0</v>
      </c>
      <c r="AI2622" s="27" t="str">
        <f t="shared" si="419"/>
        <v>ne</v>
      </c>
      <c r="AJ2622" s="27" t="str">
        <f t="shared" si="420"/>
        <v>ne</v>
      </c>
      <c r="AK2622" s="27" t="str">
        <f t="shared" si="421"/>
        <v>ne</v>
      </c>
    </row>
    <row r="2623" spans="2:37" x14ac:dyDescent="0.2">
      <c r="B2623" s="27" t="str">
        <f t="shared" si="422"/>
        <v>-</v>
      </c>
      <c r="C2623" s="123" t="str">
        <f t="shared" si="423"/>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8"/>
        <v>nepildyti</v>
      </c>
      <c r="T2623" s="126" t="str">
        <f t="shared" si="428"/>
        <v>nepildyti</v>
      </c>
      <c r="U2623" s="127"/>
      <c r="V2623" s="127"/>
      <c r="W2623" s="128"/>
      <c r="X2623" s="169"/>
      <c r="Y2623" s="169"/>
      <c r="Z2623" s="169"/>
      <c r="AA2623" s="127"/>
      <c r="AB2623" s="127"/>
      <c r="AC2623" s="127"/>
      <c r="AD2623" s="127"/>
      <c r="AE2623" s="124">
        <f t="shared" si="424"/>
        <v>0</v>
      </c>
      <c r="AF2623" s="124">
        <f t="shared" si="425"/>
        <v>0</v>
      </c>
      <c r="AG2623" s="124">
        <f t="shared" si="426"/>
        <v>0</v>
      </c>
      <c r="AH2623" s="124">
        <f t="shared" si="427"/>
        <v>0</v>
      </c>
      <c r="AI2623" s="27" t="str">
        <f t="shared" si="419"/>
        <v>ne</v>
      </c>
      <c r="AJ2623" s="27" t="str">
        <f t="shared" si="420"/>
        <v>ne</v>
      </c>
      <c r="AK2623" s="27" t="str">
        <f t="shared" si="421"/>
        <v>ne</v>
      </c>
    </row>
    <row r="2624" spans="2:37" x14ac:dyDescent="0.2">
      <c r="B2624" s="27" t="str">
        <f t="shared" si="422"/>
        <v>-</v>
      </c>
      <c r="C2624" s="123" t="str">
        <f t="shared" si="423"/>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8"/>
        <v>nepildyti</v>
      </c>
      <c r="T2624" s="126" t="str">
        <f t="shared" si="428"/>
        <v>nepildyti</v>
      </c>
      <c r="U2624" s="127"/>
      <c r="V2624" s="127"/>
      <c r="W2624" s="128"/>
      <c r="X2624" s="169"/>
      <c r="Y2624" s="169"/>
      <c r="Z2624" s="169"/>
      <c r="AA2624" s="127"/>
      <c r="AB2624" s="127"/>
      <c r="AC2624" s="127"/>
      <c r="AD2624" s="127"/>
      <c r="AE2624" s="124">
        <f t="shared" si="424"/>
        <v>0</v>
      </c>
      <c r="AF2624" s="124">
        <f t="shared" si="425"/>
        <v>0</v>
      </c>
      <c r="AG2624" s="124">
        <f t="shared" si="426"/>
        <v>0</v>
      </c>
      <c r="AH2624" s="124">
        <f t="shared" si="427"/>
        <v>0</v>
      </c>
      <c r="AI2624" s="27" t="str">
        <f t="shared" si="419"/>
        <v>ne</v>
      </c>
      <c r="AJ2624" s="27" t="str">
        <f t="shared" si="420"/>
        <v>ne</v>
      </c>
      <c r="AK2624" s="27" t="str">
        <f t="shared" si="421"/>
        <v>ne</v>
      </c>
    </row>
    <row r="2625" spans="2:37" x14ac:dyDescent="0.2">
      <c r="B2625" s="27" t="str">
        <f t="shared" si="422"/>
        <v>-</v>
      </c>
      <c r="C2625" s="123" t="str">
        <f t="shared" si="423"/>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8"/>
        <v>nepildyti</v>
      </c>
      <c r="T2625" s="126" t="str">
        <f t="shared" si="428"/>
        <v>nepildyti</v>
      </c>
      <c r="U2625" s="127"/>
      <c r="V2625" s="127"/>
      <c r="W2625" s="128"/>
      <c r="X2625" s="169"/>
      <c r="Y2625" s="169"/>
      <c r="Z2625" s="169"/>
      <c r="AA2625" s="127"/>
      <c r="AB2625" s="127"/>
      <c r="AC2625" s="127"/>
      <c r="AD2625" s="127"/>
      <c r="AE2625" s="124">
        <f t="shared" si="424"/>
        <v>0</v>
      </c>
      <c r="AF2625" s="124">
        <f t="shared" si="425"/>
        <v>0</v>
      </c>
      <c r="AG2625" s="124">
        <f t="shared" si="426"/>
        <v>0</v>
      </c>
      <c r="AH2625" s="124">
        <f t="shared" si="427"/>
        <v>0</v>
      </c>
      <c r="AI2625" s="27" t="str">
        <f t="shared" si="419"/>
        <v>ne</v>
      </c>
      <c r="AJ2625" s="27" t="str">
        <f t="shared" si="420"/>
        <v>ne</v>
      </c>
      <c r="AK2625" s="27" t="str">
        <f t="shared" si="421"/>
        <v>ne</v>
      </c>
    </row>
    <row r="2626" spans="2:37" x14ac:dyDescent="0.2">
      <c r="B2626" s="27" t="str">
        <f t="shared" si="422"/>
        <v>-</v>
      </c>
      <c r="C2626" s="123" t="str">
        <f t="shared" si="423"/>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8"/>
        <v>nepildyti</v>
      </c>
      <c r="T2626" s="126" t="str">
        <f t="shared" si="428"/>
        <v>nepildyti</v>
      </c>
      <c r="U2626" s="127"/>
      <c r="V2626" s="127"/>
      <c r="W2626" s="128"/>
      <c r="X2626" s="169"/>
      <c r="Y2626" s="169"/>
      <c r="Z2626" s="169"/>
      <c r="AA2626" s="127"/>
      <c r="AB2626" s="127"/>
      <c r="AC2626" s="127"/>
      <c r="AD2626" s="127"/>
      <c r="AE2626" s="124">
        <f t="shared" si="424"/>
        <v>0</v>
      </c>
      <c r="AF2626" s="124">
        <f t="shared" si="425"/>
        <v>0</v>
      </c>
      <c r="AG2626" s="124">
        <f t="shared" si="426"/>
        <v>0</v>
      </c>
      <c r="AH2626" s="124">
        <f t="shared" si="427"/>
        <v>0</v>
      </c>
      <c r="AI2626" s="27" t="str">
        <f t="shared" si="419"/>
        <v>ne</v>
      </c>
      <c r="AJ2626" s="27" t="str">
        <f t="shared" si="420"/>
        <v>ne</v>
      </c>
      <c r="AK2626" s="27" t="str">
        <f t="shared" si="421"/>
        <v>ne</v>
      </c>
    </row>
    <row r="2627" spans="2:37" x14ac:dyDescent="0.2">
      <c r="B2627" s="27" t="str">
        <f t="shared" si="422"/>
        <v>-</v>
      </c>
      <c r="C2627" s="123" t="str">
        <f t="shared" si="423"/>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8"/>
        <v>nepildyti</v>
      </c>
      <c r="T2627" s="126" t="str">
        <f t="shared" si="428"/>
        <v>nepildyti</v>
      </c>
      <c r="U2627" s="127"/>
      <c r="V2627" s="127"/>
      <c r="W2627" s="128"/>
      <c r="X2627" s="169"/>
      <c r="Y2627" s="169"/>
      <c r="Z2627" s="169"/>
      <c r="AA2627" s="127"/>
      <c r="AB2627" s="127"/>
      <c r="AC2627" s="127"/>
      <c r="AD2627" s="127"/>
      <c r="AE2627" s="124">
        <f t="shared" si="424"/>
        <v>0</v>
      </c>
      <c r="AF2627" s="124">
        <f t="shared" si="425"/>
        <v>0</v>
      </c>
      <c r="AG2627" s="124">
        <f t="shared" si="426"/>
        <v>0</v>
      </c>
      <c r="AH2627" s="124">
        <f t="shared" si="427"/>
        <v>0</v>
      </c>
      <c r="AI2627" s="27" t="str">
        <f t="shared" si="419"/>
        <v>ne</v>
      </c>
      <c r="AJ2627" s="27" t="str">
        <f t="shared" si="420"/>
        <v>ne</v>
      </c>
      <c r="AK2627" s="27" t="str">
        <f t="shared" si="421"/>
        <v>ne</v>
      </c>
    </row>
    <row r="2628" spans="2:37" x14ac:dyDescent="0.2">
      <c r="B2628" s="27" t="str">
        <f t="shared" si="422"/>
        <v>-</v>
      </c>
      <c r="C2628" s="123" t="str">
        <f t="shared" si="423"/>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8"/>
        <v>nepildyti</v>
      </c>
      <c r="T2628" s="126" t="str">
        <f t="shared" si="428"/>
        <v>nepildyti</v>
      </c>
      <c r="U2628" s="127"/>
      <c r="V2628" s="127"/>
      <c r="W2628" s="128"/>
      <c r="X2628" s="169"/>
      <c r="Y2628" s="169"/>
      <c r="Z2628" s="169"/>
      <c r="AA2628" s="127"/>
      <c r="AB2628" s="127"/>
      <c r="AC2628" s="127"/>
      <c r="AD2628" s="127"/>
      <c r="AE2628" s="124">
        <f t="shared" si="424"/>
        <v>0</v>
      </c>
      <c r="AF2628" s="124">
        <f t="shared" si="425"/>
        <v>0</v>
      </c>
      <c r="AG2628" s="124">
        <f t="shared" si="426"/>
        <v>0</v>
      </c>
      <c r="AH2628" s="124">
        <f t="shared" si="427"/>
        <v>0</v>
      </c>
      <c r="AI2628" s="27" t="str">
        <f t="shared" si="419"/>
        <v>ne</v>
      </c>
      <c r="AJ2628" s="27" t="str">
        <f t="shared" si="420"/>
        <v>ne</v>
      </c>
      <c r="AK2628" s="27" t="str">
        <f t="shared" si="421"/>
        <v>ne</v>
      </c>
    </row>
    <row r="2629" spans="2:37" x14ac:dyDescent="0.2">
      <c r="B2629" s="27" t="str">
        <f t="shared" si="422"/>
        <v>-</v>
      </c>
      <c r="C2629" s="123" t="str">
        <f t="shared" si="423"/>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8"/>
        <v>nepildyti</v>
      </c>
      <c r="T2629" s="126" t="str">
        <f t="shared" si="428"/>
        <v>nepildyti</v>
      </c>
      <c r="U2629" s="127"/>
      <c r="V2629" s="127"/>
      <c r="W2629" s="128"/>
      <c r="X2629" s="169"/>
      <c r="Y2629" s="169"/>
      <c r="Z2629" s="169"/>
      <c r="AA2629" s="127"/>
      <c r="AB2629" s="127"/>
      <c r="AC2629" s="127"/>
      <c r="AD2629" s="127"/>
      <c r="AE2629" s="124">
        <f t="shared" si="424"/>
        <v>0</v>
      </c>
      <c r="AF2629" s="124">
        <f t="shared" si="425"/>
        <v>0</v>
      </c>
      <c r="AG2629" s="124">
        <f t="shared" si="426"/>
        <v>0</v>
      </c>
      <c r="AH2629" s="124">
        <f t="shared" si="427"/>
        <v>0</v>
      </c>
      <c r="AI2629" s="27" t="str">
        <f t="shared" si="419"/>
        <v>ne</v>
      </c>
      <c r="AJ2629" s="27" t="str">
        <f t="shared" si="420"/>
        <v>ne</v>
      </c>
      <c r="AK2629" s="27" t="str">
        <f t="shared" si="421"/>
        <v>ne</v>
      </c>
    </row>
    <row r="2630" spans="2:37" x14ac:dyDescent="0.2">
      <c r="B2630" s="27" t="str">
        <f t="shared" si="422"/>
        <v>-</v>
      </c>
      <c r="C2630" s="123" t="str">
        <f t="shared" si="423"/>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8"/>
        <v>nepildyti</v>
      </c>
      <c r="T2630" s="126" t="str">
        <f t="shared" si="428"/>
        <v>nepildyti</v>
      </c>
      <c r="U2630" s="127"/>
      <c r="V2630" s="127"/>
      <c r="W2630" s="128"/>
      <c r="X2630" s="169"/>
      <c r="Y2630" s="169"/>
      <c r="Z2630" s="169"/>
      <c r="AA2630" s="127"/>
      <c r="AB2630" s="127"/>
      <c r="AC2630" s="127"/>
      <c r="AD2630" s="127"/>
      <c r="AE2630" s="124">
        <f t="shared" si="424"/>
        <v>0</v>
      </c>
      <c r="AF2630" s="124">
        <f t="shared" si="425"/>
        <v>0</v>
      </c>
      <c r="AG2630" s="124">
        <f t="shared" si="426"/>
        <v>0</v>
      </c>
      <c r="AH2630" s="124">
        <f t="shared" si="427"/>
        <v>0</v>
      </c>
      <c r="AI2630" s="27" t="str">
        <f t="shared" si="419"/>
        <v>ne</v>
      </c>
      <c r="AJ2630" s="27" t="str">
        <f t="shared" si="420"/>
        <v>ne</v>
      </c>
      <c r="AK2630" s="27" t="str">
        <f t="shared" si="421"/>
        <v>ne</v>
      </c>
    </row>
    <row r="2631" spans="2:37" x14ac:dyDescent="0.2">
      <c r="B2631" s="27" t="str">
        <f t="shared" si="422"/>
        <v>-</v>
      </c>
      <c r="C2631" s="123" t="str">
        <f t="shared" si="423"/>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8"/>
        <v>nepildyti</v>
      </c>
      <c r="T2631" s="126" t="str">
        <f t="shared" si="428"/>
        <v>nepildyti</v>
      </c>
      <c r="U2631" s="127"/>
      <c r="V2631" s="127"/>
      <c r="W2631" s="128"/>
      <c r="X2631" s="169"/>
      <c r="Y2631" s="169"/>
      <c r="Z2631" s="169"/>
      <c r="AA2631" s="127"/>
      <c r="AB2631" s="127"/>
      <c r="AC2631" s="127"/>
      <c r="AD2631" s="127"/>
      <c r="AE2631" s="124">
        <f t="shared" si="424"/>
        <v>0</v>
      </c>
      <c r="AF2631" s="124">
        <f t="shared" si="425"/>
        <v>0</v>
      </c>
      <c r="AG2631" s="124">
        <f t="shared" si="426"/>
        <v>0</v>
      </c>
      <c r="AH2631" s="124">
        <f t="shared" si="427"/>
        <v>0</v>
      </c>
      <c r="AI2631" s="27" t="str">
        <f t="shared" si="419"/>
        <v>ne</v>
      </c>
      <c r="AJ2631" s="27" t="str">
        <f t="shared" si="420"/>
        <v>ne</v>
      </c>
      <c r="AK2631" s="27" t="str">
        <f t="shared" si="421"/>
        <v>ne</v>
      </c>
    </row>
    <row r="2632" spans="2:37" x14ac:dyDescent="0.2">
      <c r="B2632" s="27" t="str">
        <f t="shared" si="422"/>
        <v>-</v>
      </c>
      <c r="C2632" s="123" t="str">
        <f t="shared" si="423"/>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8"/>
        <v>nepildyti</v>
      </c>
      <c r="T2632" s="126" t="str">
        <f t="shared" si="428"/>
        <v>nepildyti</v>
      </c>
      <c r="U2632" s="127"/>
      <c r="V2632" s="127"/>
      <c r="W2632" s="128"/>
      <c r="X2632" s="169"/>
      <c r="Y2632" s="169"/>
      <c r="Z2632" s="169"/>
      <c r="AA2632" s="127"/>
      <c r="AB2632" s="127"/>
      <c r="AC2632" s="127"/>
      <c r="AD2632" s="127"/>
      <c r="AE2632" s="124">
        <f t="shared" si="424"/>
        <v>0</v>
      </c>
      <c r="AF2632" s="124">
        <f t="shared" si="425"/>
        <v>0</v>
      </c>
      <c r="AG2632" s="124">
        <f t="shared" si="426"/>
        <v>0</v>
      </c>
      <c r="AH2632" s="124">
        <f t="shared" si="427"/>
        <v>0</v>
      </c>
      <c r="AI2632" s="27" t="str">
        <f t="shared" si="419"/>
        <v>ne</v>
      </c>
      <c r="AJ2632" s="27" t="str">
        <f t="shared" si="420"/>
        <v>ne</v>
      </c>
      <c r="AK2632" s="27" t="str">
        <f t="shared" si="421"/>
        <v>ne</v>
      </c>
    </row>
    <row r="2633" spans="2:37" x14ac:dyDescent="0.2">
      <c r="B2633" s="27" t="str">
        <f t="shared" si="422"/>
        <v>-</v>
      </c>
      <c r="C2633" s="123" t="str">
        <f t="shared" si="423"/>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8"/>
        <v>nepildyti</v>
      </c>
      <c r="T2633" s="126" t="str">
        <f t="shared" si="428"/>
        <v>nepildyti</v>
      </c>
      <c r="U2633" s="127"/>
      <c r="V2633" s="127"/>
      <c r="W2633" s="128"/>
      <c r="X2633" s="169"/>
      <c r="Y2633" s="169"/>
      <c r="Z2633" s="169"/>
      <c r="AA2633" s="127"/>
      <c r="AB2633" s="127"/>
      <c r="AC2633" s="127"/>
      <c r="AD2633" s="127"/>
      <c r="AE2633" s="124">
        <f t="shared" si="424"/>
        <v>0</v>
      </c>
      <c r="AF2633" s="124">
        <f t="shared" si="425"/>
        <v>0</v>
      </c>
      <c r="AG2633" s="124">
        <f t="shared" si="426"/>
        <v>0</v>
      </c>
      <c r="AH2633" s="124">
        <f t="shared" si="427"/>
        <v>0</v>
      </c>
      <c r="AI2633" s="27" t="str">
        <f t="shared" si="419"/>
        <v>ne</v>
      </c>
      <c r="AJ2633" s="27" t="str">
        <f t="shared" si="420"/>
        <v>ne</v>
      </c>
      <c r="AK2633" s="27" t="str">
        <f t="shared" si="421"/>
        <v>ne</v>
      </c>
    </row>
    <row r="2634" spans="2:37" x14ac:dyDescent="0.2">
      <c r="B2634" s="27" t="str">
        <f t="shared" si="422"/>
        <v>-</v>
      </c>
      <c r="C2634" s="123" t="str">
        <f t="shared" si="423"/>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8"/>
        <v>nepildyti</v>
      </c>
      <c r="T2634" s="126" t="str">
        <f t="shared" si="428"/>
        <v>nepildyti</v>
      </c>
      <c r="U2634" s="127"/>
      <c r="V2634" s="127"/>
      <c r="W2634" s="128"/>
      <c r="X2634" s="169"/>
      <c r="Y2634" s="169"/>
      <c r="Z2634" s="169"/>
      <c r="AA2634" s="127"/>
      <c r="AB2634" s="127"/>
      <c r="AC2634" s="127"/>
      <c r="AD2634" s="127"/>
      <c r="AE2634" s="124">
        <f t="shared" si="424"/>
        <v>0</v>
      </c>
      <c r="AF2634" s="124">
        <f t="shared" si="425"/>
        <v>0</v>
      </c>
      <c r="AG2634" s="124">
        <f t="shared" si="426"/>
        <v>0</v>
      </c>
      <c r="AH2634" s="124">
        <f t="shared" si="427"/>
        <v>0</v>
      </c>
      <c r="AI2634" s="27" t="str">
        <f t="shared" si="419"/>
        <v>ne</v>
      </c>
      <c r="AJ2634" s="27" t="str">
        <f t="shared" si="420"/>
        <v>ne</v>
      </c>
      <c r="AK2634" s="27" t="str">
        <f t="shared" si="421"/>
        <v>ne</v>
      </c>
    </row>
    <row r="2635" spans="2:37" x14ac:dyDescent="0.2">
      <c r="B2635" s="27" t="str">
        <f t="shared" si="422"/>
        <v>-</v>
      </c>
      <c r="C2635" s="123" t="str">
        <f t="shared" si="423"/>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8"/>
        <v>nepildyti</v>
      </c>
      <c r="T2635" s="126" t="str">
        <f t="shared" si="428"/>
        <v>nepildyti</v>
      </c>
      <c r="U2635" s="127"/>
      <c r="V2635" s="127"/>
      <c r="W2635" s="128"/>
      <c r="X2635" s="169"/>
      <c r="Y2635" s="169"/>
      <c r="Z2635" s="169"/>
      <c r="AA2635" s="127"/>
      <c r="AB2635" s="127"/>
      <c r="AC2635" s="127"/>
      <c r="AD2635" s="127"/>
      <c r="AE2635" s="124">
        <f t="shared" si="424"/>
        <v>0</v>
      </c>
      <c r="AF2635" s="124">
        <f t="shared" si="425"/>
        <v>0</v>
      </c>
      <c r="AG2635" s="124">
        <f t="shared" si="426"/>
        <v>0</v>
      </c>
      <c r="AH2635" s="124">
        <f t="shared" si="427"/>
        <v>0</v>
      </c>
      <c r="AI2635" s="27" t="str">
        <f t="shared" si="419"/>
        <v>ne</v>
      </c>
      <c r="AJ2635" s="27" t="str">
        <f t="shared" si="420"/>
        <v>ne</v>
      </c>
      <c r="AK2635" s="27" t="str">
        <f t="shared" si="421"/>
        <v>ne</v>
      </c>
    </row>
    <row r="2636" spans="2:37" x14ac:dyDescent="0.2">
      <c r="B2636" s="27" t="str">
        <f t="shared" si="422"/>
        <v>-</v>
      </c>
      <c r="C2636" s="123" t="str">
        <f t="shared" si="423"/>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8"/>
        <v>nepildyti</v>
      </c>
      <c r="T2636" s="126" t="str">
        <f t="shared" si="428"/>
        <v>nepildyti</v>
      </c>
      <c r="U2636" s="127"/>
      <c r="V2636" s="127"/>
      <c r="W2636" s="128"/>
      <c r="X2636" s="169"/>
      <c r="Y2636" s="169"/>
      <c r="Z2636" s="169"/>
      <c r="AA2636" s="127"/>
      <c r="AB2636" s="127"/>
      <c r="AC2636" s="127"/>
      <c r="AD2636" s="127"/>
      <c r="AE2636" s="124">
        <f t="shared" si="424"/>
        <v>0</v>
      </c>
      <c r="AF2636" s="124">
        <f t="shared" si="425"/>
        <v>0</v>
      </c>
      <c r="AG2636" s="124">
        <f t="shared" si="426"/>
        <v>0</v>
      </c>
      <c r="AH2636" s="124">
        <f t="shared" si="427"/>
        <v>0</v>
      </c>
      <c r="AI2636" s="27" t="str">
        <f t="shared" si="419"/>
        <v>ne</v>
      </c>
      <c r="AJ2636" s="27" t="str">
        <f t="shared" si="420"/>
        <v>ne</v>
      </c>
      <c r="AK2636" s="27" t="str">
        <f t="shared" si="421"/>
        <v>ne</v>
      </c>
    </row>
    <row r="2637" spans="2:37" x14ac:dyDescent="0.2">
      <c r="B2637" s="27" t="str">
        <f t="shared" si="422"/>
        <v>-</v>
      </c>
      <c r="C2637" s="123" t="str">
        <f t="shared" si="423"/>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8"/>
        <v>nepildyti</v>
      </c>
      <c r="T2637" s="126" t="str">
        <f t="shared" si="428"/>
        <v>nepildyti</v>
      </c>
      <c r="U2637" s="127"/>
      <c r="V2637" s="127"/>
      <c r="W2637" s="128"/>
      <c r="X2637" s="169"/>
      <c r="Y2637" s="169"/>
      <c r="Z2637" s="169"/>
      <c r="AA2637" s="127"/>
      <c r="AB2637" s="127"/>
      <c r="AC2637" s="127"/>
      <c r="AD2637" s="127"/>
      <c r="AE2637" s="124">
        <f t="shared" si="424"/>
        <v>0</v>
      </c>
      <c r="AF2637" s="124">
        <f t="shared" si="425"/>
        <v>0</v>
      </c>
      <c r="AG2637" s="124">
        <f t="shared" si="426"/>
        <v>0</v>
      </c>
      <c r="AH2637" s="124">
        <f t="shared" si="427"/>
        <v>0</v>
      </c>
      <c r="AI2637" s="27" t="str">
        <f t="shared" ref="AI2637:AI2700" si="429">IF(AF2637&gt;0,"taip","ne")</f>
        <v>ne</v>
      </c>
      <c r="AJ2637" s="27" t="str">
        <f t="shared" ref="AJ2637:AJ2700" si="430">IF(AG2637&gt;0,"taip","ne")</f>
        <v>ne</v>
      </c>
      <c r="AK2637" s="27" t="str">
        <f t="shared" ref="AK2637:AK2700" si="431">IF(AH2637&gt;0,"taip","ne")</f>
        <v>ne</v>
      </c>
    </row>
    <row r="2638" spans="2:37" x14ac:dyDescent="0.2">
      <c r="B2638" s="27" t="str">
        <f t="shared" si="422"/>
        <v>-</v>
      </c>
      <c r="C2638" s="123" t="str">
        <f t="shared" si="423"/>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8"/>
        <v>nepildyti</v>
      </c>
      <c r="T2638" s="126" t="str">
        <f t="shared" si="428"/>
        <v>nepildyti</v>
      </c>
      <c r="U2638" s="127"/>
      <c r="V2638" s="127"/>
      <c r="W2638" s="128"/>
      <c r="X2638" s="169"/>
      <c r="Y2638" s="169"/>
      <c r="Z2638" s="169"/>
      <c r="AA2638" s="127"/>
      <c r="AB2638" s="127"/>
      <c r="AC2638" s="127"/>
      <c r="AD2638" s="127"/>
      <c r="AE2638" s="124">
        <f t="shared" si="424"/>
        <v>0</v>
      </c>
      <c r="AF2638" s="124">
        <f t="shared" si="425"/>
        <v>0</v>
      </c>
      <c r="AG2638" s="124">
        <f t="shared" si="426"/>
        <v>0</v>
      </c>
      <c r="AH2638" s="124">
        <f t="shared" si="427"/>
        <v>0</v>
      </c>
      <c r="AI2638" s="27" t="str">
        <f t="shared" si="429"/>
        <v>ne</v>
      </c>
      <c r="AJ2638" s="27" t="str">
        <f t="shared" si="430"/>
        <v>ne</v>
      </c>
      <c r="AK2638" s="27" t="str">
        <f t="shared" si="431"/>
        <v>ne</v>
      </c>
    </row>
    <row r="2639" spans="2:37" x14ac:dyDescent="0.2">
      <c r="B2639" s="27" t="str">
        <f t="shared" si="422"/>
        <v>-</v>
      </c>
      <c r="C2639" s="123" t="str">
        <f t="shared" si="423"/>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8"/>
        <v>nepildyti</v>
      </c>
      <c r="T2639" s="126" t="str">
        <f t="shared" si="428"/>
        <v>nepildyti</v>
      </c>
      <c r="U2639" s="127"/>
      <c r="V2639" s="127"/>
      <c r="W2639" s="128"/>
      <c r="X2639" s="169"/>
      <c r="Y2639" s="169"/>
      <c r="Z2639" s="169"/>
      <c r="AA2639" s="127"/>
      <c r="AB2639" s="127"/>
      <c r="AC2639" s="127"/>
      <c r="AD2639" s="127"/>
      <c r="AE2639" s="124">
        <f t="shared" si="424"/>
        <v>0</v>
      </c>
      <c r="AF2639" s="124">
        <f t="shared" si="425"/>
        <v>0</v>
      </c>
      <c r="AG2639" s="124">
        <f t="shared" si="426"/>
        <v>0</v>
      </c>
      <c r="AH2639" s="124">
        <f t="shared" si="427"/>
        <v>0</v>
      </c>
      <c r="AI2639" s="27" t="str">
        <f t="shared" si="429"/>
        <v>ne</v>
      </c>
      <c r="AJ2639" s="27" t="str">
        <f t="shared" si="430"/>
        <v>ne</v>
      </c>
      <c r="AK2639" s="27" t="str">
        <f t="shared" si="431"/>
        <v>ne</v>
      </c>
    </row>
    <row r="2640" spans="2:37" x14ac:dyDescent="0.2">
      <c r="B2640" s="27" t="str">
        <f t="shared" si="422"/>
        <v>-</v>
      </c>
      <c r="C2640" s="123" t="str">
        <f t="shared" si="423"/>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8"/>
        <v>nepildyti</v>
      </c>
      <c r="T2640" s="126" t="str">
        <f t="shared" si="428"/>
        <v>nepildyti</v>
      </c>
      <c r="U2640" s="127"/>
      <c r="V2640" s="127"/>
      <c r="W2640" s="128"/>
      <c r="X2640" s="169"/>
      <c r="Y2640" s="169"/>
      <c r="Z2640" s="169"/>
      <c r="AA2640" s="127"/>
      <c r="AB2640" s="127"/>
      <c r="AC2640" s="127"/>
      <c r="AD2640" s="127"/>
      <c r="AE2640" s="124">
        <f t="shared" si="424"/>
        <v>0</v>
      </c>
      <c r="AF2640" s="124">
        <f t="shared" si="425"/>
        <v>0</v>
      </c>
      <c r="AG2640" s="124">
        <f t="shared" si="426"/>
        <v>0</v>
      </c>
      <c r="AH2640" s="124">
        <f t="shared" si="427"/>
        <v>0</v>
      </c>
      <c r="AI2640" s="27" t="str">
        <f t="shared" si="429"/>
        <v>ne</v>
      </c>
      <c r="AJ2640" s="27" t="str">
        <f t="shared" si="430"/>
        <v>ne</v>
      </c>
      <c r="AK2640" s="27" t="str">
        <f t="shared" si="431"/>
        <v>ne</v>
      </c>
    </row>
    <row r="2641" spans="2:37" x14ac:dyDescent="0.2">
      <c r="B2641" s="27" t="str">
        <f t="shared" si="422"/>
        <v>-</v>
      </c>
      <c r="C2641" s="123" t="str">
        <f t="shared" si="423"/>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8"/>
        <v>nepildyti</v>
      </c>
      <c r="T2641" s="126" t="str">
        <f t="shared" si="428"/>
        <v>nepildyti</v>
      </c>
      <c r="U2641" s="127"/>
      <c r="V2641" s="127"/>
      <c r="W2641" s="128"/>
      <c r="X2641" s="169"/>
      <c r="Y2641" s="169"/>
      <c r="Z2641" s="169"/>
      <c r="AA2641" s="127"/>
      <c r="AB2641" s="127"/>
      <c r="AC2641" s="127"/>
      <c r="AD2641" s="127"/>
      <c r="AE2641" s="124">
        <f t="shared" si="424"/>
        <v>0</v>
      </c>
      <c r="AF2641" s="124">
        <f t="shared" si="425"/>
        <v>0</v>
      </c>
      <c r="AG2641" s="124">
        <f t="shared" si="426"/>
        <v>0</v>
      </c>
      <c r="AH2641" s="124">
        <f t="shared" si="427"/>
        <v>0</v>
      </c>
      <c r="AI2641" s="27" t="str">
        <f t="shared" si="429"/>
        <v>ne</v>
      </c>
      <c r="AJ2641" s="27" t="str">
        <f t="shared" si="430"/>
        <v>ne</v>
      </c>
      <c r="AK2641" s="27" t="str">
        <f t="shared" si="431"/>
        <v>ne</v>
      </c>
    </row>
    <row r="2642" spans="2:37" x14ac:dyDescent="0.2">
      <c r="B2642" s="27" t="str">
        <f t="shared" si="422"/>
        <v>-</v>
      </c>
      <c r="C2642" s="123" t="str">
        <f t="shared" si="423"/>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8"/>
        <v>nepildyti</v>
      </c>
      <c r="T2642" s="126" t="str">
        <f t="shared" si="428"/>
        <v>nepildyti</v>
      </c>
      <c r="U2642" s="127"/>
      <c r="V2642" s="127"/>
      <c r="W2642" s="128"/>
      <c r="X2642" s="169"/>
      <c r="Y2642" s="169"/>
      <c r="Z2642" s="169"/>
      <c r="AA2642" s="127"/>
      <c r="AB2642" s="127"/>
      <c r="AC2642" s="127"/>
      <c r="AD2642" s="127"/>
      <c r="AE2642" s="124">
        <f t="shared" si="424"/>
        <v>0</v>
      </c>
      <c r="AF2642" s="124">
        <f t="shared" si="425"/>
        <v>0</v>
      </c>
      <c r="AG2642" s="124">
        <f t="shared" si="426"/>
        <v>0</v>
      </c>
      <c r="AH2642" s="124">
        <f t="shared" si="427"/>
        <v>0</v>
      </c>
      <c r="AI2642" s="27" t="str">
        <f t="shared" si="429"/>
        <v>ne</v>
      </c>
      <c r="AJ2642" s="27" t="str">
        <f t="shared" si="430"/>
        <v>ne</v>
      </c>
      <c r="AK2642" s="27" t="str">
        <f t="shared" si="431"/>
        <v>ne</v>
      </c>
    </row>
    <row r="2643" spans="2:37" x14ac:dyDescent="0.2">
      <c r="B2643" s="27" t="str">
        <f t="shared" si="422"/>
        <v>-</v>
      </c>
      <c r="C2643" s="123" t="str">
        <f t="shared" si="423"/>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8"/>
        <v>nepildyti</v>
      </c>
      <c r="T2643" s="126" t="str">
        <f t="shared" si="428"/>
        <v>nepildyti</v>
      </c>
      <c r="U2643" s="127"/>
      <c r="V2643" s="127"/>
      <c r="W2643" s="128"/>
      <c r="X2643" s="169"/>
      <c r="Y2643" s="169"/>
      <c r="Z2643" s="169"/>
      <c r="AA2643" s="127"/>
      <c r="AB2643" s="127"/>
      <c r="AC2643" s="127"/>
      <c r="AD2643" s="127"/>
      <c r="AE2643" s="124">
        <f t="shared" si="424"/>
        <v>0</v>
      </c>
      <c r="AF2643" s="124">
        <f t="shared" si="425"/>
        <v>0</v>
      </c>
      <c r="AG2643" s="124">
        <f t="shared" si="426"/>
        <v>0</v>
      </c>
      <c r="AH2643" s="124">
        <f t="shared" si="427"/>
        <v>0</v>
      </c>
      <c r="AI2643" s="27" t="str">
        <f t="shared" si="429"/>
        <v>ne</v>
      </c>
      <c r="AJ2643" s="27" t="str">
        <f t="shared" si="430"/>
        <v>ne</v>
      </c>
      <c r="AK2643" s="27" t="str">
        <f t="shared" si="431"/>
        <v>ne</v>
      </c>
    </row>
    <row r="2644" spans="2:37" x14ac:dyDescent="0.2">
      <c r="B2644" s="27" t="str">
        <f t="shared" si="422"/>
        <v>-</v>
      </c>
      <c r="C2644" s="123" t="str">
        <f t="shared" si="423"/>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8"/>
        <v>nepildyti</v>
      </c>
      <c r="T2644" s="126" t="str">
        <f t="shared" si="428"/>
        <v>nepildyti</v>
      </c>
      <c r="U2644" s="127"/>
      <c r="V2644" s="127"/>
      <c r="W2644" s="128"/>
      <c r="X2644" s="169"/>
      <c r="Y2644" s="169"/>
      <c r="Z2644" s="169"/>
      <c r="AA2644" s="127"/>
      <c r="AB2644" s="127"/>
      <c r="AC2644" s="127"/>
      <c r="AD2644" s="127"/>
      <c r="AE2644" s="124">
        <f t="shared" si="424"/>
        <v>0</v>
      </c>
      <c r="AF2644" s="124">
        <f t="shared" si="425"/>
        <v>0</v>
      </c>
      <c r="AG2644" s="124">
        <f t="shared" si="426"/>
        <v>0</v>
      </c>
      <c r="AH2644" s="124">
        <f t="shared" si="427"/>
        <v>0</v>
      </c>
      <c r="AI2644" s="27" t="str">
        <f t="shared" si="429"/>
        <v>ne</v>
      </c>
      <c r="AJ2644" s="27" t="str">
        <f t="shared" si="430"/>
        <v>ne</v>
      </c>
      <c r="AK2644" s="27" t="str">
        <f t="shared" si="431"/>
        <v>ne</v>
      </c>
    </row>
    <row r="2645" spans="2:37" x14ac:dyDescent="0.2">
      <c r="B2645" s="27" t="str">
        <f t="shared" si="422"/>
        <v>-</v>
      </c>
      <c r="C2645" s="123" t="str">
        <f t="shared" si="423"/>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si="428"/>
        <v>nepildyti</v>
      </c>
      <c r="T2645" s="126" t="str">
        <f t="shared" si="428"/>
        <v>nepildyti</v>
      </c>
      <c r="U2645" s="127"/>
      <c r="V2645" s="127"/>
      <c r="W2645" s="128"/>
      <c r="X2645" s="169"/>
      <c r="Y2645" s="169"/>
      <c r="Z2645" s="169"/>
      <c r="AA2645" s="127"/>
      <c r="AB2645" s="127"/>
      <c r="AC2645" s="127"/>
      <c r="AD2645" s="127"/>
      <c r="AE2645" s="124">
        <f t="shared" si="424"/>
        <v>0</v>
      </c>
      <c r="AF2645" s="124">
        <f t="shared" si="425"/>
        <v>0</v>
      </c>
      <c r="AG2645" s="124">
        <f t="shared" si="426"/>
        <v>0</v>
      </c>
      <c r="AH2645" s="124">
        <f t="shared" si="427"/>
        <v>0</v>
      </c>
      <c r="AI2645" s="27" t="str">
        <f t="shared" si="429"/>
        <v>ne</v>
      </c>
      <c r="AJ2645" s="27" t="str">
        <f t="shared" si="430"/>
        <v>ne</v>
      </c>
      <c r="AK2645" s="27" t="str">
        <f t="shared" si="431"/>
        <v>ne</v>
      </c>
    </row>
    <row r="2646" spans="2:37" x14ac:dyDescent="0.2">
      <c r="B2646" s="27" t="str">
        <f t="shared" si="422"/>
        <v>-</v>
      </c>
      <c r="C2646" s="123" t="str">
        <f t="shared" si="423"/>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28"/>
        <v>nepildyti</v>
      </c>
      <c r="T2646" s="126" t="str">
        <f t="shared" si="428"/>
        <v>nepildyti</v>
      </c>
      <c r="U2646" s="127"/>
      <c r="V2646" s="127"/>
      <c r="W2646" s="128"/>
      <c r="X2646" s="169"/>
      <c r="Y2646" s="169"/>
      <c r="Z2646" s="169"/>
      <c r="AA2646" s="127"/>
      <c r="AB2646" s="127"/>
      <c r="AC2646" s="127"/>
      <c r="AD2646" s="127"/>
      <c r="AE2646" s="124">
        <f t="shared" si="424"/>
        <v>0</v>
      </c>
      <c r="AF2646" s="124">
        <f t="shared" si="425"/>
        <v>0</v>
      </c>
      <c r="AG2646" s="124">
        <f t="shared" si="426"/>
        <v>0</v>
      </c>
      <c r="AH2646" s="124">
        <f t="shared" si="427"/>
        <v>0</v>
      </c>
      <c r="AI2646" s="27" t="str">
        <f t="shared" si="429"/>
        <v>ne</v>
      </c>
      <c r="AJ2646" s="27" t="str">
        <f t="shared" si="430"/>
        <v>ne</v>
      </c>
      <c r="AK2646" s="27" t="str">
        <f t="shared" si="431"/>
        <v>ne</v>
      </c>
    </row>
    <row r="2647" spans="2:37" x14ac:dyDescent="0.2">
      <c r="B2647" s="27" t="str">
        <f t="shared" si="422"/>
        <v>-</v>
      </c>
      <c r="C2647" s="123" t="str">
        <f t="shared" si="423"/>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28"/>
        <v>nepildyti</v>
      </c>
      <c r="T2647" s="126" t="str">
        <f t="shared" si="428"/>
        <v>nepildyti</v>
      </c>
      <c r="U2647" s="127"/>
      <c r="V2647" s="127"/>
      <c r="W2647" s="128"/>
      <c r="X2647" s="169"/>
      <c r="Y2647" s="169"/>
      <c r="Z2647" s="169"/>
      <c r="AA2647" s="127"/>
      <c r="AB2647" s="127"/>
      <c r="AC2647" s="127"/>
      <c r="AD2647" s="127"/>
      <c r="AE2647" s="124">
        <f t="shared" si="424"/>
        <v>0</v>
      </c>
      <c r="AF2647" s="124">
        <f t="shared" si="425"/>
        <v>0</v>
      </c>
      <c r="AG2647" s="124">
        <f t="shared" si="426"/>
        <v>0</v>
      </c>
      <c r="AH2647" s="124">
        <f t="shared" si="427"/>
        <v>0</v>
      </c>
      <c r="AI2647" s="27" t="str">
        <f t="shared" si="429"/>
        <v>ne</v>
      </c>
      <c r="AJ2647" s="27" t="str">
        <f t="shared" si="430"/>
        <v>ne</v>
      </c>
      <c r="AK2647" s="27" t="str">
        <f t="shared" si="431"/>
        <v>ne</v>
      </c>
    </row>
    <row r="2648" spans="2:37" x14ac:dyDescent="0.2">
      <c r="B2648" s="27" t="str">
        <f t="shared" ref="B2648:B2711" si="432">CONCATENATE(C2648,"-",G2648)</f>
        <v>-</v>
      </c>
      <c r="C2648" s="123" t="str">
        <f t="shared" ref="C2648:C2711" si="433">LEFT(K2648,4)</f>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28"/>
        <v>nepildyti</v>
      </c>
      <c r="T2648" s="126" t="str">
        <f t="shared" si="428"/>
        <v>nepildyti</v>
      </c>
      <c r="U2648" s="127"/>
      <c r="V2648" s="127"/>
      <c r="W2648" s="128"/>
      <c r="X2648" s="169"/>
      <c r="Y2648" s="169"/>
      <c r="Z2648" s="169"/>
      <c r="AA2648" s="127"/>
      <c r="AB2648" s="127"/>
      <c r="AC2648" s="127"/>
      <c r="AD2648" s="127"/>
      <c r="AE2648" s="124">
        <f t="shared" ref="AE2648:AE2711" si="434">IF($H2648&gt;0,YEAR($H2648),)</f>
        <v>0</v>
      </c>
      <c r="AF2648" s="124">
        <f t="shared" ref="AF2648:AF2711" si="435">IF($X2648&gt;0,YEAR($X2648),)</f>
        <v>0</v>
      </c>
      <c r="AG2648" s="124">
        <f t="shared" ref="AG2648:AG2711" si="436">IF($Y2648&gt;0,YEAR($Y2648),)</f>
        <v>0</v>
      </c>
      <c r="AH2648" s="124">
        <f t="shared" ref="AH2648:AH2711" si="437">IF($Z2648&gt;0,YEAR($Z2648),)</f>
        <v>0</v>
      </c>
      <c r="AI2648" s="27" t="str">
        <f t="shared" si="429"/>
        <v>ne</v>
      </c>
      <c r="AJ2648" s="27" t="str">
        <f t="shared" si="430"/>
        <v>ne</v>
      </c>
      <c r="AK2648" s="27" t="str">
        <f t="shared" si="431"/>
        <v>ne</v>
      </c>
    </row>
    <row r="2649" spans="2:37" x14ac:dyDescent="0.2">
      <c r="B2649" s="27" t="str">
        <f t="shared" si="432"/>
        <v>-</v>
      </c>
      <c r="C2649" s="123" t="str">
        <f t="shared" si="433"/>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ref="S2649:T2712" si="438">IF($R2649="fizinis asmuo","užpildykite","nepildyti")</f>
        <v>nepildyti</v>
      </c>
      <c r="T2649" s="126" t="str">
        <f t="shared" si="438"/>
        <v>nepildyti</v>
      </c>
      <c r="U2649" s="127"/>
      <c r="V2649" s="127"/>
      <c r="W2649" s="128"/>
      <c r="X2649" s="169"/>
      <c r="Y2649" s="169"/>
      <c r="Z2649" s="169"/>
      <c r="AA2649" s="127"/>
      <c r="AB2649" s="127"/>
      <c r="AC2649" s="127"/>
      <c r="AD2649" s="127"/>
      <c r="AE2649" s="124">
        <f t="shared" si="434"/>
        <v>0</v>
      </c>
      <c r="AF2649" s="124">
        <f t="shared" si="435"/>
        <v>0</v>
      </c>
      <c r="AG2649" s="124">
        <f t="shared" si="436"/>
        <v>0</v>
      </c>
      <c r="AH2649" s="124">
        <f t="shared" si="437"/>
        <v>0</v>
      </c>
      <c r="AI2649" s="27" t="str">
        <f t="shared" si="429"/>
        <v>ne</v>
      </c>
      <c r="AJ2649" s="27" t="str">
        <f t="shared" si="430"/>
        <v>ne</v>
      </c>
      <c r="AK2649" s="27" t="str">
        <f t="shared" si="431"/>
        <v>ne</v>
      </c>
    </row>
    <row r="2650" spans="2:37" x14ac:dyDescent="0.2">
      <c r="B2650" s="27" t="str">
        <f t="shared" si="432"/>
        <v>-</v>
      </c>
      <c r="C2650" s="123" t="str">
        <f t="shared" si="433"/>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8"/>
        <v>nepildyti</v>
      </c>
      <c r="T2650" s="126" t="str">
        <f t="shared" si="438"/>
        <v>nepildyti</v>
      </c>
      <c r="U2650" s="127"/>
      <c r="V2650" s="127"/>
      <c r="W2650" s="128"/>
      <c r="X2650" s="169"/>
      <c r="Y2650" s="169"/>
      <c r="Z2650" s="169"/>
      <c r="AA2650" s="127"/>
      <c r="AB2650" s="127"/>
      <c r="AC2650" s="127"/>
      <c r="AD2650" s="127"/>
      <c r="AE2650" s="124">
        <f t="shared" si="434"/>
        <v>0</v>
      </c>
      <c r="AF2650" s="124">
        <f t="shared" si="435"/>
        <v>0</v>
      </c>
      <c r="AG2650" s="124">
        <f t="shared" si="436"/>
        <v>0</v>
      </c>
      <c r="AH2650" s="124">
        <f t="shared" si="437"/>
        <v>0</v>
      </c>
      <c r="AI2650" s="27" t="str">
        <f t="shared" si="429"/>
        <v>ne</v>
      </c>
      <c r="AJ2650" s="27" t="str">
        <f t="shared" si="430"/>
        <v>ne</v>
      </c>
      <c r="AK2650" s="27" t="str">
        <f t="shared" si="431"/>
        <v>ne</v>
      </c>
    </row>
    <row r="2651" spans="2:37" x14ac:dyDescent="0.2">
      <c r="B2651" s="27" t="str">
        <f t="shared" si="432"/>
        <v>-</v>
      </c>
      <c r="C2651" s="123" t="str">
        <f t="shared" si="433"/>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8"/>
        <v>nepildyti</v>
      </c>
      <c r="T2651" s="126" t="str">
        <f t="shared" si="438"/>
        <v>nepildyti</v>
      </c>
      <c r="U2651" s="127"/>
      <c r="V2651" s="127"/>
      <c r="W2651" s="128"/>
      <c r="X2651" s="169"/>
      <c r="Y2651" s="169"/>
      <c r="Z2651" s="169"/>
      <c r="AA2651" s="127"/>
      <c r="AB2651" s="127"/>
      <c r="AC2651" s="127"/>
      <c r="AD2651" s="127"/>
      <c r="AE2651" s="124">
        <f t="shared" si="434"/>
        <v>0</v>
      </c>
      <c r="AF2651" s="124">
        <f t="shared" si="435"/>
        <v>0</v>
      </c>
      <c r="AG2651" s="124">
        <f t="shared" si="436"/>
        <v>0</v>
      </c>
      <c r="AH2651" s="124">
        <f t="shared" si="437"/>
        <v>0</v>
      </c>
      <c r="AI2651" s="27" t="str">
        <f t="shared" si="429"/>
        <v>ne</v>
      </c>
      <c r="AJ2651" s="27" t="str">
        <f t="shared" si="430"/>
        <v>ne</v>
      </c>
      <c r="AK2651" s="27" t="str">
        <f t="shared" si="431"/>
        <v>ne</v>
      </c>
    </row>
    <row r="2652" spans="2:37" x14ac:dyDescent="0.2">
      <c r="B2652" s="27" t="str">
        <f t="shared" si="432"/>
        <v>-</v>
      </c>
      <c r="C2652" s="123" t="str">
        <f t="shared" si="433"/>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8"/>
        <v>nepildyti</v>
      </c>
      <c r="T2652" s="126" t="str">
        <f t="shared" si="438"/>
        <v>nepildyti</v>
      </c>
      <c r="U2652" s="127"/>
      <c r="V2652" s="127"/>
      <c r="W2652" s="128"/>
      <c r="X2652" s="169"/>
      <c r="Y2652" s="169"/>
      <c r="Z2652" s="169"/>
      <c r="AA2652" s="127"/>
      <c r="AB2652" s="127"/>
      <c r="AC2652" s="127"/>
      <c r="AD2652" s="127"/>
      <c r="AE2652" s="124">
        <f t="shared" si="434"/>
        <v>0</v>
      </c>
      <c r="AF2652" s="124">
        <f t="shared" si="435"/>
        <v>0</v>
      </c>
      <c r="AG2652" s="124">
        <f t="shared" si="436"/>
        <v>0</v>
      </c>
      <c r="AH2652" s="124">
        <f t="shared" si="437"/>
        <v>0</v>
      </c>
      <c r="AI2652" s="27" t="str">
        <f t="shared" si="429"/>
        <v>ne</v>
      </c>
      <c r="AJ2652" s="27" t="str">
        <f t="shared" si="430"/>
        <v>ne</v>
      </c>
      <c r="AK2652" s="27" t="str">
        <f t="shared" si="431"/>
        <v>ne</v>
      </c>
    </row>
    <row r="2653" spans="2:37" x14ac:dyDescent="0.2">
      <c r="B2653" s="27" t="str">
        <f t="shared" si="432"/>
        <v>-</v>
      </c>
      <c r="C2653" s="123" t="str">
        <f t="shared" si="433"/>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8"/>
        <v>nepildyti</v>
      </c>
      <c r="T2653" s="126" t="str">
        <f t="shared" si="438"/>
        <v>nepildyti</v>
      </c>
      <c r="U2653" s="127"/>
      <c r="V2653" s="127"/>
      <c r="W2653" s="128"/>
      <c r="X2653" s="169"/>
      <c r="Y2653" s="169"/>
      <c r="Z2653" s="169"/>
      <c r="AA2653" s="127"/>
      <c r="AB2653" s="127"/>
      <c r="AC2653" s="127"/>
      <c r="AD2653" s="127"/>
      <c r="AE2653" s="124">
        <f t="shared" si="434"/>
        <v>0</v>
      </c>
      <c r="AF2653" s="124">
        <f t="shared" si="435"/>
        <v>0</v>
      </c>
      <c r="AG2653" s="124">
        <f t="shared" si="436"/>
        <v>0</v>
      </c>
      <c r="AH2653" s="124">
        <f t="shared" si="437"/>
        <v>0</v>
      </c>
      <c r="AI2653" s="27" t="str">
        <f t="shared" si="429"/>
        <v>ne</v>
      </c>
      <c r="AJ2653" s="27" t="str">
        <f t="shared" si="430"/>
        <v>ne</v>
      </c>
      <c r="AK2653" s="27" t="str">
        <f t="shared" si="431"/>
        <v>ne</v>
      </c>
    </row>
    <row r="2654" spans="2:37" x14ac:dyDescent="0.2">
      <c r="B2654" s="27" t="str">
        <f t="shared" si="432"/>
        <v>-</v>
      </c>
      <c r="C2654" s="123" t="str">
        <f t="shared" si="433"/>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8"/>
        <v>nepildyti</v>
      </c>
      <c r="T2654" s="126" t="str">
        <f t="shared" si="438"/>
        <v>nepildyti</v>
      </c>
      <c r="U2654" s="127"/>
      <c r="V2654" s="127"/>
      <c r="W2654" s="128"/>
      <c r="X2654" s="169"/>
      <c r="Y2654" s="169"/>
      <c r="Z2654" s="169"/>
      <c r="AA2654" s="127"/>
      <c r="AB2654" s="127"/>
      <c r="AC2654" s="127"/>
      <c r="AD2654" s="127"/>
      <c r="AE2654" s="124">
        <f t="shared" si="434"/>
        <v>0</v>
      </c>
      <c r="AF2654" s="124">
        <f t="shared" si="435"/>
        <v>0</v>
      </c>
      <c r="AG2654" s="124">
        <f t="shared" si="436"/>
        <v>0</v>
      </c>
      <c r="AH2654" s="124">
        <f t="shared" si="437"/>
        <v>0</v>
      </c>
      <c r="AI2654" s="27" t="str">
        <f t="shared" si="429"/>
        <v>ne</v>
      </c>
      <c r="AJ2654" s="27" t="str">
        <f t="shared" si="430"/>
        <v>ne</v>
      </c>
      <c r="AK2654" s="27" t="str">
        <f t="shared" si="431"/>
        <v>ne</v>
      </c>
    </row>
    <row r="2655" spans="2:37" x14ac:dyDescent="0.2">
      <c r="B2655" s="27" t="str">
        <f t="shared" si="432"/>
        <v>-</v>
      </c>
      <c r="C2655" s="123" t="str">
        <f t="shared" si="433"/>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8"/>
        <v>nepildyti</v>
      </c>
      <c r="T2655" s="126" t="str">
        <f t="shared" si="438"/>
        <v>nepildyti</v>
      </c>
      <c r="U2655" s="127"/>
      <c r="V2655" s="127"/>
      <c r="W2655" s="128"/>
      <c r="X2655" s="169"/>
      <c r="Y2655" s="169"/>
      <c r="Z2655" s="169"/>
      <c r="AA2655" s="127"/>
      <c r="AB2655" s="127"/>
      <c r="AC2655" s="127"/>
      <c r="AD2655" s="127"/>
      <c r="AE2655" s="124">
        <f t="shared" si="434"/>
        <v>0</v>
      </c>
      <c r="AF2655" s="124">
        <f t="shared" si="435"/>
        <v>0</v>
      </c>
      <c r="AG2655" s="124">
        <f t="shared" si="436"/>
        <v>0</v>
      </c>
      <c r="AH2655" s="124">
        <f t="shared" si="437"/>
        <v>0</v>
      </c>
      <c r="AI2655" s="27" t="str">
        <f t="shared" si="429"/>
        <v>ne</v>
      </c>
      <c r="AJ2655" s="27" t="str">
        <f t="shared" si="430"/>
        <v>ne</v>
      </c>
      <c r="AK2655" s="27" t="str">
        <f t="shared" si="431"/>
        <v>ne</v>
      </c>
    </row>
    <row r="2656" spans="2:37" x14ac:dyDescent="0.2">
      <c r="B2656" s="27" t="str">
        <f t="shared" si="432"/>
        <v>-</v>
      </c>
      <c r="C2656" s="123" t="str">
        <f t="shared" si="433"/>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8"/>
        <v>nepildyti</v>
      </c>
      <c r="T2656" s="126" t="str">
        <f t="shared" si="438"/>
        <v>nepildyti</v>
      </c>
      <c r="U2656" s="127"/>
      <c r="V2656" s="127"/>
      <c r="W2656" s="128"/>
      <c r="X2656" s="169"/>
      <c r="Y2656" s="169"/>
      <c r="Z2656" s="169"/>
      <c r="AA2656" s="127"/>
      <c r="AB2656" s="127"/>
      <c r="AC2656" s="127"/>
      <c r="AD2656" s="127"/>
      <c r="AE2656" s="124">
        <f t="shared" si="434"/>
        <v>0</v>
      </c>
      <c r="AF2656" s="124">
        <f t="shared" si="435"/>
        <v>0</v>
      </c>
      <c r="AG2656" s="124">
        <f t="shared" si="436"/>
        <v>0</v>
      </c>
      <c r="AH2656" s="124">
        <f t="shared" si="437"/>
        <v>0</v>
      </c>
      <c r="AI2656" s="27" t="str">
        <f t="shared" si="429"/>
        <v>ne</v>
      </c>
      <c r="AJ2656" s="27" t="str">
        <f t="shared" si="430"/>
        <v>ne</v>
      </c>
      <c r="AK2656" s="27" t="str">
        <f t="shared" si="431"/>
        <v>ne</v>
      </c>
    </row>
    <row r="2657" spans="2:37" x14ac:dyDescent="0.2">
      <c r="B2657" s="27" t="str">
        <f t="shared" si="432"/>
        <v>-</v>
      </c>
      <c r="C2657" s="123" t="str">
        <f t="shared" si="433"/>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8"/>
        <v>nepildyti</v>
      </c>
      <c r="T2657" s="126" t="str">
        <f t="shared" si="438"/>
        <v>nepildyti</v>
      </c>
      <c r="U2657" s="127"/>
      <c r="V2657" s="127"/>
      <c r="W2657" s="128"/>
      <c r="X2657" s="169"/>
      <c r="Y2657" s="169"/>
      <c r="Z2657" s="169"/>
      <c r="AA2657" s="127"/>
      <c r="AB2657" s="127"/>
      <c r="AC2657" s="127"/>
      <c r="AD2657" s="127"/>
      <c r="AE2657" s="124">
        <f t="shared" si="434"/>
        <v>0</v>
      </c>
      <c r="AF2657" s="124">
        <f t="shared" si="435"/>
        <v>0</v>
      </c>
      <c r="AG2657" s="124">
        <f t="shared" si="436"/>
        <v>0</v>
      </c>
      <c r="AH2657" s="124">
        <f t="shared" si="437"/>
        <v>0</v>
      </c>
      <c r="AI2657" s="27" t="str">
        <f t="shared" si="429"/>
        <v>ne</v>
      </c>
      <c r="AJ2657" s="27" t="str">
        <f t="shared" si="430"/>
        <v>ne</v>
      </c>
      <c r="AK2657" s="27" t="str">
        <f t="shared" si="431"/>
        <v>ne</v>
      </c>
    </row>
    <row r="2658" spans="2:37" x14ac:dyDescent="0.2">
      <c r="B2658" s="27" t="str">
        <f t="shared" si="432"/>
        <v>-</v>
      </c>
      <c r="C2658" s="123" t="str">
        <f t="shared" si="433"/>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8"/>
        <v>nepildyti</v>
      </c>
      <c r="T2658" s="126" t="str">
        <f t="shared" si="438"/>
        <v>nepildyti</v>
      </c>
      <c r="U2658" s="127"/>
      <c r="V2658" s="127"/>
      <c r="W2658" s="128"/>
      <c r="X2658" s="169"/>
      <c r="Y2658" s="169"/>
      <c r="Z2658" s="169"/>
      <c r="AA2658" s="127"/>
      <c r="AB2658" s="127"/>
      <c r="AC2658" s="127"/>
      <c r="AD2658" s="127"/>
      <c r="AE2658" s="124">
        <f t="shared" si="434"/>
        <v>0</v>
      </c>
      <c r="AF2658" s="124">
        <f t="shared" si="435"/>
        <v>0</v>
      </c>
      <c r="AG2658" s="124">
        <f t="shared" si="436"/>
        <v>0</v>
      </c>
      <c r="AH2658" s="124">
        <f t="shared" si="437"/>
        <v>0</v>
      </c>
      <c r="AI2658" s="27" t="str">
        <f t="shared" si="429"/>
        <v>ne</v>
      </c>
      <c r="AJ2658" s="27" t="str">
        <f t="shared" si="430"/>
        <v>ne</v>
      </c>
      <c r="AK2658" s="27" t="str">
        <f t="shared" si="431"/>
        <v>ne</v>
      </c>
    </row>
    <row r="2659" spans="2:37" x14ac:dyDescent="0.2">
      <c r="B2659" s="27" t="str">
        <f t="shared" si="432"/>
        <v>-</v>
      </c>
      <c r="C2659" s="123" t="str">
        <f t="shared" si="433"/>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8"/>
        <v>nepildyti</v>
      </c>
      <c r="T2659" s="126" t="str">
        <f t="shared" si="438"/>
        <v>nepildyti</v>
      </c>
      <c r="U2659" s="127"/>
      <c r="V2659" s="127"/>
      <c r="W2659" s="128"/>
      <c r="X2659" s="169"/>
      <c r="Y2659" s="169"/>
      <c r="Z2659" s="169"/>
      <c r="AA2659" s="127"/>
      <c r="AB2659" s="127"/>
      <c r="AC2659" s="127"/>
      <c r="AD2659" s="127"/>
      <c r="AE2659" s="124">
        <f t="shared" si="434"/>
        <v>0</v>
      </c>
      <c r="AF2659" s="124">
        <f t="shared" si="435"/>
        <v>0</v>
      </c>
      <c r="AG2659" s="124">
        <f t="shared" si="436"/>
        <v>0</v>
      </c>
      <c r="AH2659" s="124">
        <f t="shared" si="437"/>
        <v>0</v>
      </c>
      <c r="AI2659" s="27" t="str">
        <f t="shared" si="429"/>
        <v>ne</v>
      </c>
      <c r="AJ2659" s="27" t="str">
        <f t="shared" si="430"/>
        <v>ne</v>
      </c>
      <c r="AK2659" s="27" t="str">
        <f t="shared" si="431"/>
        <v>ne</v>
      </c>
    </row>
    <row r="2660" spans="2:37" x14ac:dyDescent="0.2">
      <c r="B2660" s="27" t="str">
        <f t="shared" si="432"/>
        <v>-</v>
      </c>
      <c r="C2660" s="123" t="str">
        <f t="shared" si="433"/>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8"/>
        <v>nepildyti</v>
      </c>
      <c r="T2660" s="126" t="str">
        <f t="shared" si="438"/>
        <v>nepildyti</v>
      </c>
      <c r="U2660" s="127"/>
      <c r="V2660" s="127"/>
      <c r="W2660" s="128"/>
      <c r="X2660" s="169"/>
      <c r="Y2660" s="169"/>
      <c r="Z2660" s="169"/>
      <c r="AA2660" s="127"/>
      <c r="AB2660" s="127"/>
      <c r="AC2660" s="127"/>
      <c r="AD2660" s="127"/>
      <c r="AE2660" s="124">
        <f t="shared" si="434"/>
        <v>0</v>
      </c>
      <c r="AF2660" s="124">
        <f t="shared" si="435"/>
        <v>0</v>
      </c>
      <c r="AG2660" s="124">
        <f t="shared" si="436"/>
        <v>0</v>
      </c>
      <c r="AH2660" s="124">
        <f t="shared" si="437"/>
        <v>0</v>
      </c>
      <c r="AI2660" s="27" t="str">
        <f t="shared" si="429"/>
        <v>ne</v>
      </c>
      <c r="AJ2660" s="27" t="str">
        <f t="shared" si="430"/>
        <v>ne</v>
      </c>
      <c r="AK2660" s="27" t="str">
        <f t="shared" si="431"/>
        <v>ne</v>
      </c>
    </row>
    <row r="2661" spans="2:37" x14ac:dyDescent="0.2">
      <c r="B2661" s="27" t="str">
        <f t="shared" si="432"/>
        <v>-</v>
      </c>
      <c r="C2661" s="123" t="str">
        <f t="shared" si="433"/>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8"/>
        <v>nepildyti</v>
      </c>
      <c r="T2661" s="126" t="str">
        <f t="shared" si="438"/>
        <v>nepildyti</v>
      </c>
      <c r="U2661" s="127"/>
      <c r="V2661" s="127"/>
      <c r="W2661" s="128"/>
      <c r="X2661" s="169"/>
      <c r="Y2661" s="169"/>
      <c r="Z2661" s="169"/>
      <c r="AA2661" s="127"/>
      <c r="AB2661" s="127"/>
      <c r="AC2661" s="127"/>
      <c r="AD2661" s="127"/>
      <c r="AE2661" s="124">
        <f t="shared" si="434"/>
        <v>0</v>
      </c>
      <c r="AF2661" s="124">
        <f t="shared" si="435"/>
        <v>0</v>
      </c>
      <c r="AG2661" s="124">
        <f t="shared" si="436"/>
        <v>0</v>
      </c>
      <c r="AH2661" s="124">
        <f t="shared" si="437"/>
        <v>0</v>
      </c>
      <c r="AI2661" s="27" t="str">
        <f t="shared" si="429"/>
        <v>ne</v>
      </c>
      <c r="AJ2661" s="27" t="str">
        <f t="shared" si="430"/>
        <v>ne</v>
      </c>
      <c r="AK2661" s="27" t="str">
        <f t="shared" si="431"/>
        <v>ne</v>
      </c>
    </row>
    <row r="2662" spans="2:37" x14ac:dyDescent="0.2">
      <c r="B2662" s="27" t="str">
        <f t="shared" si="432"/>
        <v>-</v>
      </c>
      <c r="C2662" s="123" t="str">
        <f t="shared" si="433"/>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8"/>
        <v>nepildyti</v>
      </c>
      <c r="T2662" s="126" t="str">
        <f t="shared" si="438"/>
        <v>nepildyti</v>
      </c>
      <c r="U2662" s="127"/>
      <c r="V2662" s="127"/>
      <c r="W2662" s="128"/>
      <c r="X2662" s="169"/>
      <c r="Y2662" s="169"/>
      <c r="Z2662" s="169"/>
      <c r="AA2662" s="127"/>
      <c r="AB2662" s="127"/>
      <c r="AC2662" s="127"/>
      <c r="AD2662" s="127"/>
      <c r="AE2662" s="124">
        <f t="shared" si="434"/>
        <v>0</v>
      </c>
      <c r="AF2662" s="124">
        <f t="shared" si="435"/>
        <v>0</v>
      </c>
      <c r="AG2662" s="124">
        <f t="shared" si="436"/>
        <v>0</v>
      </c>
      <c r="AH2662" s="124">
        <f t="shared" si="437"/>
        <v>0</v>
      </c>
      <c r="AI2662" s="27" t="str">
        <f t="shared" si="429"/>
        <v>ne</v>
      </c>
      <c r="AJ2662" s="27" t="str">
        <f t="shared" si="430"/>
        <v>ne</v>
      </c>
      <c r="AK2662" s="27" t="str">
        <f t="shared" si="431"/>
        <v>ne</v>
      </c>
    </row>
    <row r="2663" spans="2:37" x14ac:dyDescent="0.2">
      <c r="B2663" s="27" t="str">
        <f t="shared" si="432"/>
        <v>-</v>
      </c>
      <c r="C2663" s="123" t="str">
        <f t="shared" si="433"/>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8"/>
        <v>nepildyti</v>
      </c>
      <c r="T2663" s="126" t="str">
        <f t="shared" si="438"/>
        <v>nepildyti</v>
      </c>
      <c r="U2663" s="127"/>
      <c r="V2663" s="127"/>
      <c r="W2663" s="128"/>
      <c r="X2663" s="169"/>
      <c r="Y2663" s="169"/>
      <c r="Z2663" s="169"/>
      <c r="AA2663" s="127"/>
      <c r="AB2663" s="127"/>
      <c r="AC2663" s="127"/>
      <c r="AD2663" s="127"/>
      <c r="AE2663" s="124">
        <f t="shared" si="434"/>
        <v>0</v>
      </c>
      <c r="AF2663" s="124">
        <f t="shared" si="435"/>
        <v>0</v>
      </c>
      <c r="AG2663" s="124">
        <f t="shared" si="436"/>
        <v>0</v>
      </c>
      <c r="AH2663" s="124">
        <f t="shared" si="437"/>
        <v>0</v>
      </c>
      <c r="AI2663" s="27" t="str">
        <f t="shared" si="429"/>
        <v>ne</v>
      </c>
      <c r="AJ2663" s="27" t="str">
        <f t="shared" si="430"/>
        <v>ne</v>
      </c>
      <c r="AK2663" s="27" t="str">
        <f t="shared" si="431"/>
        <v>ne</v>
      </c>
    </row>
    <row r="2664" spans="2:37" x14ac:dyDescent="0.2">
      <c r="B2664" s="27" t="str">
        <f t="shared" si="432"/>
        <v>-</v>
      </c>
      <c r="C2664" s="123" t="str">
        <f t="shared" si="433"/>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8"/>
        <v>nepildyti</v>
      </c>
      <c r="T2664" s="126" t="str">
        <f t="shared" si="438"/>
        <v>nepildyti</v>
      </c>
      <c r="U2664" s="127"/>
      <c r="V2664" s="127"/>
      <c r="W2664" s="128"/>
      <c r="X2664" s="169"/>
      <c r="Y2664" s="169"/>
      <c r="Z2664" s="169"/>
      <c r="AA2664" s="127"/>
      <c r="AB2664" s="127"/>
      <c r="AC2664" s="127"/>
      <c r="AD2664" s="127"/>
      <c r="AE2664" s="124">
        <f t="shared" si="434"/>
        <v>0</v>
      </c>
      <c r="AF2664" s="124">
        <f t="shared" si="435"/>
        <v>0</v>
      </c>
      <c r="AG2664" s="124">
        <f t="shared" si="436"/>
        <v>0</v>
      </c>
      <c r="AH2664" s="124">
        <f t="shared" si="437"/>
        <v>0</v>
      </c>
      <c r="AI2664" s="27" t="str">
        <f t="shared" si="429"/>
        <v>ne</v>
      </c>
      <c r="AJ2664" s="27" t="str">
        <f t="shared" si="430"/>
        <v>ne</v>
      </c>
      <c r="AK2664" s="27" t="str">
        <f t="shared" si="431"/>
        <v>ne</v>
      </c>
    </row>
    <row r="2665" spans="2:37" x14ac:dyDescent="0.2">
      <c r="B2665" s="27" t="str">
        <f t="shared" si="432"/>
        <v>-</v>
      </c>
      <c r="C2665" s="123" t="str">
        <f t="shared" si="433"/>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8"/>
        <v>nepildyti</v>
      </c>
      <c r="T2665" s="126" t="str">
        <f t="shared" si="438"/>
        <v>nepildyti</v>
      </c>
      <c r="U2665" s="127"/>
      <c r="V2665" s="127"/>
      <c r="W2665" s="128"/>
      <c r="X2665" s="169"/>
      <c r="Y2665" s="169"/>
      <c r="Z2665" s="169"/>
      <c r="AA2665" s="127"/>
      <c r="AB2665" s="127"/>
      <c r="AC2665" s="127"/>
      <c r="AD2665" s="127"/>
      <c r="AE2665" s="124">
        <f t="shared" si="434"/>
        <v>0</v>
      </c>
      <c r="AF2665" s="124">
        <f t="shared" si="435"/>
        <v>0</v>
      </c>
      <c r="AG2665" s="124">
        <f t="shared" si="436"/>
        <v>0</v>
      </c>
      <c r="AH2665" s="124">
        <f t="shared" si="437"/>
        <v>0</v>
      </c>
      <c r="AI2665" s="27" t="str">
        <f t="shared" si="429"/>
        <v>ne</v>
      </c>
      <c r="AJ2665" s="27" t="str">
        <f t="shared" si="430"/>
        <v>ne</v>
      </c>
      <c r="AK2665" s="27" t="str">
        <f t="shared" si="431"/>
        <v>ne</v>
      </c>
    </row>
    <row r="2666" spans="2:37" x14ac:dyDescent="0.2">
      <c r="B2666" s="27" t="str">
        <f t="shared" si="432"/>
        <v>-</v>
      </c>
      <c r="C2666" s="123" t="str">
        <f t="shared" si="433"/>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8"/>
        <v>nepildyti</v>
      </c>
      <c r="T2666" s="126" t="str">
        <f t="shared" si="438"/>
        <v>nepildyti</v>
      </c>
      <c r="U2666" s="127"/>
      <c r="V2666" s="127"/>
      <c r="W2666" s="128"/>
      <c r="X2666" s="169"/>
      <c r="Y2666" s="169"/>
      <c r="Z2666" s="169"/>
      <c r="AA2666" s="127"/>
      <c r="AB2666" s="127"/>
      <c r="AC2666" s="127"/>
      <c r="AD2666" s="127"/>
      <c r="AE2666" s="124">
        <f t="shared" si="434"/>
        <v>0</v>
      </c>
      <c r="AF2666" s="124">
        <f t="shared" si="435"/>
        <v>0</v>
      </c>
      <c r="AG2666" s="124">
        <f t="shared" si="436"/>
        <v>0</v>
      </c>
      <c r="AH2666" s="124">
        <f t="shared" si="437"/>
        <v>0</v>
      </c>
      <c r="AI2666" s="27" t="str">
        <f t="shared" si="429"/>
        <v>ne</v>
      </c>
      <c r="AJ2666" s="27" t="str">
        <f t="shared" si="430"/>
        <v>ne</v>
      </c>
      <c r="AK2666" s="27" t="str">
        <f t="shared" si="431"/>
        <v>ne</v>
      </c>
    </row>
    <row r="2667" spans="2:37" x14ac:dyDescent="0.2">
      <c r="B2667" s="27" t="str">
        <f t="shared" si="432"/>
        <v>-</v>
      </c>
      <c r="C2667" s="123" t="str">
        <f t="shared" si="433"/>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8"/>
        <v>nepildyti</v>
      </c>
      <c r="T2667" s="126" t="str">
        <f t="shared" si="438"/>
        <v>nepildyti</v>
      </c>
      <c r="U2667" s="127"/>
      <c r="V2667" s="127"/>
      <c r="W2667" s="128"/>
      <c r="X2667" s="169"/>
      <c r="Y2667" s="169"/>
      <c r="Z2667" s="169"/>
      <c r="AA2667" s="127"/>
      <c r="AB2667" s="127"/>
      <c r="AC2667" s="127"/>
      <c r="AD2667" s="127"/>
      <c r="AE2667" s="124">
        <f t="shared" si="434"/>
        <v>0</v>
      </c>
      <c r="AF2667" s="124">
        <f t="shared" si="435"/>
        <v>0</v>
      </c>
      <c r="AG2667" s="124">
        <f t="shared" si="436"/>
        <v>0</v>
      </c>
      <c r="AH2667" s="124">
        <f t="shared" si="437"/>
        <v>0</v>
      </c>
      <c r="AI2667" s="27" t="str">
        <f t="shared" si="429"/>
        <v>ne</v>
      </c>
      <c r="AJ2667" s="27" t="str">
        <f t="shared" si="430"/>
        <v>ne</v>
      </c>
      <c r="AK2667" s="27" t="str">
        <f t="shared" si="431"/>
        <v>ne</v>
      </c>
    </row>
    <row r="2668" spans="2:37" x14ac:dyDescent="0.2">
      <c r="B2668" s="27" t="str">
        <f t="shared" si="432"/>
        <v>-</v>
      </c>
      <c r="C2668" s="123" t="str">
        <f t="shared" si="433"/>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8"/>
        <v>nepildyti</v>
      </c>
      <c r="T2668" s="126" t="str">
        <f t="shared" si="438"/>
        <v>nepildyti</v>
      </c>
      <c r="U2668" s="127"/>
      <c r="V2668" s="127"/>
      <c r="W2668" s="128"/>
      <c r="X2668" s="169"/>
      <c r="Y2668" s="169"/>
      <c r="Z2668" s="169"/>
      <c r="AA2668" s="127"/>
      <c r="AB2668" s="127"/>
      <c r="AC2668" s="127"/>
      <c r="AD2668" s="127"/>
      <c r="AE2668" s="124">
        <f t="shared" si="434"/>
        <v>0</v>
      </c>
      <c r="AF2668" s="124">
        <f t="shared" si="435"/>
        <v>0</v>
      </c>
      <c r="AG2668" s="124">
        <f t="shared" si="436"/>
        <v>0</v>
      </c>
      <c r="AH2668" s="124">
        <f t="shared" si="437"/>
        <v>0</v>
      </c>
      <c r="AI2668" s="27" t="str">
        <f t="shared" si="429"/>
        <v>ne</v>
      </c>
      <c r="AJ2668" s="27" t="str">
        <f t="shared" si="430"/>
        <v>ne</v>
      </c>
      <c r="AK2668" s="27" t="str">
        <f t="shared" si="431"/>
        <v>ne</v>
      </c>
    </row>
    <row r="2669" spans="2:37" x14ac:dyDescent="0.2">
      <c r="B2669" s="27" t="str">
        <f t="shared" si="432"/>
        <v>-</v>
      </c>
      <c r="C2669" s="123" t="str">
        <f t="shared" si="433"/>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8"/>
        <v>nepildyti</v>
      </c>
      <c r="T2669" s="126" t="str">
        <f t="shared" si="438"/>
        <v>nepildyti</v>
      </c>
      <c r="U2669" s="127"/>
      <c r="V2669" s="127"/>
      <c r="W2669" s="128"/>
      <c r="X2669" s="169"/>
      <c r="Y2669" s="169"/>
      <c r="Z2669" s="169"/>
      <c r="AA2669" s="127"/>
      <c r="AB2669" s="127"/>
      <c r="AC2669" s="127"/>
      <c r="AD2669" s="127"/>
      <c r="AE2669" s="124">
        <f t="shared" si="434"/>
        <v>0</v>
      </c>
      <c r="AF2669" s="124">
        <f t="shared" si="435"/>
        <v>0</v>
      </c>
      <c r="AG2669" s="124">
        <f t="shared" si="436"/>
        <v>0</v>
      </c>
      <c r="AH2669" s="124">
        <f t="shared" si="437"/>
        <v>0</v>
      </c>
      <c r="AI2669" s="27" t="str">
        <f t="shared" si="429"/>
        <v>ne</v>
      </c>
      <c r="AJ2669" s="27" t="str">
        <f t="shared" si="430"/>
        <v>ne</v>
      </c>
      <c r="AK2669" s="27" t="str">
        <f t="shared" si="431"/>
        <v>ne</v>
      </c>
    </row>
    <row r="2670" spans="2:37" x14ac:dyDescent="0.2">
      <c r="B2670" s="27" t="str">
        <f t="shared" si="432"/>
        <v>-</v>
      </c>
      <c r="C2670" s="123" t="str">
        <f t="shared" si="433"/>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8"/>
        <v>nepildyti</v>
      </c>
      <c r="T2670" s="126" t="str">
        <f t="shared" si="438"/>
        <v>nepildyti</v>
      </c>
      <c r="U2670" s="127"/>
      <c r="V2670" s="127"/>
      <c r="W2670" s="128"/>
      <c r="X2670" s="169"/>
      <c r="Y2670" s="169"/>
      <c r="Z2670" s="169"/>
      <c r="AA2670" s="127"/>
      <c r="AB2670" s="127"/>
      <c r="AC2670" s="127"/>
      <c r="AD2670" s="127"/>
      <c r="AE2670" s="124">
        <f t="shared" si="434"/>
        <v>0</v>
      </c>
      <c r="AF2670" s="124">
        <f t="shared" si="435"/>
        <v>0</v>
      </c>
      <c r="AG2670" s="124">
        <f t="shared" si="436"/>
        <v>0</v>
      </c>
      <c r="AH2670" s="124">
        <f t="shared" si="437"/>
        <v>0</v>
      </c>
      <c r="AI2670" s="27" t="str">
        <f t="shared" si="429"/>
        <v>ne</v>
      </c>
      <c r="AJ2670" s="27" t="str">
        <f t="shared" si="430"/>
        <v>ne</v>
      </c>
      <c r="AK2670" s="27" t="str">
        <f t="shared" si="431"/>
        <v>ne</v>
      </c>
    </row>
    <row r="2671" spans="2:37" x14ac:dyDescent="0.2">
      <c r="B2671" s="27" t="str">
        <f t="shared" si="432"/>
        <v>-</v>
      </c>
      <c r="C2671" s="123" t="str">
        <f t="shared" si="433"/>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8"/>
        <v>nepildyti</v>
      </c>
      <c r="T2671" s="126" t="str">
        <f t="shared" si="438"/>
        <v>nepildyti</v>
      </c>
      <c r="U2671" s="127"/>
      <c r="V2671" s="127"/>
      <c r="W2671" s="128"/>
      <c r="X2671" s="169"/>
      <c r="Y2671" s="169"/>
      <c r="Z2671" s="169"/>
      <c r="AA2671" s="127"/>
      <c r="AB2671" s="127"/>
      <c r="AC2671" s="127"/>
      <c r="AD2671" s="127"/>
      <c r="AE2671" s="124">
        <f t="shared" si="434"/>
        <v>0</v>
      </c>
      <c r="AF2671" s="124">
        <f t="shared" si="435"/>
        <v>0</v>
      </c>
      <c r="AG2671" s="124">
        <f t="shared" si="436"/>
        <v>0</v>
      </c>
      <c r="AH2671" s="124">
        <f t="shared" si="437"/>
        <v>0</v>
      </c>
      <c r="AI2671" s="27" t="str">
        <f t="shared" si="429"/>
        <v>ne</v>
      </c>
      <c r="AJ2671" s="27" t="str">
        <f t="shared" si="430"/>
        <v>ne</v>
      </c>
      <c r="AK2671" s="27" t="str">
        <f t="shared" si="431"/>
        <v>ne</v>
      </c>
    </row>
    <row r="2672" spans="2:37" x14ac:dyDescent="0.2">
      <c r="B2672" s="27" t="str">
        <f t="shared" si="432"/>
        <v>-</v>
      </c>
      <c r="C2672" s="123" t="str">
        <f t="shared" si="433"/>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8"/>
        <v>nepildyti</v>
      </c>
      <c r="T2672" s="126" t="str">
        <f t="shared" si="438"/>
        <v>nepildyti</v>
      </c>
      <c r="U2672" s="127"/>
      <c r="V2672" s="127"/>
      <c r="W2672" s="128"/>
      <c r="X2672" s="169"/>
      <c r="Y2672" s="169"/>
      <c r="Z2672" s="169"/>
      <c r="AA2672" s="127"/>
      <c r="AB2672" s="127"/>
      <c r="AC2672" s="127"/>
      <c r="AD2672" s="127"/>
      <c r="AE2672" s="124">
        <f t="shared" si="434"/>
        <v>0</v>
      </c>
      <c r="AF2672" s="124">
        <f t="shared" si="435"/>
        <v>0</v>
      </c>
      <c r="AG2672" s="124">
        <f t="shared" si="436"/>
        <v>0</v>
      </c>
      <c r="AH2672" s="124">
        <f t="shared" si="437"/>
        <v>0</v>
      </c>
      <c r="AI2672" s="27" t="str">
        <f t="shared" si="429"/>
        <v>ne</v>
      </c>
      <c r="AJ2672" s="27" t="str">
        <f t="shared" si="430"/>
        <v>ne</v>
      </c>
      <c r="AK2672" s="27" t="str">
        <f t="shared" si="431"/>
        <v>ne</v>
      </c>
    </row>
    <row r="2673" spans="2:37" x14ac:dyDescent="0.2">
      <c r="B2673" s="27" t="str">
        <f t="shared" si="432"/>
        <v>-</v>
      </c>
      <c r="C2673" s="123" t="str">
        <f t="shared" si="433"/>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8"/>
        <v>nepildyti</v>
      </c>
      <c r="T2673" s="126" t="str">
        <f t="shared" si="438"/>
        <v>nepildyti</v>
      </c>
      <c r="U2673" s="127"/>
      <c r="V2673" s="127"/>
      <c r="W2673" s="128"/>
      <c r="X2673" s="169"/>
      <c r="Y2673" s="169"/>
      <c r="Z2673" s="169"/>
      <c r="AA2673" s="127"/>
      <c r="AB2673" s="127"/>
      <c r="AC2673" s="127"/>
      <c r="AD2673" s="127"/>
      <c r="AE2673" s="124">
        <f t="shared" si="434"/>
        <v>0</v>
      </c>
      <c r="AF2673" s="124">
        <f t="shared" si="435"/>
        <v>0</v>
      </c>
      <c r="AG2673" s="124">
        <f t="shared" si="436"/>
        <v>0</v>
      </c>
      <c r="AH2673" s="124">
        <f t="shared" si="437"/>
        <v>0</v>
      </c>
      <c r="AI2673" s="27" t="str">
        <f t="shared" si="429"/>
        <v>ne</v>
      </c>
      <c r="AJ2673" s="27" t="str">
        <f t="shared" si="430"/>
        <v>ne</v>
      </c>
      <c r="AK2673" s="27" t="str">
        <f t="shared" si="431"/>
        <v>ne</v>
      </c>
    </row>
    <row r="2674" spans="2:37" x14ac:dyDescent="0.2">
      <c r="B2674" s="27" t="str">
        <f t="shared" si="432"/>
        <v>-</v>
      </c>
      <c r="C2674" s="123" t="str">
        <f t="shared" si="433"/>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8"/>
        <v>nepildyti</v>
      </c>
      <c r="T2674" s="126" t="str">
        <f t="shared" si="438"/>
        <v>nepildyti</v>
      </c>
      <c r="U2674" s="127"/>
      <c r="V2674" s="127"/>
      <c r="W2674" s="128"/>
      <c r="X2674" s="169"/>
      <c r="Y2674" s="169"/>
      <c r="Z2674" s="169"/>
      <c r="AA2674" s="127"/>
      <c r="AB2674" s="127"/>
      <c r="AC2674" s="127"/>
      <c r="AD2674" s="127"/>
      <c r="AE2674" s="124">
        <f t="shared" si="434"/>
        <v>0</v>
      </c>
      <c r="AF2674" s="124">
        <f t="shared" si="435"/>
        <v>0</v>
      </c>
      <c r="AG2674" s="124">
        <f t="shared" si="436"/>
        <v>0</v>
      </c>
      <c r="AH2674" s="124">
        <f t="shared" si="437"/>
        <v>0</v>
      </c>
      <c r="AI2674" s="27" t="str">
        <f t="shared" si="429"/>
        <v>ne</v>
      </c>
      <c r="AJ2674" s="27" t="str">
        <f t="shared" si="430"/>
        <v>ne</v>
      </c>
      <c r="AK2674" s="27" t="str">
        <f t="shared" si="431"/>
        <v>ne</v>
      </c>
    </row>
    <row r="2675" spans="2:37" x14ac:dyDescent="0.2">
      <c r="B2675" s="27" t="str">
        <f t="shared" si="432"/>
        <v>-</v>
      </c>
      <c r="C2675" s="123" t="str">
        <f t="shared" si="433"/>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8"/>
        <v>nepildyti</v>
      </c>
      <c r="T2675" s="126" t="str">
        <f t="shared" si="438"/>
        <v>nepildyti</v>
      </c>
      <c r="U2675" s="127"/>
      <c r="V2675" s="127"/>
      <c r="W2675" s="128"/>
      <c r="X2675" s="169"/>
      <c r="Y2675" s="169"/>
      <c r="Z2675" s="169"/>
      <c r="AA2675" s="127"/>
      <c r="AB2675" s="127"/>
      <c r="AC2675" s="127"/>
      <c r="AD2675" s="127"/>
      <c r="AE2675" s="124">
        <f t="shared" si="434"/>
        <v>0</v>
      </c>
      <c r="AF2675" s="124">
        <f t="shared" si="435"/>
        <v>0</v>
      </c>
      <c r="AG2675" s="124">
        <f t="shared" si="436"/>
        <v>0</v>
      </c>
      <c r="AH2675" s="124">
        <f t="shared" si="437"/>
        <v>0</v>
      </c>
      <c r="AI2675" s="27" t="str">
        <f t="shared" si="429"/>
        <v>ne</v>
      </c>
      <c r="AJ2675" s="27" t="str">
        <f t="shared" si="430"/>
        <v>ne</v>
      </c>
      <c r="AK2675" s="27" t="str">
        <f t="shared" si="431"/>
        <v>ne</v>
      </c>
    </row>
    <row r="2676" spans="2:37" x14ac:dyDescent="0.2">
      <c r="B2676" s="27" t="str">
        <f t="shared" si="432"/>
        <v>-</v>
      </c>
      <c r="C2676" s="123" t="str">
        <f t="shared" si="433"/>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8"/>
        <v>nepildyti</v>
      </c>
      <c r="T2676" s="126" t="str">
        <f t="shared" si="438"/>
        <v>nepildyti</v>
      </c>
      <c r="U2676" s="127"/>
      <c r="V2676" s="127"/>
      <c r="W2676" s="128"/>
      <c r="X2676" s="169"/>
      <c r="Y2676" s="169"/>
      <c r="Z2676" s="169"/>
      <c r="AA2676" s="127"/>
      <c r="AB2676" s="127"/>
      <c r="AC2676" s="127"/>
      <c r="AD2676" s="127"/>
      <c r="AE2676" s="124">
        <f t="shared" si="434"/>
        <v>0</v>
      </c>
      <c r="AF2676" s="124">
        <f t="shared" si="435"/>
        <v>0</v>
      </c>
      <c r="AG2676" s="124">
        <f t="shared" si="436"/>
        <v>0</v>
      </c>
      <c r="AH2676" s="124">
        <f t="shared" si="437"/>
        <v>0</v>
      </c>
      <c r="AI2676" s="27" t="str">
        <f t="shared" si="429"/>
        <v>ne</v>
      </c>
      <c r="AJ2676" s="27" t="str">
        <f t="shared" si="430"/>
        <v>ne</v>
      </c>
      <c r="AK2676" s="27" t="str">
        <f t="shared" si="431"/>
        <v>ne</v>
      </c>
    </row>
    <row r="2677" spans="2:37" x14ac:dyDescent="0.2">
      <c r="B2677" s="27" t="str">
        <f t="shared" si="432"/>
        <v>-</v>
      </c>
      <c r="C2677" s="123" t="str">
        <f t="shared" si="433"/>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8"/>
        <v>nepildyti</v>
      </c>
      <c r="T2677" s="126" t="str">
        <f t="shared" si="438"/>
        <v>nepildyti</v>
      </c>
      <c r="U2677" s="127"/>
      <c r="V2677" s="127"/>
      <c r="W2677" s="128"/>
      <c r="X2677" s="169"/>
      <c r="Y2677" s="169"/>
      <c r="Z2677" s="169"/>
      <c r="AA2677" s="127"/>
      <c r="AB2677" s="127"/>
      <c r="AC2677" s="127"/>
      <c r="AD2677" s="127"/>
      <c r="AE2677" s="124">
        <f t="shared" si="434"/>
        <v>0</v>
      </c>
      <c r="AF2677" s="124">
        <f t="shared" si="435"/>
        <v>0</v>
      </c>
      <c r="AG2677" s="124">
        <f t="shared" si="436"/>
        <v>0</v>
      </c>
      <c r="AH2677" s="124">
        <f t="shared" si="437"/>
        <v>0</v>
      </c>
      <c r="AI2677" s="27" t="str">
        <f t="shared" si="429"/>
        <v>ne</v>
      </c>
      <c r="AJ2677" s="27" t="str">
        <f t="shared" si="430"/>
        <v>ne</v>
      </c>
      <c r="AK2677" s="27" t="str">
        <f t="shared" si="431"/>
        <v>ne</v>
      </c>
    </row>
    <row r="2678" spans="2:37" x14ac:dyDescent="0.2">
      <c r="B2678" s="27" t="str">
        <f t="shared" si="432"/>
        <v>-</v>
      </c>
      <c r="C2678" s="123" t="str">
        <f t="shared" si="433"/>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8"/>
        <v>nepildyti</v>
      </c>
      <c r="T2678" s="126" t="str">
        <f t="shared" si="438"/>
        <v>nepildyti</v>
      </c>
      <c r="U2678" s="127"/>
      <c r="V2678" s="127"/>
      <c r="W2678" s="128"/>
      <c r="X2678" s="169"/>
      <c r="Y2678" s="169"/>
      <c r="Z2678" s="169"/>
      <c r="AA2678" s="127"/>
      <c r="AB2678" s="127"/>
      <c r="AC2678" s="127"/>
      <c r="AD2678" s="127"/>
      <c r="AE2678" s="124">
        <f t="shared" si="434"/>
        <v>0</v>
      </c>
      <c r="AF2678" s="124">
        <f t="shared" si="435"/>
        <v>0</v>
      </c>
      <c r="AG2678" s="124">
        <f t="shared" si="436"/>
        <v>0</v>
      </c>
      <c r="AH2678" s="124">
        <f t="shared" si="437"/>
        <v>0</v>
      </c>
      <c r="AI2678" s="27" t="str">
        <f t="shared" si="429"/>
        <v>ne</v>
      </c>
      <c r="AJ2678" s="27" t="str">
        <f t="shared" si="430"/>
        <v>ne</v>
      </c>
      <c r="AK2678" s="27" t="str">
        <f t="shared" si="431"/>
        <v>ne</v>
      </c>
    </row>
    <row r="2679" spans="2:37" x14ac:dyDescent="0.2">
      <c r="B2679" s="27" t="str">
        <f t="shared" si="432"/>
        <v>-</v>
      </c>
      <c r="C2679" s="123" t="str">
        <f t="shared" si="433"/>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8"/>
        <v>nepildyti</v>
      </c>
      <c r="T2679" s="126" t="str">
        <f t="shared" si="438"/>
        <v>nepildyti</v>
      </c>
      <c r="U2679" s="127"/>
      <c r="V2679" s="127"/>
      <c r="W2679" s="128"/>
      <c r="X2679" s="169"/>
      <c r="Y2679" s="169"/>
      <c r="Z2679" s="169"/>
      <c r="AA2679" s="127"/>
      <c r="AB2679" s="127"/>
      <c r="AC2679" s="127"/>
      <c r="AD2679" s="127"/>
      <c r="AE2679" s="124">
        <f t="shared" si="434"/>
        <v>0</v>
      </c>
      <c r="AF2679" s="124">
        <f t="shared" si="435"/>
        <v>0</v>
      </c>
      <c r="AG2679" s="124">
        <f t="shared" si="436"/>
        <v>0</v>
      </c>
      <c r="AH2679" s="124">
        <f t="shared" si="437"/>
        <v>0</v>
      </c>
      <c r="AI2679" s="27" t="str">
        <f t="shared" si="429"/>
        <v>ne</v>
      </c>
      <c r="AJ2679" s="27" t="str">
        <f t="shared" si="430"/>
        <v>ne</v>
      </c>
      <c r="AK2679" s="27" t="str">
        <f t="shared" si="431"/>
        <v>ne</v>
      </c>
    </row>
    <row r="2680" spans="2:37" x14ac:dyDescent="0.2">
      <c r="B2680" s="27" t="str">
        <f t="shared" si="432"/>
        <v>-</v>
      </c>
      <c r="C2680" s="123" t="str">
        <f t="shared" si="433"/>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8"/>
        <v>nepildyti</v>
      </c>
      <c r="T2680" s="126" t="str">
        <f t="shared" si="438"/>
        <v>nepildyti</v>
      </c>
      <c r="U2680" s="127"/>
      <c r="V2680" s="127"/>
      <c r="W2680" s="128"/>
      <c r="X2680" s="169"/>
      <c r="Y2680" s="169"/>
      <c r="Z2680" s="169"/>
      <c r="AA2680" s="127"/>
      <c r="AB2680" s="127"/>
      <c r="AC2680" s="127"/>
      <c r="AD2680" s="127"/>
      <c r="AE2680" s="124">
        <f t="shared" si="434"/>
        <v>0</v>
      </c>
      <c r="AF2680" s="124">
        <f t="shared" si="435"/>
        <v>0</v>
      </c>
      <c r="AG2680" s="124">
        <f t="shared" si="436"/>
        <v>0</v>
      </c>
      <c r="AH2680" s="124">
        <f t="shared" si="437"/>
        <v>0</v>
      </c>
      <c r="AI2680" s="27" t="str">
        <f t="shared" si="429"/>
        <v>ne</v>
      </c>
      <c r="AJ2680" s="27" t="str">
        <f t="shared" si="430"/>
        <v>ne</v>
      </c>
      <c r="AK2680" s="27" t="str">
        <f t="shared" si="431"/>
        <v>ne</v>
      </c>
    </row>
    <row r="2681" spans="2:37" x14ac:dyDescent="0.2">
      <c r="B2681" s="27" t="str">
        <f t="shared" si="432"/>
        <v>-</v>
      </c>
      <c r="C2681" s="123" t="str">
        <f t="shared" si="433"/>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8"/>
        <v>nepildyti</v>
      </c>
      <c r="T2681" s="126" t="str">
        <f t="shared" si="438"/>
        <v>nepildyti</v>
      </c>
      <c r="U2681" s="127"/>
      <c r="V2681" s="127"/>
      <c r="W2681" s="128"/>
      <c r="X2681" s="169"/>
      <c r="Y2681" s="169"/>
      <c r="Z2681" s="169"/>
      <c r="AA2681" s="127"/>
      <c r="AB2681" s="127"/>
      <c r="AC2681" s="127"/>
      <c r="AD2681" s="127"/>
      <c r="AE2681" s="124">
        <f t="shared" si="434"/>
        <v>0</v>
      </c>
      <c r="AF2681" s="124">
        <f t="shared" si="435"/>
        <v>0</v>
      </c>
      <c r="AG2681" s="124">
        <f t="shared" si="436"/>
        <v>0</v>
      </c>
      <c r="AH2681" s="124">
        <f t="shared" si="437"/>
        <v>0</v>
      </c>
      <c r="AI2681" s="27" t="str">
        <f t="shared" si="429"/>
        <v>ne</v>
      </c>
      <c r="AJ2681" s="27" t="str">
        <f t="shared" si="430"/>
        <v>ne</v>
      </c>
      <c r="AK2681" s="27" t="str">
        <f t="shared" si="431"/>
        <v>ne</v>
      </c>
    </row>
    <row r="2682" spans="2:37" x14ac:dyDescent="0.2">
      <c r="B2682" s="27" t="str">
        <f t="shared" si="432"/>
        <v>-</v>
      </c>
      <c r="C2682" s="123" t="str">
        <f t="shared" si="433"/>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8"/>
        <v>nepildyti</v>
      </c>
      <c r="T2682" s="126" t="str">
        <f t="shared" si="438"/>
        <v>nepildyti</v>
      </c>
      <c r="U2682" s="127"/>
      <c r="V2682" s="127"/>
      <c r="W2682" s="128"/>
      <c r="X2682" s="169"/>
      <c r="Y2682" s="169"/>
      <c r="Z2682" s="169"/>
      <c r="AA2682" s="127"/>
      <c r="AB2682" s="127"/>
      <c r="AC2682" s="127"/>
      <c r="AD2682" s="127"/>
      <c r="AE2682" s="124">
        <f t="shared" si="434"/>
        <v>0</v>
      </c>
      <c r="AF2682" s="124">
        <f t="shared" si="435"/>
        <v>0</v>
      </c>
      <c r="AG2682" s="124">
        <f t="shared" si="436"/>
        <v>0</v>
      </c>
      <c r="AH2682" s="124">
        <f t="shared" si="437"/>
        <v>0</v>
      </c>
      <c r="AI2682" s="27" t="str">
        <f t="shared" si="429"/>
        <v>ne</v>
      </c>
      <c r="AJ2682" s="27" t="str">
        <f t="shared" si="430"/>
        <v>ne</v>
      </c>
      <c r="AK2682" s="27" t="str">
        <f t="shared" si="431"/>
        <v>ne</v>
      </c>
    </row>
    <row r="2683" spans="2:37" x14ac:dyDescent="0.2">
      <c r="B2683" s="27" t="str">
        <f t="shared" si="432"/>
        <v>-</v>
      </c>
      <c r="C2683" s="123" t="str">
        <f t="shared" si="433"/>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8"/>
        <v>nepildyti</v>
      </c>
      <c r="T2683" s="126" t="str">
        <f t="shared" si="438"/>
        <v>nepildyti</v>
      </c>
      <c r="U2683" s="127"/>
      <c r="V2683" s="127"/>
      <c r="W2683" s="128"/>
      <c r="X2683" s="169"/>
      <c r="Y2683" s="169"/>
      <c r="Z2683" s="169"/>
      <c r="AA2683" s="127"/>
      <c r="AB2683" s="127"/>
      <c r="AC2683" s="127"/>
      <c r="AD2683" s="127"/>
      <c r="AE2683" s="124">
        <f t="shared" si="434"/>
        <v>0</v>
      </c>
      <c r="AF2683" s="124">
        <f t="shared" si="435"/>
        <v>0</v>
      </c>
      <c r="AG2683" s="124">
        <f t="shared" si="436"/>
        <v>0</v>
      </c>
      <c r="AH2683" s="124">
        <f t="shared" si="437"/>
        <v>0</v>
      </c>
      <c r="AI2683" s="27" t="str">
        <f t="shared" si="429"/>
        <v>ne</v>
      </c>
      <c r="AJ2683" s="27" t="str">
        <f t="shared" si="430"/>
        <v>ne</v>
      </c>
      <c r="AK2683" s="27" t="str">
        <f t="shared" si="431"/>
        <v>ne</v>
      </c>
    </row>
    <row r="2684" spans="2:37" x14ac:dyDescent="0.2">
      <c r="B2684" s="27" t="str">
        <f t="shared" si="432"/>
        <v>-</v>
      </c>
      <c r="C2684" s="123" t="str">
        <f t="shared" si="433"/>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8"/>
        <v>nepildyti</v>
      </c>
      <c r="T2684" s="126" t="str">
        <f t="shared" si="438"/>
        <v>nepildyti</v>
      </c>
      <c r="U2684" s="127"/>
      <c r="V2684" s="127"/>
      <c r="W2684" s="128"/>
      <c r="X2684" s="169"/>
      <c r="Y2684" s="169"/>
      <c r="Z2684" s="169"/>
      <c r="AA2684" s="127"/>
      <c r="AB2684" s="127"/>
      <c r="AC2684" s="127"/>
      <c r="AD2684" s="127"/>
      <c r="AE2684" s="124">
        <f t="shared" si="434"/>
        <v>0</v>
      </c>
      <c r="AF2684" s="124">
        <f t="shared" si="435"/>
        <v>0</v>
      </c>
      <c r="AG2684" s="124">
        <f t="shared" si="436"/>
        <v>0</v>
      </c>
      <c r="AH2684" s="124">
        <f t="shared" si="437"/>
        <v>0</v>
      </c>
      <c r="AI2684" s="27" t="str">
        <f t="shared" si="429"/>
        <v>ne</v>
      </c>
      <c r="AJ2684" s="27" t="str">
        <f t="shared" si="430"/>
        <v>ne</v>
      </c>
      <c r="AK2684" s="27" t="str">
        <f t="shared" si="431"/>
        <v>ne</v>
      </c>
    </row>
    <row r="2685" spans="2:37" x14ac:dyDescent="0.2">
      <c r="B2685" s="27" t="str">
        <f t="shared" si="432"/>
        <v>-</v>
      </c>
      <c r="C2685" s="123" t="str">
        <f t="shared" si="433"/>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8"/>
        <v>nepildyti</v>
      </c>
      <c r="T2685" s="126" t="str">
        <f t="shared" si="438"/>
        <v>nepildyti</v>
      </c>
      <c r="U2685" s="127"/>
      <c r="V2685" s="127"/>
      <c r="W2685" s="128"/>
      <c r="X2685" s="169"/>
      <c r="Y2685" s="169"/>
      <c r="Z2685" s="169"/>
      <c r="AA2685" s="127"/>
      <c r="AB2685" s="127"/>
      <c r="AC2685" s="127"/>
      <c r="AD2685" s="127"/>
      <c r="AE2685" s="124">
        <f t="shared" si="434"/>
        <v>0</v>
      </c>
      <c r="AF2685" s="124">
        <f t="shared" si="435"/>
        <v>0</v>
      </c>
      <c r="AG2685" s="124">
        <f t="shared" si="436"/>
        <v>0</v>
      </c>
      <c r="AH2685" s="124">
        <f t="shared" si="437"/>
        <v>0</v>
      </c>
      <c r="AI2685" s="27" t="str">
        <f t="shared" si="429"/>
        <v>ne</v>
      </c>
      <c r="AJ2685" s="27" t="str">
        <f t="shared" si="430"/>
        <v>ne</v>
      </c>
      <c r="AK2685" s="27" t="str">
        <f t="shared" si="431"/>
        <v>ne</v>
      </c>
    </row>
    <row r="2686" spans="2:37" x14ac:dyDescent="0.2">
      <c r="B2686" s="27" t="str">
        <f t="shared" si="432"/>
        <v>-</v>
      </c>
      <c r="C2686" s="123" t="str">
        <f t="shared" si="433"/>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8"/>
        <v>nepildyti</v>
      </c>
      <c r="T2686" s="126" t="str">
        <f t="shared" si="438"/>
        <v>nepildyti</v>
      </c>
      <c r="U2686" s="127"/>
      <c r="V2686" s="127"/>
      <c r="W2686" s="128"/>
      <c r="X2686" s="169"/>
      <c r="Y2686" s="169"/>
      <c r="Z2686" s="169"/>
      <c r="AA2686" s="127"/>
      <c r="AB2686" s="127"/>
      <c r="AC2686" s="127"/>
      <c r="AD2686" s="127"/>
      <c r="AE2686" s="124">
        <f t="shared" si="434"/>
        <v>0</v>
      </c>
      <c r="AF2686" s="124">
        <f t="shared" si="435"/>
        <v>0</v>
      </c>
      <c r="AG2686" s="124">
        <f t="shared" si="436"/>
        <v>0</v>
      </c>
      <c r="AH2686" s="124">
        <f t="shared" si="437"/>
        <v>0</v>
      </c>
      <c r="AI2686" s="27" t="str">
        <f t="shared" si="429"/>
        <v>ne</v>
      </c>
      <c r="AJ2686" s="27" t="str">
        <f t="shared" si="430"/>
        <v>ne</v>
      </c>
      <c r="AK2686" s="27" t="str">
        <f t="shared" si="431"/>
        <v>ne</v>
      </c>
    </row>
    <row r="2687" spans="2:37" x14ac:dyDescent="0.2">
      <c r="B2687" s="27" t="str">
        <f t="shared" si="432"/>
        <v>-</v>
      </c>
      <c r="C2687" s="123" t="str">
        <f t="shared" si="433"/>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8"/>
        <v>nepildyti</v>
      </c>
      <c r="T2687" s="126" t="str">
        <f t="shared" si="438"/>
        <v>nepildyti</v>
      </c>
      <c r="U2687" s="127"/>
      <c r="V2687" s="127"/>
      <c r="W2687" s="128"/>
      <c r="X2687" s="169"/>
      <c r="Y2687" s="169"/>
      <c r="Z2687" s="169"/>
      <c r="AA2687" s="127"/>
      <c r="AB2687" s="127"/>
      <c r="AC2687" s="127"/>
      <c r="AD2687" s="127"/>
      <c r="AE2687" s="124">
        <f t="shared" si="434"/>
        <v>0</v>
      </c>
      <c r="AF2687" s="124">
        <f t="shared" si="435"/>
        <v>0</v>
      </c>
      <c r="AG2687" s="124">
        <f t="shared" si="436"/>
        <v>0</v>
      </c>
      <c r="AH2687" s="124">
        <f t="shared" si="437"/>
        <v>0</v>
      </c>
      <c r="AI2687" s="27" t="str">
        <f t="shared" si="429"/>
        <v>ne</v>
      </c>
      <c r="AJ2687" s="27" t="str">
        <f t="shared" si="430"/>
        <v>ne</v>
      </c>
      <c r="AK2687" s="27" t="str">
        <f t="shared" si="431"/>
        <v>ne</v>
      </c>
    </row>
    <row r="2688" spans="2:37" x14ac:dyDescent="0.2">
      <c r="B2688" s="27" t="str">
        <f t="shared" si="432"/>
        <v>-</v>
      </c>
      <c r="C2688" s="123" t="str">
        <f t="shared" si="433"/>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8"/>
        <v>nepildyti</v>
      </c>
      <c r="T2688" s="126" t="str">
        <f t="shared" si="438"/>
        <v>nepildyti</v>
      </c>
      <c r="U2688" s="127"/>
      <c r="V2688" s="127"/>
      <c r="W2688" s="128"/>
      <c r="X2688" s="169"/>
      <c r="Y2688" s="169"/>
      <c r="Z2688" s="169"/>
      <c r="AA2688" s="127"/>
      <c r="AB2688" s="127"/>
      <c r="AC2688" s="127"/>
      <c r="AD2688" s="127"/>
      <c r="AE2688" s="124">
        <f t="shared" si="434"/>
        <v>0</v>
      </c>
      <c r="AF2688" s="124">
        <f t="shared" si="435"/>
        <v>0</v>
      </c>
      <c r="AG2688" s="124">
        <f t="shared" si="436"/>
        <v>0</v>
      </c>
      <c r="AH2688" s="124">
        <f t="shared" si="437"/>
        <v>0</v>
      </c>
      <c r="AI2688" s="27" t="str">
        <f t="shared" si="429"/>
        <v>ne</v>
      </c>
      <c r="AJ2688" s="27" t="str">
        <f t="shared" si="430"/>
        <v>ne</v>
      </c>
      <c r="AK2688" s="27" t="str">
        <f t="shared" si="431"/>
        <v>ne</v>
      </c>
    </row>
    <row r="2689" spans="2:37" x14ac:dyDescent="0.2">
      <c r="B2689" s="27" t="str">
        <f t="shared" si="432"/>
        <v>-</v>
      </c>
      <c r="C2689" s="123" t="str">
        <f t="shared" si="433"/>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8"/>
        <v>nepildyti</v>
      </c>
      <c r="T2689" s="126" t="str">
        <f t="shared" si="438"/>
        <v>nepildyti</v>
      </c>
      <c r="U2689" s="127"/>
      <c r="V2689" s="127"/>
      <c r="W2689" s="128"/>
      <c r="X2689" s="169"/>
      <c r="Y2689" s="169"/>
      <c r="Z2689" s="169"/>
      <c r="AA2689" s="127"/>
      <c r="AB2689" s="127"/>
      <c r="AC2689" s="127"/>
      <c r="AD2689" s="127"/>
      <c r="AE2689" s="124">
        <f t="shared" si="434"/>
        <v>0</v>
      </c>
      <c r="AF2689" s="124">
        <f t="shared" si="435"/>
        <v>0</v>
      </c>
      <c r="AG2689" s="124">
        <f t="shared" si="436"/>
        <v>0</v>
      </c>
      <c r="AH2689" s="124">
        <f t="shared" si="437"/>
        <v>0</v>
      </c>
      <c r="AI2689" s="27" t="str">
        <f t="shared" si="429"/>
        <v>ne</v>
      </c>
      <c r="AJ2689" s="27" t="str">
        <f t="shared" si="430"/>
        <v>ne</v>
      </c>
      <c r="AK2689" s="27" t="str">
        <f t="shared" si="431"/>
        <v>ne</v>
      </c>
    </row>
    <row r="2690" spans="2:37" x14ac:dyDescent="0.2">
      <c r="B2690" s="27" t="str">
        <f t="shared" si="432"/>
        <v>-</v>
      </c>
      <c r="C2690" s="123" t="str">
        <f t="shared" si="433"/>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8"/>
        <v>nepildyti</v>
      </c>
      <c r="T2690" s="126" t="str">
        <f t="shared" si="438"/>
        <v>nepildyti</v>
      </c>
      <c r="U2690" s="127"/>
      <c r="V2690" s="127"/>
      <c r="W2690" s="128"/>
      <c r="X2690" s="169"/>
      <c r="Y2690" s="169"/>
      <c r="Z2690" s="169"/>
      <c r="AA2690" s="127"/>
      <c r="AB2690" s="127"/>
      <c r="AC2690" s="127"/>
      <c r="AD2690" s="127"/>
      <c r="AE2690" s="124">
        <f t="shared" si="434"/>
        <v>0</v>
      </c>
      <c r="AF2690" s="124">
        <f t="shared" si="435"/>
        <v>0</v>
      </c>
      <c r="AG2690" s="124">
        <f t="shared" si="436"/>
        <v>0</v>
      </c>
      <c r="AH2690" s="124">
        <f t="shared" si="437"/>
        <v>0</v>
      </c>
      <c r="AI2690" s="27" t="str">
        <f t="shared" si="429"/>
        <v>ne</v>
      </c>
      <c r="AJ2690" s="27" t="str">
        <f t="shared" si="430"/>
        <v>ne</v>
      </c>
      <c r="AK2690" s="27" t="str">
        <f t="shared" si="431"/>
        <v>ne</v>
      </c>
    </row>
    <row r="2691" spans="2:37" x14ac:dyDescent="0.2">
      <c r="B2691" s="27" t="str">
        <f t="shared" si="432"/>
        <v>-</v>
      </c>
      <c r="C2691" s="123" t="str">
        <f t="shared" si="433"/>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8"/>
        <v>nepildyti</v>
      </c>
      <c r="T2691" s="126" t="str">
        <f t="shared" si="438"/>
        <v>nepildyti</v>
      </c>
      <c r="U2691" s="127"/>
      <c r="V2691" s="127"/>
      <c r="W2691" s="128"/>
      <c r="X2691" s="169"/>
      <c r="Y2691" s="169"/>
      <c r="Z2691" s="169"/>
      <c r="AA2691" s="127"/>
      <c r="AB2691" s="127"/>
      <c r="AC2691" s="127"/>
      <c r="AD2691" s="127"/>
      <c r="AE2691" s="124">
        <f t="shared" si="434"/>
        <v>0</v>
      </c>
      <c r="AF2691" s="124">
        <f t="shared" si="435"/>
        <v>0</v>
      </c>
      <c r="AG2691" s="124">
        <f t="shared" si="436"/>
        <v>0</v>
      </c>
      <c r="AH2691" s="124">
        <f t="shared" si="437"/>
        <v>0</v>
      </c>
      <c r="AI2691" s="27" t="str">
        <f t="shared" si="429"/>
        <v>ne</v>
      </c>
      <c r="AJ2691" s="27" t="str">
        <f t="shared" si="430"/>
        <v>ne</v>
      </c>
      <c r="AK2691" s="27" t="str">
        <f t="shared" si="431"/>
        <v>ne</v>
      </c>
    </row>
    <row r="2692" spans="2:37" x14ac:dyDescent="0.2">
      <c r="B2692" s="27" t="str">
        <f t="shared" si="432"/>
        <v>-</v>
      </c>
      <c r="C2692" s="123" t="str">
        <f t="shared" si="433"/>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8"/>
        <v>nepildyti</v>
      </c>
      <c r="T2692" s="126" t="str">
        <f t="shared" si="438"/>
        <v>nepildyti</v>
      </c>
      <c r="U2692" s="127"/>
      <c r="V2692" s="127"/>
      <c r="W2692" s="128"/>
      <c r="X2692" s="169"/>
      <c r="Y2692" s="169"/>
      <c r="Z2692" s="169"/>
      <c r="AA2692" s="127"/>
      <c r="AB2692" s="127"/>
      <c r="AC2692" s="127"/>
      <c r="AD2692" s="127"/>
      <c r="AE2692" s="124">
        <f t="shared" si="434"/>
        <v>0</v>
      </c>
      <c r="AF2692" s="124">
        <f t="shared" si="435"/>
        <v>0</v>
      </c>
      <c r="AG2692" s="124">
        <f t="shared" si="436"/>
        <v>0</v>
      </c>
      <c r="AH2692" s="124">
        <f t="shared" si="437"/>
        <v>0</v>
      </c>
      <c r="AI2692" s="27" t="str">
        <f t="shared" si="429"/>
        <v>ne</v>
      </c>
      <c r="AJ2692" s="27" t="str">
        <f t="shared" si="430"/>
        <v>ne</v>
      </c>
      <c r="AK2692" s="27" t="str">
        <f t="shared" si="431"/>
        <v>ne</v>
      </c>
    </row>
    <row r="2693" spans="2:37" x14ac:dyDescent="0.2">
      <c r="B2693" s="27" t="str">
        <f t="shared" si="432"/>
        <v>-</v>
      </c>
      <c r="C2693" s="123" t="str">
        <f t="shared" si="433"/>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8"/>
        <v>nepildyti</v>
      </c>
      <c r="T2693" s="126" t="str">
        <f t="shared" si="438"/>
        <v>nepildyti</v>
      </c>
      <c r="U2693" s="127"/>
      <c r="V2693" s="127"/>
      <c r="W2693" s="128"/>
      <c r="X2693" s="169"/>
      <c r="Y2693" s="169"/>
      <c r="Z2693" s="169"/>
      <c r="AA2693" s="127"/>
      <c r="AB2693" s="127"/>
      <c r="AC2693" s="127"/>
      <c r="AD2693" s="127"/>
      <c r="AE2693" s="124">
        <f t="shared" si="434"/>
        <v>0</v>
      </c>
      <c r="AF2693" s="124">
        <f t="shared" si="435"/>
        <v>0</v>
      </c>
      <c r="AG2693" s="124">
        <f t="shared" si="436"/>
        <v>0</v>
      </c>
      <c r="AH2693" s="124">
        <f t="shared" si="437"/>
        <v>0</v>
      </c>
      <c r="AI2693" s="27" t="str">
        <f t="shared" si="429"/>
        <v>ne</v>
      </c>
      <c r="AJ2693" s="27" t="str">
        <f t="shared" si="430"/>
        <v>ne</v>
      </c>
      <c r="AK2693" s="27" t="str">
        <f t="shared" si="431"/>
        <v>ne</v>
      </c>
    </row>
    <row r="2694" spans="2:37" x14ac:dyDescent="0.2">
      <c r="B2694" s="27" t="str">
        <f t="shared" si="432"/>
        <v>-</v>
      </c>
      <c r="C2694" s="123" t="str">
        <f t="shared" si="433"/>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8"/>
        <v>nepildyti</v>
      </c>
      <c r="T2694" s="126" t="str">
        <f t="shared" si="438"/>
        <v>nepildyti</v>
      </c>
      <c r="U2694" s="127"/>
      <c r="V2694" s="127"/>
      <c r="W2694" s="128"/>
      <c r="X2694" s="169"/>
      <c r="Y2694" s="169"/>
      <c r="Z2694" s="169"/>
      <c r="AA2694" s="127"/>
      <c r="AB2694" s="127"/>
      <c r="AC2694" s="127"/>
      <c r="AD2694" s="127"/>
      <c r="AE2694" s="124">
        <f t="shared" si="434"/>
        <v>0</v>
      </c>
      <c r="AF2694" s="124">
        <f t="shared" si="435"/>
        <v>0</v>
      </c>
      <c r="AG2694" s="124">
        <f t="shared" si="436"/>
        <v>0</v>
      </c>
      <c r="AH2694" s="124">
        <f t="shared" si="437"/>
        <v>0</v>
      </c>
      <c r="AI2694" s="27" t="str">
        <f t="shared" si="429"/>
        <v>ne</v>
      </c>
      <c r="AJ2694" s="27" t="str">
        <f t="shared" si="430"/>
        <v>ne</v>
      </c>
      <c r="AK2694" s="27" t="str">
        <f t="shared" si="431"/>
        <v>ne</v>
      </c>
    </row>
    <row r="2695" spans="2:37" x14ac:dyDescent="0.2">
      <c r="B2695" s="27" t="str">
        <f t="shared" si="432"/>
        <v>-</v>
      </c>
      <c r="C2695" s="123" t="str">
        <f t="shared" si="433"/>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8"/>
        <v>nepildyti</v>
      </c>
      <c r="T2695" s="126" t="str">
        <f t="shared" si="438"/>
        <v>nepildyti</v>
      </c>
      <c r="U2695" s="127"/>
      <c r="V2695" s="127"/>
      <c r="W2695" s="128"/>
      <c r="X2695" s="169"/>
      <c r="Y2695" s="169"/>
      <c r="Z2695" s="169"/>
      <c r="AA2695" s="127"/>
      <c r="AB2695" s="127"/>
      <c r="AC2695" s="127"/>
      <c r="AD2695" s="127"/>
      <c r="AE2695" s="124">
        <f t="shared" si="434"/>
        <v>0</v>
      </c>
      <c r="AF2695" s="124">
        <f t="shared" si="435"/>
        <v>0</v>
      </c>
      <c r="AG2695" s="124">
        <f t="shared" si="436"/>
        <v>0</v>
      </c>
      <c r="AH2695" s="124">
        <f t="shared" si="437"/>
        <v>0</v>
      </c>
      <c r="AI2695" s="27" t="str">
        <f t="shared" si="429"/>
        <v>ne</v>
      </c>
      <c r="AJ2695" s="27" t="str">
        <f t="shared" si="430"/>
        <v>ne</v>
      </c>
      <c r="AK2695" s="27" t="str">
        <f t="shared" si="431"/>
        <v>ne</v>
      </c>
    </row>
    <row r="2696" spans="2:37" x14ac:dyDescent="0.2">
      <c r="B2696" s="27" t="str">
        <f t="shared" si="432"/>
        <v>-</v>
      </c>
      <c r="C2696" s="123" t="str">
        <f t="shared" si="433"/>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8"/>
        <v>nepildyti</v>
      </c>
      <c r="T2696" s="126" t="str">
        <f t="shared" si="438"/>
        <v>nepildyti</v>
      </c>
      <c r="U2696" s="127"/>
      <c r="V2696" s="127"/>
      <c r="W2696" s="128"/>
      <c r="X2696" s="169"/>
      <c r="Y2696" s="169"/>
      <c r="Z2696" s="169"/>
      <c r="AA2696" s="127"/>
      <c r="AB2696" s="127"/>
      <c r="AC2696" s="127"/>
      <c r="AD2696" s="127"/>
      <c r="AE2696" s="124">
        <f t="shared" si="434"/>
        <v>0</v>
      </c>
      <c r="AF2696" s="124">
        <f t="shared" si="435"/>
        <v>0</v>
      </c>
      <c r="AG2696" s="124">
        <f t="shared" si="436"/>
        <v>0</v>
      </c>
      <c r="AH2696" s="124">
        <f t="shared" si="437"/>
        <v>0</v>
      </c>
      <c r="AI2696" s="27" t="str">
        <f t="shared" si="429"/>
        <v>ne</v>
      </c>
      <c r="AJ2696" s="27" t="str">
        <f t="shared" si="430"/>
        <v>ne</v>
      </c>
      <c r="AK2696" s="27" t="str">
        <f t="shared" si="431"/>
        <v>ne</v>
      </c>
    </row>
    <row r="2697" spans="2:37" x14ac:dyDescent="0.2">
      <c r="B2697" s="27" t="str">
        <f t="shared" si="432"/>
        <v>-</v>
      </c>
      <c r="C2697" s="123" t="str">
        <f t="shared" si="433"/>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8"/>
        <v>nepildyti</v>
      </c>
      <c r="T2697" s="126" t="str">
        <f t="shared" si="438"/>
        <v>nepildyti</v>
      </c>
      <c r="U2697" s="127"/>
      <c r="V2697" s="127"/>
      <c r="W2697" s="128"/>
      <c r="X2697" s="169"/>
      <c r="Y2697" s="169"/>
      <c r="Z2697" s="169"/>
      <c r="AA2697" s="127"/>
      <c r="AB2697" s="127"/>
      <c r="AC2697" s="127"/>
      <c r="AD2697" s="127"/>
      <c r="AE2697" s="124">
        <f t="shared" si="434"/>
        <v>0</v>
      </c>
      <c r="AF2697" s="124">
        <f t="shared" si="435"/>
        <v>0</v>
      </c>
      <c r="AG2697" s="124">
        <f t="shared" si="436"/>
        <v>0</v>
      </c>
      <c r="AH2697" s="124">
        <f t="shared" si="437"/>
        <v>0</v>
      </c>
      <c r="AI2697" s="27" t="str">
        <f t="shared" si="429"/>
        <v>ne</v>
      </c>
      <c r="AJ2697" s="27" t="str">
        <f t="shared" si="430"/>
        <v>ne</v>
      </c>
      <c r="AK2697" s="27" t="str">
        <f t="shared" si="431"/>
        <v>ne</v>
      </c>
    </row>
    <row r="2698" spans="2:37" x14ac:dyDescent="0.2">
      <c r="B2698" s="27" t="str">
        <f t="shared" si="432"/>
        <v>-</v>
      </c>
      <c r="C2698" s="123" t="str">
        <f t="shared" si="433"/>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8"/>
        <v>nepildyti</v>
      </c>
      <c r="T2698" s="126" t="str">
        <f t="shared" si="438"/>
        <v>nepildyti</v>
      </c>
      <c r="U2698" s="127"/>
      <c r="V2698" s="127"/>
      <c r="W2698" s="128"/>
      <c r="X2698" s="169"/>
      <c r="Y2698" s="169"/>
      <c r="Z2698" s="169"/>
      <c r="AA2698" s="127"/>
      <c r="AB2698" s="127"/>
      <c r="AC2698" s="127"/>
      <c r="AD2698" s="127"/>
      <c r="AE2698" s="124">
        <f t="shared" si="434"/>
        <v>0</v>
      </c>
      <c r="AF2698" s="124">
        <f t="shared" si="435"/>
        <v>0</v>
      </c>
      <c r="AG2698" s="124">
        <f t="shared" si="436"/>
        <v>0</v>
      </c>
      <c r="AH2698" s="124">
        <f t="shared" si="437"/>
        <v>0</v>
      </c>
      <c r="AI2698" s="27" t="str">
        <f t="shared" si="429"/>
        <v>ne</v>
      </c>
      <c r="AJ2698" s="27" t="str">
        <f t="shared" si="430"/>
        <v>ne</v>
      </c>
      <c r="AK2698" s="27" t="str">
        <f t="shared" si="431"/>
        <v>ne</v>
      </c>
    </row>
    <row r="2699" spans="2:37" x14ac:dyDescent="0.2">
      <c r="B2699" s="27" t="str">
        <f t="shared" si="432"/>
        <v>-</v>
      </c>
      <c r="C2699" s="123" t="str">
        <f t="shared" si="433"/>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8"/>
        <v>nepildyti</v>
      </c>
      <c r="T2699" s="126" t="str">
        <f t="shared" si="438"/>
        <v>nepildyti</v>
      </c>
      <c r="U2699" s="127"/>
      <c r="V2699" s="127"/>
      <c r="W2699" s="128"/>
      <c r="X2699" s="169"/>
      <c r="Y2699" s="169"/>
      <c r="Z2699" s="169"/>
      <c r="AA2699" s="127"/>
      <c r="AB2699" s="127"/>
      <c r="AC2699" s="127"/>
      <c r="AD2699" s="127"/>
      <c r="AE2699" s="124">
        <f t="shared" si="434"/>
        <v>0</v>
      </c>
      <c r="AF2699" s="124">
        <f t="shared" si="435"/>
        <v>0</v>
      </c>
      <c r="AG2699" s="124">
        <f t="shared" si="436"/>
        <v>0</v>
      </c>
      <c r="AH2699" s="124">
        <f t="shared" si="437"/>
        <v>0</v>
      </c>
      <c r="AI2699" s="27" t="str">
        <f t="shared" si="429"/>
        <v>ne</v>
      </c>
      <c r="AJ2699" s="27" t="str">
        <f t="shared" si="430"/>
        <v>ne</v>
      </c>
      <c r="AK2699" s="27" t="str">
        <f t="shared" si="431"/>
        <v>ne</v>
      </c>
    </row>
    <row r="2700" spans="2:37" x14ac:dyDescent="0.2">
      <c r="B2700" s="27" t="str">
        <f t="shared" si="432"/>
        <v>-</v>
      </c>
      <c r="C2700" s="123" t="str">
        <f t="shared" si="433"/>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8"/>
        <v>nepildyti</v>
      </c>
      <c r="T2700" s="126" t="str">
        <f t="shared" si="438"/>
        <v>nepildyti</v>
      </c>
      <c r="U2700" s="127"/>
      <c r="V2700" s="127"/>
      <c r="W2700" s="128"/>
      <c r="X2700" s="169"/>
      <c r="Y2700" s="169"/>
      <c r="Z2700" s="169"/>
      <c r="AA2700" s="127"/>
      <c r="AB2700" s="127"/>
      <c r="AC2700" s="127"/>
      <c r="AD2700" s="127"/>
      <c r="AE2700" s="124">
        <f t="shared" si="434"/>
        <v>0</v>
      </c>
      <c r="AF2700" s="124">
        <f t="shared" si="435"/>
        <v>0</v>
      </c>
      <c r="AG2700" s="124">
        <f t="shared" si="436"/>
        <v>0</v>
      </c>
      <c r="AH2700" s="124">
        <f t="shared" si="437"/>
        <v>0</v>
      </c>
      <c r="AI2700" s="27" t="str">
        <f t="shared" si="429"/>
        <v>ne</v>
      </c>
      <c r="AJ2700" s="27" t="str">
        <f t="shared" si="430"/>
        <v>ne</v>
      </c>
      <c r="AK2700" s="27" t="str">
        <f t="shared" si="431"/>
        <v>ne</v>
      </c>
    </row>
    <row r="2701" spans="2:37" x14ac:dyDescent="0.2">
      <c r="B2701" s="27" t="str">
        <f t="shared" si="432"/>
        <v>-</v>
      </c>
      <c r="C2701" s="123" t="str">
        <f t="shared" si="433"/>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8"/>
        <v>nepildyti</v>
      </c>
      <c r="T2701" s="126" t="str">
        <f t="shared" si="438"/>
        <v>nepildyti</v>
      </c>
      <c r="U2701" s="127"/>
      <c r="V2701" s="127"/>
      <c r="W2701" s="128"/>
      <c r="X2701" s="169"/>
      <c r="Y2701" s="169"/>
      <c r="Z2701" s="169"/>
      <c r="AA2701" s="127"/>
      <c r="AB2701" s="127"/>
      <c r="AC2701" s="127"/>
      <c r="AD2701" s="127"/>
      <c r="AE2701" s="124">
        <f t="shared" si="434"/>
        <v>0</v>
      </c>
      <c r="AF2701" s="124">
        <f t="shared" si="435"/>
        <v>0</v>
      </c>
      <c r="AG2701" s="124">
        <f t="shared" si="436"/>
        <v>0</v>
      </c>
      <c r="AH2701" s="124">
        <f t="shared" si="437"/>
        <v>0</v>
      </c>
      <c r="AI2701" s="27" t="str">
        <f t="shared" ref="AI2701:AI2764" si="439">IF(AF2701&gt;0,"taip","ne")</f>
        <v>ne</v>
      </c>
      <c r="AJ2701" s="27" t="str">
        <f t="shared" ref="AJ2701:AJ2764" si="440">IF(AG2701&gt;0,"taip","ne")</f>
        <v>ne</v>
      </c>
      <c r="AK2701" s="27" t="str">
        <f t="shared" ref="AK2701:AK2764" si="441">IF(AH2701&gt;0,"taip","ne")</f>
        <v>ne</v>
      </c>
    </row>
    <row r="2702" spans="2:37" x14ac:dyDescent="0.2">
      <c r="B2702" s="27" t="str">
        <f t="shared" si="432"/>
        <v>-</v>
      </c>
      <c r="C2702" s="123" t="str">
        <f t="shared" si="433"/>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8"/>
        <v>nepildyti</v>
      </c>
      <c r="T2702" s="126" t="str">
        <f t="shared" si="438"/>
        <v>nepildyti</v>
      </c>
      <c r="U2702" s="127"/>
      <c r="V2702" s="127"/>
      <c r="W2702" s="128"/>
      <c r="X2702" s="169"/>
      <c r="Y2702" s="169"/>
      <c r="Z2702" s="169"/>
      <c r="AA2702" s="127"/>
      <c r="AB2702" s="127"/>
      <c r="AC2702" s="127"/>
      <c r="AD2702" s="127"/>
      <c r="AE2702" s="124">
        <f t="shared" si="434"/>
        <v>0</v>
      </c>
      <c r="AF2702" s="124">
        <f t="shared" si="435"/>
        <v>0</v>
      </c>
      <c r="AG2702" s="124">
        <f t="shared" si="436"/>
        <v>0</v>
      </c>
      <c r="AH2702" s="124">
        <f t="shared" si="437"/>
        <v>0</v>
      </c>
      <c r="AI2702" s="27" t="str">
        <f t="shared" si="439"/>
        <v>ne</v>
      </c>
      <c r="AJ2702" s="27" t="str">
        <f t="shared" si="440"/>
        <v>ne</v>
      </c>
      <c r="AK2702" s="27" t="str">
        <f t="shared" si="441"/>
        <v>ne</v>
      </c>
    </row>
    <row r="2703" spans="2:37" x14ac:dyDescent="0.2">
      <c r="B2703" s="27" t="str">
        <f t="shared" si="432"/>
        <v>-</v>
      </c>
      <c r="C2703" s="123" t="str">
        <f t="shared" si="433"/>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8"/>
        <v>nepildyti</v>
      </c>
      <c r="T2703" s="126" t="str">
        <f t="shared" si="438"/>
        <v>nepildyti</v>
      </c>
      <c r="U2703" s="127"/>
      <c r="V2703" s="127"/>
      <c r="W2703" s="128"/>
      <c r="X2703" s="169"/>
      <c r="Y2703" s="169"/>
      <c r="Z2703" s="169"/>
      <c r="AA2703" s="127"/>
      <c r="AB2703" s="127"/>
      <c r="AC2703" s="127"/>
      <c r="AD2703" s="127"/>
      <c r="AE2703" s="124">
        <f t="shared" si="434"/>
        <v>0</v>
      </c>
      <c r="AF2703" s="124">
        <f t="shared" si="435"/>
        <v>0</v>
      </c>
      <c r="AG2703" s="124">
        <f t="shared" si="436"/>
        <v>0</v>
      </c>
      <c r="AH2703" s="124">
        <f t="shared" si="437"/>
        <v>0</v>
      </c>
      <c r="AI2703" s="27" t="str">
        <f t="shared" si="439"/>
        <v>ne</v>
      </c>
      <c r="AJ2703" s="27" t="str">
        <f t="shared" si="440"/>
        <v>ne</v>
      </c>
      <c r="AK2703" s="27" t="str">
        <f t="shared" si="441"/>
        <v>ne</v>
      </c>
    </row>
    <row r="2704" spans="2:37" x14ac:dyDescent="0.2">
      <c r="B2704" s="27" t="str">
        <f t="shared" si="432"/>
        <v>-</v>
      </c>
      <c r="C2704" s="123" t="str">
        <f t="shared" si="433"/>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8"/>
        <v>nepildyti</v>
      </c>
      <c r="T2704" s="126" t="str">
        <f t="shared" si="438"/>
        <v>nepildyti</v>
      </c>
      <c r="U2704" s="127"/>
      <c r="V2704" s="127"/>
      <c r="W2704" s="128"/>
      <c r="X2704" s="169"/>
      <c r="Y2704" s="169"/>
      <c r="Z2704" s="169"/>
      <c r="AA2704" s="127"/>
      <c r="AB2704" s="127"/>
      <c r="AC2704" s="127"/>
      <c r="AD2704" s="127"/>
      <c r="AE2704" s="124">
        <f t="shared" si="434"/>
        <v>0</v>
      </c>
      <c r="AF2704" s="124">
        <f t="shared" si="435"/>
        <v>0</v>
      </c>
      <c r="AG2704" s="124">
        <f t="shared" si="436"/>
        <v>0</v>
      </c>
      <c r="AH2704" s="124">
        <f t="shared" si="437"/>
        <v>0</v>
      </c>
      <c r="AI2704" s="27" t="str">
        <f t="shared" si="439"/>
        <v>ne</v>
      </c>
      <c r="AJ2704" s="27" t="str">
        <f t="shared" si="440"/>
        <v>ne</v>
      </c>
      <c r="AK2704" s="27" t="str">
        <f t="shared" si="441"/>
        <v>ne</v>
      </c>
    </row>
    <row r="2705" spans="2:37" x14ac:dyDescent="0.2">
      <c r="B2705" s="27" t="str">
        <f t="shared" si="432"/>
        <v>-</v>
      </c>
      <c r="C2705" s="123" t="str">
        <f t="shared" si="433"/>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8"/>
        <v>nepildyti</v>
      </c>
      <c r="T2705" s="126" t="str">
        <f t="shared" si="438"/>
        <v>nepildyti</v>
      </c>
      <c r="U2705" s="127"/>
      <c r="V2705" s="127"/>
      <c r="W2705" s="128"/>
      <c r="X2705" s="169"/>
      <c r="Y2705" s="169"/>
      <c r="Z2705" s="169"/>
      <c r="AA2705" s="127"/>
      <c r="AB2705" s="127"/>
      <c r="AC2705" s="127"/>
      <c r="AD2705" s="127"/>
      <c r="AE2705" s="124">
        <f t="shared" si="434"/>
        <v>0</v>
      </c>
      <c r="AF2705" s="124">
        <f t="shared" si="435"/>
        <v>0</v>
      </c>
      <c r="AG2705" s="124">
        <f t="shared" si="436"/>
        <v>0</v>
      </c>
      <c r="AH2705" s="124">
        <f t="shared" si="437"/>
        <v>0</v>
      </c>
      <c r="AI2705" s="27" t="str">
        <f t="shared" si="439"/>
        <v>ne</v>
      </c>
      <c r="AJ2705" s="27" t="str">
        <f t="shared" si="440"/>
        <v>ne</v>
      </c>
      <c r="AK2705" s="27" t="str">
        <f t="shared" si="441"/>
        <v>ne</v>
      </c>
    </row>
    <row r="2706" spans="2:37" x14ac:dyDescent="0.2">
      <c r="B2706" s="27" t="str">
        <f t="shared" si="432"/>
        <v>-</v>
      </c>
      <c r="C2706" s="123" t="str">
        <f t="shared" si="433"/>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8"/>
        <v>nepildyti</v>
      </c>
      <c r="T2706" s="126" t="str">
        <f t="shared" si="438"/>
        <v>nepildyti</v>
      </c>
      <c r="U2706" s="127"/>
      <c r="V2706" s="127"/>
      <c r="W2706" s="128"/>
      <c r="X2706" s="169"/>
      <c r="Y2706" s="169"/>
      <c r="Z2706" s="169"/>
      <c r="AA2706" s="127"/>
      <c r="AB2706" s="127"/>
      <c r="AC2706" s="127"/>
      <c r="AD2706" s="127"/>
      <c r="AE2706" s="124">
        <f t="shared" si="434"/>
        <v>0</v>
      </c>
      <c r="AF2706" s="124">
        <f t="shared" si="435"/>
        <v>0</v>
      </c>
      <c r="AG2706" s="124">
        <f t="shared" si="436"/>
        <v>0</v>
      </c>
      <c r="AH2706" s="124">
        <f t="shared" si="437"/>
        <v>0</v>
      </c>
      <c r="AI2706" s="27" t="str">
        <f t="shared" si="439"/>
        <v>ne</v>
      </c>
      <c r="AJ2706" s="27" t="str">
        <f t="shared" si="440"/>
        <v>ne</v>
      </c>
      <c r="AK2706" s="27" t="str">
        <f t="shared" si="441"/>
        <v>ne</v>
      </c>
    </row>
    <row r="2707" spans="2:37" x14ac:dyDescent="0.2">
      <c r="B2707" s="27" t="str">
        <f t="shared" si="432"/>
        <v>-</v>
      </c>
      <c r="C2707" s="123" t="str">
        <f t="shared" si="433"/>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8"/>
        <v>nepildyti</v>
      </c>
      <c r="T2707" s="126" t="str">
        <f t="shared" si="438"/>
        <v>nepildyti</v>
      </c>
      <c r="U2707" s="127"/>
      <c r="V2707" s="127"/>
      <c r="W2707" s="128"/>
      <c r="X2707" s="169"/>
      <c r="Y2707" s="169"/>
      <c r="Z2707" s="169"/>
      <c r="AA2707" s="127"/>
      <c r="AB2707" s="127"/>
      <c r="AC2707" s="127"/>
      <c r="AD2707" s="127"/>
      <c r="AE2707" s="124">
        <f t="shared" si="434"/>
        <v>0</v>
      </c>
      <c r="AF2707" s="124">
        <f t="shared" si="435"/>
        <v>0</v>
      </c>
      <c r="AG2707" s="124">
        <f t="shared" si="436"/>
        <v>0</v>
      </c>
      <c r="AH2707" s="124">
        <f t="shared" si="437"/>
        <v>0</v>
      </c>
      <c r="AI2707" s="27" t="str">
        <f t="shared" si="439"/>
        <v>ne</v>
      </c>
      <c r="AJ2707" s="27" t="str">
        <f t="shared" si="440"/>
        <v>ne</v>
      </c>
      <c r="AK2707" s="27" t="str">
        <f t="shared" si="441"/>
        <v>ne</v>
      </c>
    </row>
    <row r="2708" spans="2:37" x14ac:dyDescent="0.2">
      <c r="B2708" s="27" t="str">
        <f t="shared" si="432"/>
        <v>-</v>
      </c>
      <c r="C2708" s="123" t="str">
        <f t="shared" si="433"/>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8"/>
        <v>nepildyti</v>
      </c>
      <c r="T2708" s="126" t="str">
        <f t="shared" si="438"/>
        <v>nepildyti</v>
      </c>
      <c r="U2708" s="127"/>
      <c r="V2708" s="127"/>
      <c r="W2708" s="128"/>
      <c r="X2708" s="169"/>
      <c r="Y2708" s="169"/>
      <c r="Z2708" s="169"/>
      <c r="AA2708" s="127"/>
      <c r="AB2708" s="127"/>
      <c r="AC2708" s="127"/>
      <c r="AD2708" s="127"/>
      <c r="AE2708" s="124">
        <f t="shared" si="434"/>
        <v>0</v>
      </c>
      <c r="AF2708" s="124">
        <f t="shared" si="435"/>
        <v>0</v>
      </c>
      <c r="AG2708" s="124">
        <f t="shared" si="436"/>
        <v>0</v>
      </c>
      <c r="AH2708" s="124">
        <f t="shared" si="437"/>
        <v>0</v>
      </c>
      <c r="AI2708" s="27" t="str">
        <f t="shared" si="439"/>
        <v>ne</v>
      </c>
      <c r="AJ2708" s="27" t="str">
        <f t="shared" si="440"/>
        <v>ne</v>
      </c>
      <c r="AK2708" s="27" t="str">
        <f t="shared" si="441"/>
        <v>ne</v>
      </c>
    </row>
    <row r="2709" spans="2:37" x14ac:dyDescent="0.2">
      <c r="B2709" s="27" t="str">
        <f t="shared" si="432"/>
        <v>-</v>
      </c>
      <c r="C2709" s="123" t="str">
        <f t="shared" si="433"/>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si="438"/>
        <v>nepildyti</v>
      </c>
      <c r="T2709" s="126" t="str">
        <f t="shared" si="438"/>
        <v>nepildyti</v>
      </c>
      <c r="U2709" s="127"/>
      <c r="V2709" s="127"/>
      <c r="W2709" s="128"/>
      <c r="X2709" s="169"/>
      <c r="Y2709" s="169"/>
      <c r="Z2709" s="169"/>
      <c r="AA2709" s="127"/>
      <c r="AB2709" s="127"/>
      <c r="AC2709" s="127"/>
      <c r="AD2709" s="127"/>
      <c r="AE2709" s="124">
        <f t="shared" si="434"/>
        <v>0</v>
      </c>
      <c r="AF2709" s="124">
        <f t="shared" si="435"/>
        <v>0</v>
      </c>
      <c r="AG2709" s="124">
        <f t="shared" si="436"/>
        <v>0</v>
      </c>
      <c r="AH2709" s="124">
        <f t="shared" si="437"/>
        <v>0</v>
      </c>
      <c r="AI2709" s="27" t="str">
        <f t="shared" si="439"/>
        <v>ne</v>
      </c>
      <c r="AJ2709" s="27" t="str">
        <f t="shared" si="440"/>
        <v>ne</v>
      </c>
      <c r="AK2709" s="27" t="str">
        <f t="shared" si="441"/>
        <v>ne</v>
      </c>
    </row>
    <row r="2710" spans="2:37" x14ac:dyDescent="0.2">
      <c r="B2710" s="27" t="str">
        <f t="shared" si="432"/>
        <v>-</v>
      </c>
      <c r="C2710" s="123" t="str">
        <f t="shared" si="433"/>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38"/>
        <v>nepildyti</v>
      </c>
      <c r="T2710" s="126" t="str">
        <f t="shared" si="438"/>
        <v>nepildyti</v>
      </c>
      <c r="U2710" s="127"/>
      <c r="V2710" s="127"/>
      <c r="W2710" s="128"/>
      <c r="X2710" s="169"/>
      <c r="Y2710" s="169"/>
      <c r="Z2710" s="169"/>
      <c r="AA2710" s="127"/>
      <c r="AB2710" s="127"/>
      <c r="AC2710" s="127"/>
      <c r="AD2710" s="127"/>
      <c r="AE2710" s="124">
        <f t="shared" si="434"/>
        <v>0</v>
      </c>
      <c r="AF2710" s="124">
        <f t="shared" si="435"/>
        <v>0</v>
      </c>
      <c r="AG2710" s="124">
        <f t="shared" si="436"/>
        <v>0</v>
      </c>
      <c r="AH2710" s="124">
        <f t="shared" si="437"/>
        <v>0</v>
      </c>
      <c r="AI2710" s="27" t="str">
        <f t="shared" si="439"/>
        <v>ne</v>
      </c>
      <c r="AJ2710" s="27" t="str">
        <f t="shared" si="440"/>
        <v>ne</v>
      </c>
      <c r="AK2710" s="27" t="str">
        <f t="shared" si="441"/>
        <v>ne</v>
      </c>
    </row>
    <row r="2711" spans="2:37" x14ac:dyDescent="0.2">
      <c r="B2711" s="27" t="str">
        <f t="shared" si="432"/>
        <v>-</v>
      </c>
      <c r="C2711" s="123" t="str">
        <f t="shared" si="433"/>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38"/>
        <v>nepildyti</v>
      </c>
      <c r="T2711" s="126" t="str">
        <f t="shared" si="438"/>
        <v>nepildyti</v>
      </c>
      <c r="U2711" s="127"/>
      <c r="V2711" s="127"/>
      <c r="W2711" s="128"/>
      <c r="X2711" s="169"/>
      <c r="Y2711" s="169"/>
      <c r="Z2711" s="169"/>
      <c r="AA2711" s="127"/>
      <c r="AB2711" s="127"/>
      <c r="AC2711" s="127"/>
      <c r="AD2711" s="127"/>
      <c r="AE2711" s="124">
        <f t="shared" si="434"/>
        <v>0</v>
      </c>
      <c r="AF2711" s="124">
        <f t="shared" si="435"/>
        <v>0</v>
      </c>
      <c r="AG2711" s="124">
        <f t="shared" si="436"/>
        <v>0</v>
      </c>
      <c r="AH2711" s="124">
        <f t="shared" si="437"/>
        <v>0</v>
      </c>
      <c r="AI2711" s="27" t="str">
        <f t="shared" si="439"/>
        <v>ne</v>
      </c>
      <c r="AJ2711" s="27" t="str">
        <f t="shared" si="440"/>
        <v>ne</v>
      </c>
      <c r="AK2711" s="27" t="str">
        <f t="shared" si="441"/>
        <v>ne</v>
      </c>
    </row>
    <row r="2712" spans="2:37" x14ac:dyDescent="0.2">
      <c r="B2712" s="27" t="str">
        <f t="shared" ref="B2712:B2775" si="442">CONCATENATE(C2712,"-",G2712)</f>
        <v>-</v>
      </c>
      <c r="C2712" s="123" t="str">
        <f t="shared" ref="C2712:C2775" si="443">LEFT(K2712,4)</f>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38"/>
        <v>nepildyti</v>
      </c>
      <c r="T2712" s="126" t="str">
        <f t="shared" si="438"/>
        <v>nepildyti</v>
      </c>
      <c r="U2712" s="127"/>
      <c r="V2712" s="127"/>
      <c r="W2712" s="128"/>
      <c r="X2712" s="169"/>
      <c r="Y2712" s="169"/>
      <c r="Z2712" s="169"/>
      <c r="AA2712" s="127"/>
      <c r="AB2712" s="127"/>
      <c r="AC2712" s="127"/>
      <c r="AD2712" s="127"/>
      <c r="AE2712" s="124">
        <f t="shared" ref="AE2712:AE2775" si="444">IF($H2712&gt;0,YEAR($H2712),)</f>
        <v>0</v>
      </c>
      <c r="AF2712" s="124">
        <f t="shared" ref="AF2712:AF2775" si="445">IF($X2712&gt;0,YEAR($X2712),)</f>
        <v>0</v>
      </c>
      <c r="AG2712" s="124">
        <f t="shared" ref="AG2712:AG2775" si="446">IF($Y2712&gt;0,YEAR($Y2712),)</f>
        <v>0</v>
      </c>
      <c r="AH2712" s="124">
        <f t="shared" ref="AH2712:AH2775" si="447">IF($Z2712&gt;0,YEAR($Z2712),)</f>
        <v>0</v>
      </c>
      <c r="AI2712" s="27" t="str">
        <f t="shared" si="439"/>
        <v>ne</v>
      </c>
      <c r="AJ2712" s="27" t="str">
        <f t="shared" si="440"/>
        <v>ne</v>
      </c>
      <c r="AK2712" s="27" t="str">
        <f t="shared" si="441"/>
        <v>ne</v>
      </c>
    </row>
    <row r="2713" spans="2:37" x14ac:dyDescent="0.2">
      <c r="B2713" s="27" t="str">
        <f t="shared" si="442"/>
        <v>-</v>
      </c>
      <c r="C2713" s="123" t="str">
        <f t="shared" si="443"/>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ref="S2713:T2776" si="448">IF($R2713="fizinis asmuo","užpildykite","nepildyti")</f>
        <v>nepildyti</v>
      </c>
      <c r="T2713" s="126" t="str">
        <f t="shared" si="448"/>
        <v>nepildyti</v>
      </c>
      <c r="U2713" s="127"/>
      <c r="V2713" s="127"/>
      <c r="W2713" s="128"/>
      <c r="X2713" s="169"/>
      <c r="Y2713" s="169"/>
      <c r="Z2713" s="169"/>
      <c r="AA2713" s="127"/>
      <c r="AB2713" s="127"/>
      <c r="AC2713" s="127"/>
      <c r="AD2713" s="127"/>
      <c r="AE2713" s="124">
        <f t="shared" si="444"/>
        <v>0</v>
      </c>
      <c r="AF2713" s="124">
        <f t="shared" si="445"/>
        <v>0</v>
      </c>
      <c r="AG2713" s="124">
        <f t="shared" si="446"/>
        <v>0</v>
      </c>
      <c r="AH2713" s="124">
        <f t="shared" si="447"/>
        <v>0</v>
      </c>
      <c r="AI2713" s="27" t="str">
        <f t="shared" si="439"/>
        <v>ne</v>
      </c>
      <c r="AJ2713" s="27" t="str">
        <f t="shared" si="440"/>
        <v>ne</v>
      </c>
      <c r="AK2713" s="27" t="str">
        <f t="shared" si="441"/>
        <v>ne</v>
      </c>
    </row>
    <row r="2714" spans="2:37" x14ac:dyDescent="0.2">
      <c r="B2714" s="27" t="str">
        <f t="shared" si="442"/>
        <v>-</v>
      </c>
      <c r="C2714" s="123" t="str">
        <f t="shared" si="443"/>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8"/>
        <v>nepildyti</v>
      </c>
      <c r="T2714" s="126" t="str">
        <f t="shared" si="448"/>
        <v>nepildyti</v>
      </c>
      <c r="U2714" s="127"/>
      <c r="V2714" s="127"/>
      <c r="W2714" s="128"/>
      <c r="X2714" s="169"/>
      <c r="Y2714" s="169"/>
      <c r="Z2714" s="169"/>
      <c r="AA2714" s="127"/>
      <c r="AB2714" s="127"/>
      <c r="AC2714" s="127"/>
      <c r="AD2714" s="127"/>
      <c r="AE2714" s="124">
        <f t="shared" si="444"/>
        <v>0</v>
      </c>
      <c r="AF2714" s="124">
        <f t="shared" si="445"/>
        <v>0</v>
      </c>
      <c r="AG2714" s="124">
        <f t="shared" si="446"/>
        <v>0</v>
      </c>
      <c r="AH2714" s="124">
        <f t="shared" si="447"/>
        <v>0</v>
      </c>
      <c r="AI2714" s="27" t="str">
        <f t="shared" si="439"/>
        <v>ne</v>
      </c>
      <c r="AJ2714" s="27" t="str">
        <f t="shared" si="440"/>
        <v>ne</v>
      </c>
      <c r="AK2714" s="27" t="str">
        <f t="shared" si="441"/>
        <v>ne</v>
      </c>
    </row>
    <row r="2715" spans="2:37" x14ac:dyDescent="0.2">
      <c r="B2715" s="27" t="str">
        <f t="shared" si="442"/>
        <v>-</v>
      </c>
      <c r="C2715" s="123" t="str">
        <f t="shared" si="443"/>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8"/>
        <v>nepildyti</v>
      </c>
      <c r="T2715" s="126" t="str">
        <f t="shared" si="448"/>
        <v>nepildyti</v>
      </c>
      <c r="U2715" s="127"/>
      <c r="V2715" s="127"/>
      <c r="W2715" s="128"/>
      <c r="X2715" s="169"/>
      <c r="Y2715" s="169"/>
      <c r="Z2715" s="169"/>
      <c r="AA2715" s="127"/>
      <c r="AB2715" s="127"/>
      <c r="AC2715" s="127"/>
      <c r="AD2715" s="127"/>
      <c r="AE2715" s="124">
        <f t="shared" si="444"/>
        <v>0</v>
      </c>
      <c r="AF2715" s="124">
        <f t="shared" si="445"/>
        <v>0</v>
      </c>
      <c r="AG2715" s="124">
        <f t="shared" si="446"/>
        <v>0</v>
      </c>
      <c r="AH2715" s="124">
        <f t="shared" si="447"/>
        <v>0</v>
      </c>
      <c r="AI2715" s="27" t="str">
        <f t="shared" si="439"/>
        <v>ne</v>
      </c>
      <c r="AJ2715" s="27" t="str">
        <f t="shared" si="440"/>
        <v>ne</v>
      </c>
      <c r="AK2715" s="27" t="str">
        <f t="shared" si="441"/>
        <v>ne</v>
      </c>
    </row>
    <row r="2716" spans="2:37" x14ac:dyDescent="0.2">
      <c r="B2716" s="27" t="str">
        <f t="shared" si="442"/>
        <v>-</v>
      </c>
      <c r="C2716" s="123" t="str">
        <f t="shared" si="443"/>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8"/>
        <v>nepildyti</v>
      </c>
      <c r="T2716" s="126" t="str">
        <f t="shared" si="448"/>
        <v>nepildyti</v>
      </c>
      <c r="U2716" s="127"/>
      <c r="V2716" s="127"/>
      <c r="W2716" s="128"/>
      <c r="X2716" s="169"/>
      <c r="Y2716" s="169"/>
      <c r="Z2716" s="169"/>
      <c r="AA2716" s="127"/>
      <c r="AB2716" s="127"/>
      <c r="AC2716" s="127"/>
      <c r="AD2716" s="127"/>
      <c r="AE2716" s="124">
        <f t="shared" si="444"/>
        <v>0</v>
      </c>
      <c r="AF2716" s="124">
        <f t="shared" si="445"/>
        <v>0</v>
      </c>
      <c r="AG2716" s="124">
        <f t="shared" si="446"/>
        <v>0</v>
      </c>
      <c r="AH2716" s="124">
        <f t="shared" si="447"/>
        <v>0</v>
      </c>
      <c r="AI2716" s="27" t="str">
        <f t="shared" si="439"/>
        <v>ne</v>
      </c>
      <c r="AJ2716" s="27" t="str">
        <f t="shared" si="440"/>
        <v>ne</v>
      </c>
      <c r="AK2716" s="27" t="str">
        <f t="shared" si="441"/>
        <v>ne</v>
      </c>
    </row>
    <row r="2717" spans="2:37" x14ac:dyDescent="0.2">
      <c r="B2717" s="27" t="str">
        <f t="shared" si="442"/>
        <v>-</v>
      </c>
      <c r="C2717" s="123" t="str">
        <f t="shared" si="443"/>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8"/>
        <v>nepildyti</v>
      </c>
      <c r="T2717" s="126" t="str">
        <f t="shared" si="448"/>
        <v>nepildyti</v>
      </c>
      <c r="U2717" s="127"/>
      <c r="V2717" s="127"/>
      <c r="W2717" s="128"/>
      <c r="X2717" s="169"/>
      <c r="Y2717" s="169"/>
      <c r="Z2717" s="169"/>
      <c r="AA2717" s="127"/>
      <c r="AB2717" s="127"/>
      <c r="AC2717" s="127"/>
      <c r="AD2717" s="127"/>
      <c r="AE2717" s="124">
        <f t="shared" si="444"/>
        <v>0</v>
      </c>
      <c r="AF2717" s="124">
        <f t="shared" si="445"/>
        <v>0</v>
      </c>
      <c r="AG2717" s="124">
        <f t="shared" si="446"/>
        <v>0</v>
      </c>
      <c r="AH2717" s="124">
        <f t="shared" si="447"/>
        <v>0</v>
      </c>
      <c r="AI2717" s="27" t="str">
        <f t="shared" si="439"/>
        <v>ne</v>
      </c>
      <c r="AJ2717" s="27" t="str">
        <f t="shared" si="440"/>
        <v>ne</v>
      </c>
      <c r="AK2717" s="27" t="str">
        <f t="shared" si="441"/>
        <v>ne</v>
      </c>
    </row>
    <row r="2718" spans="2:37" x14ac:dyDescent="0.2">
      <c r="B2718" s="27" t="str">
        <f t="shared" si="442"/>
        <v>-</v>
      </c>
      <c r="C2718" s="123" t="str">
        <f t="shared" si="443"/>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8"/>
        <v>nepildyti</v>
      </c>
      <c r="T2718" s="126" t="str">
        <f t="shared" si="448"/>
        <v>nepildyti</v>
      </c>
      <c r="U2718" s="127"/>
      <c r="V2718" s="127"/>
      <c r="W2718" s="128"/>
      <c r="X2718" s="169"/>
      <c r="Y2718" s="169"/>
      <c r="Z2718" s="169"/>
      <c r="AA2718" s="127"/>
      <c r="AB2718" s="127"/>
      <c r="AC2718" s="127"/>
      <c r="AD2718" s="127"/>
      <c r="AE2718" s="124">
        <f t="shared" si="444"/>
        <v>0</v>
      </c>
      <c r="AF2718" s="124">
        <f t="shared" si="445"/>
        <v>0</v>
      </c>
      <c r="AG2718" s="124">
        <f t="shared" si="446"/>
        <v>0</v>
      </c>
      <c r="AH2718" s="124">
        <f t="shared" si="447"/>
        <v>0</v>
      </c>
      <c r="AI2718" s="27" t="str">
        <f t="shared" si="439"/>
        <v>ne</v>
      </c>
      <c r="AJ2718" s="27" t="str">
        <f t="shared" si="440"/>
        <v>ne</v>
      </c>
      <c r="AK2718" s="27" t="str">
        <f t="shared" si="441"/>
        <v>ne</v>
      </c>
    </row>
    <row r="2719" spans="2:37" x14ac:dyDescent="0.2">
      <c r="B2719" s="27" t="str">
        <f t="shared" si="442"/>
        <v>-</v>
      </c>
      <c r="C2719" s="123" t="str">
        <f t="shared" si="443"/>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8"/>
        <v>nepildyti</v>
      </c>
      <c r="T2719" s="126" t="str">
        <f t="shared" si="448"/>
        <v>nepildyti</v>
      </c>
      <c r="U2719" s="127"/>
      <c r="V2719" s="127"/>
      <c r="W2719" s="128"/>
      <c r="X2719" s="169"/>
      <c r="Y2719" s="169"/>
      <c r="Z2719" s="169"/>
      <c r="AA2719" s="127"/>
      <c r="AB2719" s="127"/>
      <c r="AC2719" s="127"/>
      <c r="AD2719" s="127"/>
      <c r="AE2719" s="124">
        <f t="shared" si="444"/>
        <v>0</v>
      </c>
      <c r="AF2719" s="124">
        <f t="shared" si="445"/>
        <v>0</v>
      </c>
      <c r="AG2719" s="124">
        <f t="shared" si="446"/>
        <v>0</v>
      </c>
      <c r="AH2719" s="124">
        <f t="shared" si="447"/>
        <v>0</v>
      </c>
      <c r="AI2719" s="27" t="str">
        <f t="shared" si="439"/>
        <v>ne</v>
      </c>
      <c r="AJ2719" s="27" t="str">
        <f t="shared" si="440"/>
        <v>ne</v>
      </c>
      <c r="AK2719" s="27" t="str">
        <f t="shared" si="441"/>
        <v>ne</v>
      </c>
    </row>
    <row r="2720" spans="2:37" x14ac:dyDescent="0.2">
      <c r="B2720" s="27" t="str">
        <f t="shared" si="442"/>
        <v>-</v>
      </c>
      <c r="C2720" s="123" t="str">
        <f t="shared" si="443"/>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8"/>
        <v>nepildyti</v>
      </c>
      <c r="T2720" s="126" t="str">
        <f t="shared" si="448"/>
        <v>nepildyti</v>
      </c>
      <c r="U2720" s="127"/>
      <c r="V2720" s="127"/>
      <c r="W2720" s="128"/>
      <c r="X2720" s="169"/>
      <c r="Y2720" s="169"/>
      <c r="Z2720" s="169"/>
      <c r="AA2720" s="127"/>
      <c r="AB2720" s="127"/>
      <c r="AC2720" s="127"/>
      <c r="AD2720" s="127"/>
      <c r="AE2720" s="124">
        <f t="shared" si="444"/>
        <v>0</v>
      </c>
      <c r="AF2720" s="124">
        <f t="shared" si="445"/>
        <v>0</v>
      </c>
      <c r="AG2720" s="124">
        <f t="shared" si="446"/>
        <v>0</v>
      </c>
      <c r="AH2720" s="124">
        <f t="shared" si="447"/>
        <v>0</v>
      </c>
      <c r="AI2720" s="27" t="str">
        <f t="shared" si="439"/>
        <v>ne</v>
      </c>
      <c r="AJ2720" s="27" t="str">
        <f t="shared" si="440"/>
        <v>ne</v>
      </c>
      <c r="AK2720" s="27" t="str">
        <f t="shared" si="441"/>
        <v>ne</v>
      </c>
    </row>
    <row r="2721" spans="2:37" x14ac:dyDescent="0.2">
      <c r="B2721" s="27" t="str">
        <f t="shared" si="442"/>
        <v>-</v>
      </c>
      <c r="C2721" s="123" t="str">
        <f t="shared" si="443"/>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8"/>
        <v>nepildyti</v>
      </c>
      <c r="T2721" s="126" t="str">
        <f t="shared" si="448"/>
        <v>nepildyti</v>
      </c>
      <c r="U2721" s="127"/>
      <c r="V2721" s="127"/>
      <c r="W2721" s="128"/>
      <c r="X2721" s="169"/>
      <c r="Y2721" s="169"/>
      <c r="Z2721" s="169"/>
      <c r="AA2721" s="127"/>
      <c r="AB2721" s="127"/>
      <c r="AC2721" s="127"/>
      <c r="AD2721" s="127"/>
      <c r="AE2721" s="124">
        <f t="shared" si="444"/>
        <v>0</v>
      </c>
      <c r="AF2721" s="124">
        <f t="shared" si="445"/>
        <v>0</v>
      </c>
      <c r="AG2721" s="124">
        <f t="shared" si="446"/>
        <v>0</v>
      </c>
      <c r="AH2721" s="124">
        <f t="shared" si="447"/>
        <v>0</v>
      </c>
      <c r="AI2721" s="27" t="str">
        <f t="shared" si="439"/>
        <v>ne</v>
      </c>
      <c r="AJ2721" s="27" t="str">
        <f t="shared" si="440"/>
        <v>ne</v>
      </c>
      <c r="AK2721" s="27" t="str">
        <f t="shared" si="441"/>
        <v>ne</v>
      </c>
    </row>
    <row r="2722" spans="2:37" x14ac:dyDescent="0.2">
      <c r="B2722" s="27" t="str">
        <f t="shared" si="442"/>
        <v>-</v>
      </c>
      <c r="C2722" s="123" t="str">
        <f t="shared" si="443"/>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8"/>
        <v>nepildyti</v>
      </c>
      <c r="T2722" s="126" t="str">
        <f t="shared" si="448"/>
        <v>nepildyti</v>
      </c>
      <c r="U2722" s="127"/>
      <c r="V2722" s="127"/>
      <c r="W2722" s="128"/>
      <c r="X2722" s="169"/>
      <c r="Y2722" s="169"/>
      <c r="Z2722" s="169"/>
      <c r="AA2722" s="127"/>
      <c r="AB2722" s="127"/>
      <c r="AC2722" s="127"/>
      <c r="AD2722" s="127"/>
      <c r="AE2722" s="124">
        <f t="shared" si="444"/>
        <v>0</v>
      </c>
      <c r="AF2722" s="124">
        <f t="shared" si="445"/>
        <v>0</v>
      </c>
      <c r="AG2722" s="124">
        <f t="shared" si="446"/>
        <v>0</v>
      </c>
      <c r="AH2722" s="124">
        <f t="shared" si="447"/>
        <v>0</v>
      </c>
      <c r="AI2722" s="27" t="str">
        <f t="shared" si="439"/>
        <v>ne</v>
      </c>
      <c r="AJ2722" s="27" t="str">
        <f t="shared" si="440"/>
        <v>ne</v>
      </c>
      <c r="AK2722" s="27" t="str">
        <f t="shared" si="441"/>
        <v>ne</v>
      </c>
    </row>
    <row r="2723" spans="2:37" x14ac:dyDescent="0.2">
      <c r="B2723" s="27" t="str">
        <f t="shared" si="442"/>
        <v>-</v>
      </c>
      <c r="C2723" s="123" t="str">
        <f t="shared" si="443"/>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8"/>
        <v>nepildyti</v>
      </c>
      <c r="T2723" s="126" t="str">
        <f t="shared" si="448"/>
        <v>nepildyti</v>
      </c>
      <c r="U2723" s="127"/>
      <c r="V2723" s="127"/>
      <c r="W2723" s="128"/>
      <c r="X2723" s="169"/>
      <c r="Y2723" s="169"/>
      <c r="Z2723" s="169"/>
      <c r="AA2723" s="127"/>
      <c r="AB2723" s="127"/>
      <c r="AC2723" s="127"/>
      <c r="AD2723" s="127"/>
      <c r="AE2723" s="124">
        <f t="shared" si="444"/>
        <v>0</v>
      </c>
      <c r="AF2723" s="124">
        <f t="shared" si="445"/>
        <v>0</v>
      </c>
      <c r="AG2723" s="124">
        <f t="shared" si="446"/>
        <v>0</v>
      </c>
      <c r="AH2723" s="124">
        <f t="shared" si="447"/>
        <v>0</v>
      </c>
      <c r="AI2723" s="27" t="str">
        <f t="shared" si="439"/>
        <v>ne</v>
      </c>
      <c r="AJ2723" s="27" t="str">
        <f t="shared" si="440"/>
        <v>ne</v>
      </c>
      <c r="AK2723" s="27" t="str">
        <f t="shared" si="441"/>
        <v>ne</v>
      </c>
    </row>
    <row r="2724" spans="2:37" x14ac:dyDescent="0.2">
      <c r="B2724" s="27" t="str">
        <f t="shared" si="442"/>
        <v>-</v>
      </c>
      <c r="C2724" s="123" t="str">
        <f t="shared" si="443"/>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8"/>
        <v>nepildyti</v>
      </c>
      <c r="T2724" s="126" t="str">
        <f t="shared" si="448"/>
        <v>nepildyti</v>
      </c>
      <c r="U2724" s="127"/>
      <c r="V2724" s="127"/>
      <c r="W2724" s="128"/>
      <c r="X2724" s="169"/>
      <c r="Y2724" s="169"/>
      <c r="Z2724" s="169"/>
      <c r="AA2724" s="127"/>
      <c r="AB2724" s="127"/>
      <c r="AC2724" s="127"/>
      <c r="AD2724" s="127"/>
      <c r="AE2724" s="124">
        <f t="shared" si="444"/>
        <v>0</v>
      </c>
      <c r="AF2724" s="124">
        <f t="shared" si="445"/>
        <v>0</v>
      </c>
      <c r="AG2724" s="124">
        <f t="shared" si="446"/>
        <v>0</v>
      </c>
      <c r="AH2724" s="124">
        <f t="shared" si="447"/>
        <v>0</v>
      </c>
      <c r="AI2724" s="27" t="str">
        <f t="shared" si="439"/>
        <v>ne</v>
      </c>
      <c r="AJ2724" s="27" t="str">
        <f t="shared" si="440"/>
        <v>ne</v>
      </c>
      <c r="AK2724" s="27" t="str">
        <f t="shared" si="441"/>
        <v>ne</v>
      </c>
    </row>
    <row r="2725" spans="2:37" x14ac:dyDescent="0.2">
      <c r="B2725" s="27" t="str">
        <f t="shared" si="442"/>
        <v>-</v>
      </c>
      <c r="C2725" s="123" t="str">
        <f t="shared" si="443"/>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8"/>
        <v>nepildyti</v>
      </c>
      <c r="T2725" s="126" t="str">
        <f t="shared" si="448"/>
        <v>nepildyti</v>
      </c>
      <c r="U2725" s="127"/>
      <c r="V2725" s="127"/>
      <c r="W2725" s="128"/>
      <c r="X2725" s="169"/>
      <c r="Y2725" s="169"/>
      <c r="Z2725" s="169"/>
      <c r="AA2725" s="127"/>
      <c r="AB2725" s="127"/>
      <c r="AC2725" s="127"/>
      <c r="AD2725" s="127"/>
      <c r="AE2725" s="124">
        <f t="shared" si="444"/>
        <v>0</v>
      </c>
      <c r="AF2725" s="124">
        <f t="shared" si="445"/>
        <v>0</v>
      </c>
      <c r="AG2725" s="124">
        <f t="shared" si="446"/>
        <v>0</v>
      </c>
      <c r="AH2725" s="124">
        <f t="shared" si="447"/>
        <v>0</v>
      </c>
      <c r="AI2725" s="27" t="str">
        <f t="shared" si="439"/>
        <v>ne</v>
      </c>
      <c r="AJ2725" s="27" t="str">
        <f t="shared" si="440"/>
        <v>ne</v>
      </c>
      <c r="AK2725" s="27" t="str">
        <f t="shared" si="441"/>
        <v>ne</v>
      </c>
    </row>
    <row r="2726" spans="2:37" x14ac:dyDescent="0.2">
      <c r="B2726" s="27" t="str">
        <f t="shared" si="442"/>
        <v>-</v>
      </c>
      <c r="C2726" s="123" t="str">
        <f t="shared" si="443"/>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8"/>
        <v>nepildyti</v>
      </c>
      <c r="T2726" s="126" t="str">
        <f t="shared" si="448"/>
        <v>nepildyti</v>
      </c>
      <c r="U2726" s="127"/>
      <c r="V2726" s="127"/>
      <c r="W2726" s="128"/>
      <c r="X2726" s="169"/>
      <c r="Y2726" s="169"/>
      <c r="Z2726" s="169"/>
      <c r="AA2726" s="127"/>
      <c r="AB2726" s="127"/>
      <c r="AC2726" s="127"/>
      <c r="AD2726" s="127"/>
      <c r="AE2726" s="124">
        <f t="shared" si="444"/>
        <v>0</v>
      </c>
      <c r="AF2726" s="124">
        <f t="shared" si="445"/>
        <v>0</v>
      </c>
      <c r="AG2726" s="124">
        <f t="shared" si="446"/>
        <v>0</v>
      </c>
      <c r="AH2726" s="124">
        <f t="shared" si="447"/>
        <v>0</v>
      </c>
      <c r="AI2726" s="27" t="str">
        <f t="shared" si="439"/>
        <v>ne</v>
      </c>
      <c r="AJ2726" s="27" t="str">
        <f t="shared" si="440"/>
        <v>ne</v>
      </c>
      <c r="AK2726" s="27" t="str">
        <f t="shared" si="441"/>
        <v>ne</v>
      </c>
    </row>
    <row r="2727" spans="2:37" x14ac:dyDescent="0.2">
      <c r="B2727" s="27" t="str">
        <f t="shared" si="442"/>
        <v>-</v>
      </c>
      <c r="C2727" s="123" t="str">
        <f t="shared" si="443"/>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8"/>
        <v>nepildyti</v>
      </c>
      <c r="T2727" s="126" t="str">
        <f t="shared" si="448"/>
        <v>nepildyti</v>
      </c>
      <c r="U2727" s="127"/>
      <c r="V2727" s="127"/>
      <c r="W2727" s="128"/>
      <c r="X2727" s="169"/>
      <c r="Y2727" s="169"/>
      <c r="Z2727" s="169"/>
      <c r="AA2727" s="127"/>
      <c r="AB2727" s="127"/>
      <c r="AC2727" s="127"/>
      <c r="AD2727" s="127"/>
      <c r="AE2727" s="124">
        <f t="shared" si="444"/>
        <v>0</v>
      </c>
      <c r="AF2727" s="124">
        <f t="shared" si="445"/>
        <v>0</v>
      </c>
      <c r="AG2727" s="124">
        <f t="shared" si="446"/>
        <v>0</v>
      </c>
      <c r="AH2727" s="124">
        <f t="shared" si="447"/>
        <v>0</v>
      </c>
      <c r="AI2727" s="27" t="str">
        <f t="shared" si="439"/>
        <v>ne</v>
      </c>
      <c r="AJ2727" s="27" t="str">
        <f t="shared" si="440"/>
        <v>ne</v>
      </c>
      <c r="AK2727" s="27" t="str">
        <f t="shared" si="441"/>
        <v>ne</v>
      </c>
    </row>
    <row r="2728" spans="2:37" x14ac:dyDescent="0.2">
      <c r="B2728" s="27" t="str">
        <f t="shared" si="442"/>
        <v>-</v>
      </c>
      <c r="C2728" s="123" t="str">
        <f t="shared" si="443"/>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8"/>
        <v>nepildyti</v>
      </c>
      <c r="T2728" s="126" t="str">
        <f t="shared" si="448"/>
        <v>nepildyti</v>
      </c>
      <c r="U2728" s="127"/>
      <c r="V2728" s="127"/>
      <c r="W2728" s="128"/>
      <c r="X2728" s="169"/>
      <c r="Y2728" s="169"/>
      <c r="Z2728" s="169"/>
      <c r="AA2728" s="127"/>
      <c r="AB2728" s="127"/>
      <c r="AC2728" s="127"/>
      <c r="AD2728" s="127"/>
      <c r="AE2728" s="124">
        <f t="shared" si="444"/>
        <v>0</v>
      </c>
      <c r="AF2728" s="124">
        <f t="shared" si="445"/>
        <v>0</v>
      </c>
      <c r="AG2728" s="124">
        <f t="shared" si="446"/>
        <v>0</v>
      </c>
      <c r="AH2728" s="124">
        <f t="shared" si="447"/>
        <v>0</v>
      </c>
      <c r="AI2728" s="27" t="str">
        <f t="shared" si="439"/>
        <v>ne</v>
      </c>
      <c r="AJ2728" s="27" t="str">
        <f t="shared" si="440"/>
        <v>ne</v>
      </c>
      <c r="AK2728" s="27" t="str">
        <f t="shared" si="441"/>
        <v>ne</v>
      </c>
    </row>
    <row r="2729" spans="2:37" x14ac:dyDescent="0.2">
      <c r="B2729" s="27" t="str">
        <f t="shared" si="442"/>
        <v>-</v>
      </c>
      <c r="C2729" s="123" t="str">
        <f t="shared" si="443"/>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8"/>
        <v>nepildyti</v>
      </c>
      <c r="T2729" s="126" t="str">
        <f t="shared" si="448"/>
        <v>nepildyti</v>
      </c>
      <c r="U2729" s="127"/>
      <c r="V2729" s="127"/>
      <c r="W2729" s="128"/>
      <c r="X2729" s="169"/>
      <c r="Y2729" s="169"/>
      <c r="Z2729" s="169"/>
      <c r="AA2729" s="127"/>
      <c r="AB2729" s="127"/>
      <c r="AC2729" s="127"/>
      <c r="AD2729" s="127"/>
      <c r="AE2729" s="124">
        <f t="shared" si="444"/>
        <v>0</v>
      </c>
      <c r="AF2729" s="124">
        <f t="shared" si="445"/>
        <v>0</v>
      </c>
      <c r="AG2729" s="124">
        <f t="shared" si="446"/>
        <v>0</v>
      </c>
      <c r="AH2729" s="124">
        <f t="shared" si="447"/>
        <v>0</v>
      </c>
      <c r="AI2729" s="27" t="str">
        <f t="shared" si="439"/>
        <v>ne</v>
      </c>
      <c r="AJ2729" s="27" t="str">
        <f t="shared" si="440"/>
        <v>ne</v>
      </c>
      <c r="AK2729" s="27" t="str">
        <f t="shared" si="441"/>
        <v>ne</v>
      </c>
    </row>
    <row r="2730" spans="2:37" x14ac:dyDescent="0.2">
      <c r="B2730" s="27" t="str">
        <f t="shared" si="442"/>
        <v>-</v>
      </c>
      <c r="C2730" s="123" t="str">
        <f t="shared" si="443"/>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8"/>
        <v>nepildyti</v>
      </c>
      <c r="T2730" s="126" t="str">
        <f t="shared" si="448"/>
        <v>nepildyti</v>
      </c>
      <c r="U2730" s="127"/>
      <c r="V2730" s="127"/>
      <c r="W2730" s="128"/>
      <c r="X2730" s="169"/>
      <c r="Y2730" s="169"/>
      <c r="Z2730" s="169"/>
      <c r="AA2730" s="127"/>
      <c r="AB2730" s="127"/>
      <c r="AC2730" s="127"/>
      <c r="AD2730" s="127"/>
      <c r="AE2730" s="124">
        <f t="shared" si="444"/>
        <v>0</v>
      </c>
      <c r="AF2730" s="124">
        <f t="shared" si="445"/>
        <v>0</v>
      </c>
      <c r="AG2730" s="124">
        <f t="shared" si="446"/>
        <v>0</v>
      </c>
      <c r="AH2730" s="124">
        <f t="shared" si="447"/>
        <v>0</v>
      </c>
      <c r="AI2730" s="27" t="str">
        <f t="shared" si="439"/>
        <v>ne</v>
      </c>
      <c r="AJ2730" s="27" t="str">
        <f t="shared" si="440"/>
        <v>ne</v>
      </c>
      <c r="AK2730" s="27" t="str">
        <f t="shared" si="441"/>
        <v>ne</v>
      </c>
    </row>
    <row r="2731" spans="2:37" x14ac:dyDescent="0.2">
      <c r="B2731" s="27" t="str">
        <f t="shared" si="442"/>
        <v>-</v>
      </c>
      <c r="C2731" s="123" t="str">
        <f t="shared" si="443"/>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8"/>
        <v>nepildyti</v>
      </c>
      <c r="T2731" s="126" t="str">
        <f t="shared" si="448"/>
        <v>nepildyti</v>
      </c>
      <c r="U2731" s="127"/>
      <c r="V2731" s="127"/>
      <c r="W2731" s="128"/>
      <c r="X2731" s="169"/>
      <c r="Y2731" s="169"/>
      <c r="Z2731" s="169"/>
      <c r="AA2731" s="127"/>
      <c r="AB2731" s="127"/>
      <c r="AC2731" s="127"/>
      <c r="AD2731" s="127"/>
      <c r="AE2731" s="124">
        <f t="shared" si="444"/>
        <v>0</v>
      </c>
      <c r="AF2731" s="124">
        <f t="shared" si="445"/>
        <v>0</v>
      </c>
      <c r="AG2731" s="124">
        <f t="shared" si="446"/>
        <v>0</v>
      </c>
      <c r="AH2731" s="124">
        <f t="shared" si="447"/>
        <v>0</v>
      </c>
      <c r="AI2731" s="27" t="str">
        <f t="shared" si="439"/>
        <v>ne</v>
      </c>
      <c r="AJ2731" s="27" t="str">
        <f t="shared" si="440"/>
        <v>ne</v>
      </c>
      <c r="AK2731" s="27" t="str">
        <f t="shared" si="441"/>
        <v>ne</v>
      </c>
    </row>
    <row r="2732" spans="2:37" x14ac:dyDescent="0.2">
      <c r="B2732" s="27" t="str">
        <f t="shared" si="442"/>
        <v>-</v>
      </c>
      <c r="C2732" s="123" t="str">
        <f t="shared" si="443"/>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8"/>
        <v>nepildyti</v>
      </c>
      <c r="T2732" s="126" t="str">
        <f t="shared" si="448"/>
        <v>nepildyti</v>
      </c>
      <c r="U2732" s="127"/>
      <c r="V2732" s="127"/>
      <c r="W2732" s="128"/>
      <c r="X2732" s="169"/>
      <c r="Y2732" s="169"/>
      <c r="Z2732" s="169"/>
      <c r="AA2732" s="127"/>
      <c r="AB2732" s="127"/>
      <c r="AC2732" s="127"/>
      <c r="AD2732" s="127"/>
      <c r="AE2732" s="124">
        <f t="shared" si="444"/>
        <v>0</v>
      </c>
      <c r="AF2732" s="124">
        <f t="shared" si="445"/>
        <v>0</v>
      </c>
      <c r="AG2732" s="124">
        <f t="shared" si="446"/>
        <v>0</v>
      </c>
      <c r="AH2732" s="124">
        <f t="shared" si="447"/>
        <v>0</v>
      </c>
      <c r="AI2732" s="27" t="str">
        <f t="shared" si="439"/>
        <v>ne</v>
      </c>
      <c r="AJ2732" s="27" t="str">
        <f t="shared" si="440"/>
        <v>ne</v>
      </c>
      <c r="AK2732" s="27" t="str">
        <f t="shared" si="441"/>
        <v>ne</v>
      </c>
    </row>
    <row r="2733" spans="2:37" x14ac:dyDescent="0.2">
      <c r="B2733" s="27" t="str">
        <f t="shared" si="442"/>
        <v>-</v>
      </c>
      <c r="C2733" s="123" t="str">
        <f t="shared" si="443"/>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8"/>
        <v>nepildyti</v>
      </c>
      <c r="T2733" s="126" t="str">
        <f t="shared" si="448"/>
        <v>nepildyti</v>
      </c>
      <c r="U2733" s="127"/>
      <c r="V2733" s="127"/>
      <c r="W2733" s="128"/>
      <c r="X2733" s="169"/>
      <c r="Y2733" s="169"/>
      <c r="Z2733" s="169"/>
      <c r="AA2733" s="127"/>
      <c r="AB2733" s="127"/>
      <c r="AC2733" s="127"/>
      <c r="AD2733" s="127"/>
      <c r="AE2733" s="124">
        <f t="shared" si="444"/>
        <v>0</v>
      </c>
      <c r="AF2733" s="124">
        <f t="shared" si="445"/>
        <v>0</v>
      </c>
      <c r="AG2733" s="124">
        <f t="shared" si="446"/>
        <v>0</v>
      </c>
      <c r="AH2733" s="124">
        <f t="shared" si="447"/>
        <v>0</v>
      </c>
      <c r="AI2733" s="27" t="str">
        <f t="shared" si="439"/>
        <v>ne</v>
      </c>
      <c r="AJ2733" s="27" t="str">
        <f t="shared" si="440"/>
        <v>ne</v>
      </c>
      <c r="AK2733" s="27" t="str">
        <f t="shared" si="441"/>
        <v>ne</v>
      </c>
    </row>
    <row r="2734" spans="2:37" x14ac:dyDescent="0.2">
      <c r="B2734" s="27" t="str">
        <f t="shared" si="442"/>
        <v>-</v>
      </c>
      <c r="C2734" s="123" t="str">
        <f t="shared" si="443"/>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8"/>
        <v>nepildyti</v>
      </c>
      <c r="T2734" s="126" t="str">
        <f t="shared" si="448"/>
        <v>nepildyti</v>
      </c>
      <c r="U2734" s="127"/>
      <c r="V2734" s="127"/>
      <c r="W2734" s="128"/>
      <c r="X2734" s="169"/>
      <c r="Y2734" s="169"/>
      <c r="Z2734" s="169"/>
      <c r="AA2734" s="127"/>
      <c r="AB2734" s="127"/>
      <c r="AC2734" s="127"/>
      <c r="AD2734" s="127"/>
      <c r="AE2734" s="124">
        <f t="shared" si="444"/>
        <v>0</v>
      </c>
      <c r="AF2734" s="124">
        <f t="shared" si="445"/>
        <v>0</v>
      </c>
      <c r="AG2734" s="124">
        <f t="shared" si="446"/>
        <v>0</v>
      </c>
      <c r="AH2734" s="124">
        <f t="shared" si="447"/>
        <v>0</v>
      </c>
      <c r="AI2734" s="27" t="str">
        <f t="shared" si="439"/>
        <v>ne</v>
      </c>
      <c r="AJ2734" s="27" t="str">
        <f t="shared" si="440"/>
        <v>ne</v>
      </c>
      <c r="AK2734" s="27" t="str">
        <f t="shared" si="441"/>
        <v>ne</v>
      </c>
    </row>
    <row r="2735" spans="2:37" x14ac:dyDescent="0.2">
      <c r="B2735" s="27" t="str">
        <f t="shared" si="442"/>
        <v>-</v>
      </c>
      <c r="C2735" s="123" t="str">
        <f t="shared" si="443"/>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8"/>
        <v>nepildyti</v>
      </c>
      <c r="T2735" s="126" t="str">
        <f t="shared" si="448"/>
        <v>nepildyti</v>
      </c>
      <c r="U2735" s="127"/>
      <c r="V2735" s="127"/>
      <c r="W2735" s="128"/>
      <c r="X2735" s="169"/>
      <c r="Y2735" s="169"/>
      <c r="Z2735" s="169"/>
      <c r="AA2735" s="127"/>
      <c r="AB2735" s="127"/>
      <c r="AC2735" s="127"/>
      <c r="AD2735" s="127"/>
      <c r="AE2735" s="124">
        <f t="shared" si="444"/>
        <v>0</v>
      </c>
      <c r="AF2735" s="124">
        <f t="shared" si="445"/>
        <v>0</v>
      </c>
      <c r="AG2735" s="124">
        <f t="shared" si="446"/>
        <v>0</v>
      </c>
      <c r="AH2735" s="124">
        <f t="shared" si="447"/>
        <v>0</v>
      </c>
      <c r="AI2735" s="27" t="str">
        <f t="shared" si="439"/>
        <v>ne</v>
      </c>
      <c r="AJ2735" s="27" t="str">
        <f t="shared" si="440"/>
        <v>ne</v>
      </c>
      <c r="AK2735" s="27" t="str">
        <f t="shared" si="441"/>
        <v>ne</v>
      </c>
    </row>
    <row r="2736" spans="2:37" x14ac:dyDescent="0.2">
      <c r="B2736" s="27" t="str">
        <f t="shared" si="442"/>
        <v>-</v>
      </c>
      <c r="C2736" s="123" t="str">
        <f t="shared" si="443"/>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8"/>
        <v>nepildyti</v>
      </c>
      <c r="T2736" s="126" t="str">
        <f t="shared" si="448"/>
        <v>nepildyti</v>
      </c>
      <c r="U2736" s="127"/>
      <c r="V2736" s="127"/>
      <c r="W2736" s="128"/>
      <c r="X2736" s="169"/>
      <c r="Y2736" s="169"/>
      <c r="Z2736" s="169"/>
      <c r="AA2736" s="127"/>
      <c r="AB2736" s="127"/>
      <c r="AC2736" s="127"/>
      <c r="AD2736" s="127"/>
      <c r="AE2736" s="124">
        <f t="shared" si="444"/>
        <v>0</v>
      </c>
      <c r="AF2736" s="124">
        <f t="shared" si="445"/>
        <v>0</v>
      </c>
      <c r="AG2736" s="124">
        <f t="shared" si="446"/>
        <v>0</v>
      </c>
      <c r="AH2736" s="124">
        <f t="shared" si="447"/>
        <v>0</v>
      </c>
      <c r="AI2736" s="27" t="str">
        <f t="shared" si="439"/>
        <v>ne</v>
      </c>
      <c r="AJ2736" s="27" t="str">
        <f t="shared" si="440"/>
        <v>ne</v>
      </c>
      <c r="AK2736" s="27" t="str">
        <f t="shared" si="441"/>
        <v>ne</v>
      </c>
    </row>
    <row r="2737" spans="2:37" x14ac:dyDescent="0.2">
      <c r="B2737" s="27" t="str">
        <f t="shared" si="442"/>
        <v>-</v>
      </c>
      <c r="C2737" s="123" t="str">
        <f t="shared" si="443"/>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8"/>
        <v>nepildyti</v>
      </c>
      <c r="T2737" s="126" t="str">
        <f t="shared" si="448"/>
        <v>nepildyti</v>
      </c>
      <c r="U2737" s="127"/>
      <c r="V2737" s="127"/>
      <c r="W2737" s="128"/>
      <c r="X2737" s="169"/>
      <c r="Y2737" s="169"/>
      <c r="Z2737" s="169"/>
      <c r="AA2737" s="127"/>
      <c r="AB2737" s="127"/>
      <c r="AC2737" s="127"/>
      <c r="AD2737" s="127"/>
      <c r="AE2737" s="124">
        <f t="shared" si="444"/>
        <v>0</v>
      </c>
      <c r="AF2737" s="124">
        <f t="shared" si="445"/>
        <v>0</v>
      </c>
      <c r="AG2737" s="124">
        <f t="shared" si="446"/>
        <v>0</v>
      </c>
      <c r="AH2737" s="124">
        <f t="shared" si="447"/>
        <v>0</v>
      </c>
      <c r="AI2737" s="27" t="str">
        <f t="shared" si="439"/>
        <v>ne</v>
      </c>
      <c r="AJ2737" s="27" t="str">
        <f t="shared" si="440"/>
        <v>ne</v>
      </c>
      <c r="AK2737" s="27" t="str">
        <f t="shared" si="441"/>
        <v>ne</v>
      </c>
    </row>
    <row r="2738" spans="2:37" x14ac:dyDescent="0.2">
      <c r="B2738" s="27" t="str">
        <f t="shared" si="442"/>
        <v>-</v>
      </c>
      <c r="C2738" s="123" t="str">
        <f t="shared" si="443"/>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8"/>
        <v>nepildyti</v>
      </c>
      <c r="T2738" s="126" t="str">
        <f t="shared" si="448"/>
        <v>nepildyti</v>
      </c>
      <c r="U2738" s="127"/>
      <c r="V2738" s="127"/>
      <c r="W2738" s="128"/>
      <c r="X2738" s="169"/>
      <c r="Y2738" s="169"/>
      <c r="Z2738" s="169"/>
      <c r="AA2738" s="127"/>
      <c r="AB2738" s="127"/>
      <c r="AC2738" s="127"/>
      <c r="AD2738" s="127"/>
      <c r="AE2738" s="124">
        <f t="shared" si="444"/>
        <v>0</v>
      </c>
      <c r="AF2738" s="124">
        <f t="shared" si="445"/>
        <v>0</v>
      </c>
      <c r="AG2738" s="124">
        <f t="shared" si="446"/>
        <v>0</v>
      </c>
      <c r="AH2738" s="124">
        <f t="shared" si="447"/>
        <v>0</v>
      </c>
      <c r="AI2738" s="27" t="str">
        <f t="shared" si="439"/>
        <v>ne</v>
      </c>
      <c r="AJ2738" s="27" t="str">
        <f t="shared" si="440"/>
        <v>ne</v>
      </c>
      <c r="AK2738" s="27" t="str">
        <f t="shared" si="441"/>
        <v>ne</v>
      </c>
    </row>
    <row r="2739" spans="2:37" x14ac:dyDescent="0.2">
      <c r="B2739" s="27" t="str">
        <f t="shared" si="442"/>
        <v>-</v>
      </c>
      <c r="C2739" s="123" t="str">
        <f t="shared" si="443"/>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8"/>
        <v>nepildyti</v>
      </c>
      <c r="T2739" s="126" t="str">
        <f t="shared" si="448"/>
        <v>nepildyti</v>
      </c>
      <c r="U2739" s="127"/>
      <c r="V2739" s="127"/>
      <c r="W2739" s="128"/>
      <c r="X2739" s="169"/>
      <c r="Y2739" s="169"/>
      <c r="Z2739" s="169"/>
      <c r="AA2739" s="127"/>
      <c r="AB2739" s="127"/>
      <c r="AC2739" s="127"/>
      <c r="AD2739" s="127"/>
      <c r="AE2739" s="124">
        <f t="shared" si="444"/>
        <v>0</v>
      </c>
      <c r="AF2739" s="124">
        <f t="shared" si="445"/>
        <v>0</v>
      </c>
      <c r="AG2739" s="124">
        <f t="shared" si="446"/>
        <v>0</v>
      </c>
      <c r="AH2739" s="124">
        <f t="shared" si="447"/>
        <v>0</v>
      </c>
      <c r="AI2739" s="27" t="str">
        <f t="shared" si="439"/>
        <v>ne</v>
      </c>
      <c r="AJ2739" s="27" t="str">
        <f t="shared" si="440"/>
        <v>ne</v>
      </c>
      <c r="AK2739" s="27" t="str">
        <f t="shared" si="441"/>
        <v>ne</v>
      </c>
    </row>
    <row r="2740" spans="2:37" x14ac:dyDescent="0.2">
      <c r="B2740" s="27" t="str">
        <f t="shared" si="442"/>
        <v>-</v>
      </c>
      <c r="C2740" s="123" t="str">
        <f t="shared" si="443"/>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8"/>
        <v>nepildyti</v>
      </c>
      <c r="T2740" s="126" t="str">
        <f t="shared" si="448"/>
        <v>nepildyti</v>
      </c>
      <c r="U2740" s="127"/>
      <c r="V2740" s="127"/>
      <c r="W2740" s="128"/>
      <c r="X2740" s="169"/>
      <c r="Y2740" s="169"/>
      <c r="Z2740" s="169"/>
      <c r="AA2740" s="127"/>
      <c r="AB2740" s="127"/>
      <c r="AC2740" s="127"/>
      <c r="AD2740" s="127"/>
      <c r="AE2740" s="124">
        <f t="shared" si="444"/>
        <v>0</v>
      </c>
      <c r="AF2740" s="124">
        <f t="shared" si="445"/>
        <v>0</v>
      </c>
      <c r="AG2740" s="124">
        <f t="shared" si="446"/>
        <v>0</v>
      </c>
      <c r="AH2740" s="124">
        <f t="shared" si="447"/>
        <v>0</v>
      </c>
      <c r="AI2740" s="27" t="str">
        <f t="shared" si="439"/>
        <v>ne</v>
      </c>
      <c r="AJ2740" s="27" t="str">
        <f t="shared" si="440"/>
        <v>ne</v>
      </c>
      <c r="AK2740" s="27" t="str">
        <f t="shared" si="441"/>
        <v>ne</v>
      </c>
    </row>
    <row r="2741" spans="2:37" x14ac:dyDescent="0.2">
      <c r="B2741" s="27" t="str">
        <f t="shared" si="442"/>
        <v>-</v>
      </c>
      <c r="C2741" s="123" t="str">
        <f t="shared" si="443"/>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8"/>
        <v>nepildyti</v>
      </c>
      <c r="T2741" s="126" t="str">
        <f t="shared" si="448"/>
        <v>nepildyti</v>
      </c>
      <c r="U2741" s="127"/>
      <c r="V2741" s="127"/>
      <c r="W2741" s="128"/>
      <c r="X2741" s="169"/>
      <c r="Y2741" s="169"/>
      <c r="Z2741" s="169"/>
      <c r="AA2741" s="127"/>
      <c r="AB2741" s="127"/>
      <c r="AC2741" s="127"/>
      <c r="AD2741" s="127"/>
      <c r="AE2741" s="124">
        <f t="shared" si="444"/>
        <v>0</v>
      </c>
      <c r="AF2741" s="124">
        <f t="shared" si="445"/>
        <v>0</v>
      </c>
      <c r="AG2741" s="124">
        <f t="shared" si="446"/>
        <v>0</v>
      </c>
      <c r="AH2741" s="124">
        <f t="shared" si="447"/>
        <v>0</v>
      </c>
      <c r="AI2741" s="27" t="str">
        <f t="shared" si="439"/>
        <v>ne</v>
      </c>
      <c r="AJ2741" s="27" t="str">
        <f t="shared" si="440"/>
        <v>ne</v>
      </c>
      <c r="AK2741" s="27" t="str">
        <f t="shared" si="441"/>
        <v>ne</v>
      </c>
    </row>
    <row r="2742" spans="2:37" x14ac:dyDescent="0.2">
      <c r="B2742" s="27" t="str">
        <f t="shared" si="442"/>
        <v>-</v>
      </c>
      <c r="C2742" s="123" t="str">
        <f t="shared" si="443"/>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8"/>
        <v>nepildyti</v>
      </c>
      <c r="T2742" s="126" t="str">
        <f t="shared" si="448"/>
        <v>nepildyti</v>
      </c>
      <c r="U2742" s="127"/>
      <c r="V2742" s="127"/>
      <c r="W2742" s="128"/>
      <c r="X2742" s="169"/>
      <c r="Y2742" s="169"/>
      <c r="Z2742" s="169"/>
      <c r="AA2742" s="127"/>
      <c r="AB2742" s="127"/>
      <c r="AC2742" s="127"/>
      <c r="AD2742" s="127"/>
      <c r="AE2742" s="124">
        <f t="shared" si="444"/>
        <v>0</v>
      </c>
      <c r="AF2742" s="124">
        <f t="shared" si="445"/>
        <v>0</v>
      </c>
      <c r="AG2742" s="124">
        <f t="shared" si="446"/>
        <v>0</v>
      </c>
      <c r="AH2742" s="124">
        <f t="shared" si="447"/>
        <v>0</v>
      </c>
      <c r="AI2742" s="27" t="str">
        <f t="shared" si="439"/>
        <v>ne</v>
      </c>
      <c r="AJ2742" s="27" t="str">
        <f t="shared" si="440"/>
        <v>ne</v>
      </c>
      <c r="AK2742" s="27" t="str">
        <f t="shared" si="441"/>
        <v>ne</v>
      </c>
    </row>
    <row r="2743" spans="2:37" x14ac:dyDescent="0.2">
      <c r="B2743" s="27" t="str">
        <f t="shared" si="442"/>
        <v>-</v>
      </c>
      <c r="C2743" s="123" t="str">
        <f t="shared" si="443"/>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8"/>
        <v>nepildyti</v>
      </c>
      <c r="T2743" s="126" t="str">
        <f t="shared" si="448"/>
        <v>nepildyti</v>
      </c>
      <c r="U2743" s="127"/>
      <c r="V2743" s="127"/>
      <c r="W2743" s="128"/>
      <c r="X2743" s="169"/>
      <c r="Y2743" s="169"/>
      <c r="Z2743" s="169"/>
      <c r="AA2743" s="127"/>
      <c r="AB2743" s="127"/>
      <c r="AC2743" s="127"/>
      <c r="AD2743" s="127"/>
      <c r="AE2743" s="124">
        <f t="shared" si="444"/>
        <v>0</v>
      </c>
      <c r="AF2743" s="124">
        <f t="shared" si="445"/>
        <v>0</v>
      </c>
      <c r="AG2743" s="124">
        <f t="shared" si="446"/>
        <v>0</v>
      </c>
      <c r="AH2743" s="124">
        <f t="shared" si="447"/>
        <v>0</v>
      </c>
      <c r="AI2743" s="27" t="str">
        <f t="shared" si="439"/>
        <v>ne</v>
      </c>
      <c r="AJ2743" s="27" t="str">
        <f t="shared" si="440"/>
        <v>ne</v>
      </c>
      <c r="AK2743" s="27" t="str">
        <f t="shared" si="441"/>
        <v>ne</v>
      </c>
    </row>
    <row r="2744" spans="2:37" x14ac:dyDescent="0.2">
      <c r="B2744" s="27" t="str">
        <f t="shared" si="442"/>
        <v>-</v>
      </c>
      <c r="C2744" s="123" t="str">
        <f t="shared" si="443"/>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8"/>
        <v>nepildyti</v>
      </c>
      <c r="T2744" s="126" t="str">
        <f t="shared" si="448"/>
        <v>nepildyti</v>
      </c>
      <c r="U2744" s="127"/>
      <c r="V2744" s="127"/>
      <c r="W2744" s="128"/>
      <c r="X2744" s="169"/>
      <c r="Y2744" s="169"/>
      <c r="Z2744" s="169"/>
      <c r="AA2744" s="127"/>
      <c r="AB2744" s="127"/>
      <c r="AC2744" s="127"/>
      <c r="AD2744" s="127"/>
      <c r="AE2744" s="124">
        <f t="shared" si="444"/>
        <v>0</v>
      </c>
      <c r="AF2744" s="124">
        <f t="shared" si="445"/>
        <v>0</v>
      </c>
      <c r="AG2744" s="124">
        <f t="shared" si="446"/>
        <v>0</v>
      </c>
      <c r="AH2744" s="124">
        <f t="shared" si="447"/>
        <v>0</v>
      </c>
      <c r="AI2744" s="27" t="str">
        <f t="shared" si="439"/>
        <v>ne</v>
      </c>
      <c r="AJ2744" s="27" t="str">
        <f t="shared" si="440"/>
        <v>ne</v>
      </c>
      <c r="AK2744" s="27" t="str">
        <f t="shared" si="441"/>
        <v>ne</v>
      </c>
    </row>
    <row r="2745" spans="2:37" x14ac:dyDescent="0.2">
      <c r="B2745" s="27" t="str">
        <f t="shared" si="442"/>
        <v>-</v>
      </c>
      <c r="C2745" s="123" t="str">
        <f t="shared" si="443"/>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8"/>
        <v>nepildyti</v>
      </c>
      <c r="T2745" s="126" t="str">
        <f t="shared" si="448"/>
        <v>nepildyti</v>
      </c>
      <c r="U2745" s="127"/>
      <c r="V2745" s="127"/>
      <c r="W2745" s="128"/>
      <c r="X2745" s="169"/>
      <c r="Y2745" s="169"/>
      <c r="Z2745" s="169"/>
      <c r="AA2745" s="127"/>
      <c r="AB2745" s="127"/>
      <c r="AC2745" s="127"/>
      <c r="AD2745" s="127"/>
      <c r="AE2745" s="124">
        <f t="shared" si="444"/>
        <v>0</v>
      </c>
      <c r="AF2745" s="124">
        <f t="shared" si="445"/>
        <v>0</v>
      </c>
      <c r="AG2745" s="124">
        <f t="shared" si="446"/>
        <v>0</v>
      </c>
      <c r="AH2745" s="124">
        <f t="shared" si="447"/>
        <v>0</v>
      </c>
      <c r="AI2745" s="27" t="str">
        <f t="shared" si="439"/>
        <v>ne</v>
      </c>
      <c r="AJ2745" s="27" t="str">
        <f t="shared" si="440"/>
        <v>ne</v>
      </c>
      <c r="AK2745" s="27" t="str">
        <f t="shared" si="441"/>
        <v>ne</v>
      </c>
    </row>
    <row r="2746" spans="2:37" x14ac:dyDescent="0.2">
      <c r="B2746" s="27" t="str">
        <f t="shared" si="442"/>
        <v>-</v>
      </c>
      <c r="C2746" s="123" t="str">
        <f t="shared" si="443"/>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8"/>
        <v>nepildyti</v>
      </c>
      <c r="T2746" s="126" t="str">
        <f t="shared" si="448"/>
        <v>nepildyti</v>
      </c>
      <c r="U2746" s="127"/>
      <c r="V2746" s="127"/>
      <c r="W2746" s="128"/>
      <c r="X2746" s="169"/>
      <c r="Y2746" s="169"/>
      <c r="Z2746" s="169"/>
      <c r="AA2746" s="127"/>
      <c r="AB2746" s="127"/>
      <c r="AC2746" s="127"/>
      <c r="AD2746" s="127"/>
      <c r="AE2746" s="124">
        <f t="shared" si="444"/>
        <v>0</v>
      </c>
      <c r="AF2746" s="124">
        <f t="shared" si="445"/>
        <v>0</v>
      </c>
      <c r="AG2746" s="124">
        <f t="shared" si="446"/>
        <v>0</v>
      </c>
      <c r="AH2746" s="124">
        <f t="shared" si="447"/>
        <v>0</v>
      </c>
      <c r="AI2746" s="27" t="str">
        <f t="shared" si="439"/>
        <v>ne</v>
      </c>
      <c r="AJ2746" s="27" t="str">
        <f t="shared" si="440"/>
        <v>ne</v>
      </c>
      <c r="AK2746" s="27" t="str">
        <f t="shared" si="441"/>
        <v>ne</v>
      </c>
    </row>
    <row r="2747" spans="2:37" x14ac:dyDescent="0.2">
      <c r="B2747" s="27" t="str">
        <f t="shared" si="442"/>
        <v>-</v>
      </c>
      <c r="C2747" s="123" t="str">
        <f t="shared" si="443"/>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8"/>
        <v>nepildyti</v>
      </c>
      <c r="T2747" s="126" t="str">
        <f t="shared" si="448"/>
        <v>nepildyti</v>
      </c>
      <c r="U2747" s="127"/>
      <c r="V2747" s="127"/>
      <c r="W2747" s="128"/>
      <c r="X2747" s="169"/>
      <c r="Y2747" s="169"/>
      <c r="Z2747" s="169"/>
      <c r="AA2747" s="127"/>
      <c r="AB2747" s="127"/>
      <c r="AC2747" s="127"/>
      <c r="AD2747" s="127"/>
      <c r="AE2747" s="124">
        <f t="shared" si="444"/>
        <v>0</v>
      </c>
      <c r="AF2747" s="124">
        <f t="shared" si="445"/>
        <v>0</v>
      </c>
      <c r="AG2747" s="124">
        <f t="shared" si="446"/>
        <v>0</v>
      </c>
      <c r="AH2747" s="124">
        <f t="shared" si="447"/>
        <v>0</v>
      </c>
      <c r="AI2747" s="27" t="str">
        <f t="shared" si="439"/>
        <v>ne</v>
      </c>
      <c r="AJ2747" s="27" t="str">
        <f t="shared" si="440"/>
        <v>ne</v>
      </c>
      <c r="AK2747" s="27" t="str">
        <f t="shared" si="441"/>
        <v>ne</v>
      </c>
    </row>
    <row r="2748" spans="2:37" x14ac:dyDescent="0.2">
      <c r="B2748" s="27" t="str">
        <f t="shared" si="442"/>
        <v>-</v>
      </c>
      <c r="C2748" s="123" t="str">
        <f t="shared" si="443"/>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8"/>
        <v>nepildyti</v>
      </c>
      <c r="T2748" s="126" t="str">
        <f t="shared" si="448"/>
        <v>nepildyti</v>
      </c>
      <c r="U2748" s="127"/>
      <c r="V2748" s="127"/>
      <c r="W2748" s="128"/>
      <c r="X2748" s="169"/>
      <c r="Y2748" s="169"/>
      <c r="Z2748" s="169"/>
      <c r="AA2748" s="127"/>
      <c r="AB2748" s="127"/>
      <c r="AC2748" s="127"/>
      <c r="AD2748" s="127"/>
      <c r="AE2748" s="124">
        <f t="shared" si="444"/>
        <v>0</v>
      </c>
      <c r="AF2748" s="124">
        <f t="shared" si="445"/>
        <v>0</v>
      </c>
      <c r="AG2748" s="124">
        <f t="shared" si="446"/>
        <v>0</v>
      </c>
      <c r="AH2748" s="124">
        <f t="shared" si="447"/>
        <v>0</v>
      </c>
      <c r="AI2748" s="27" t="str">
        <f t="shared" si="439"/>
        <v>ne</v>
      </c>
      <c r="AJ2748" s="27" t="str">
        <f t="shared" si="440"/>
        <v>ne</v>
      </c>
      <c r="AK2748" s="27" t="str">
        <f t="shared" si="441"/>
        <v>ne</v>
      </c>
    </row>
    <row r="2749" spans="2:37" x14ac:dyDescent="0.2">
      <c r="B2749" s="27" t="str">
        <f t="shared" si="442"/>
        <v>-</v>
      </c>
      <c r="C2749" s="123" t="str">
        <f t="shared" si="443"/>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8"/>
        <v>nepildyti</v>
      </c>
      <c r="T2749" s="126" t="str">
        <f t="shared" si="448"/>
        <v>nepildyti</v>
      </c>
      <c r="U2749" s="127"/>
      <c r="V2749" s="127"/>
      <c r="W2749" s="128"/>
      <c r="X2749" s="169"/>
      <c r="Y2749" s="169"/>
      <c r="Z2749" s="169"/>
      <c r="AA2749" s="127"/>
      <c r="AB2749" s="127"/>
      <c r="AC2749" s="127"/>
      <c r="AD2749" s="127"/>
      <c r="AE2749" s="124">
        <f t="shared" si="444"/>
        <v>0</v>
      </c>
      <c r="AF2749" s="124">
        <f t="shared" si="445"/>
        <v>0</v>
      </c>
      <c r="AG2749" s="124">
        <f t="shared" si="446"/>
        <v>0</v>
      </c>
      <c r="AH2749" s="124">
        <f t="shared" si="447"/>
        <v>0</v>
      </c>
      <c r="AI2749" s="27" t="str">
        <f t="shared" si="439"/>
        <v>ne</v>
      </c>
      <c r="AJ2749" s="27" t="str">
        <f t="shared" si="440"/>
        <v>ne</v>
      </c>
      <c r="AK2749" s="27" t="str">
        <f t="shared" si="441"/>
        <v>ne</v>
      </c>
    </row>
    <row r="2750" spans="2:37" x14ac:dyDescent="0.2">
      <c r="B2750" s="27" t="str">
        <f t="shared" si="442"/>
        <v>-</v>
      </c>
      <c r="C2750" s="123" t="str">
        <f t="shared" si="443"/>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8"/>
        <v>nepildyti</v>
      </c>
      <c r="T2750" s="126" t="str">
        <f t="shared" si="448"/>
        <v>nepildyti</v>
      </c>
      <c r="U2750" s="127"/>
      <c r="V2750" s="127"/>
      <c r="W2750" s="128"/>
      <c r="X2750" s="169"/>
      <c r="Y2750" s="169"/>
      <c r="Z2750" s="169"/>
      <c r="AA2750" s="127"/>
      <c r="AB2750" s="127"/>
      <c r="AC2750" s="127"/>
      <c r="AD2750" s="127"/>
      <c r="AE2750" s="124">
        <f t="shared" si="444"/>
        <v>0</v>
      </c>
      <c r="AF2750" s="124">
        <f t="shared" si="445"/>
        <v>0</v>
      </c>
      <c r="AG2750" s="124">
        <f t="shared" si="446"/>
        <v>0</v>
      </c>
      <c r="AH2750" s="124">
        <f t="shared" si="447"/>
        <v>0</v>
      </c>
      <c r="AI2750" s="27" t="str">
        <f t="shared" si="439"/>
        <v>ne</v>
      </c>
      <c r="AJ2750" s="27" t="str">
        <f t="shared" si="440"/>
        <v>ne</v>
      </c>
      <c r="AK2750" s="27" t="str">
        <f t="shared" si="441"/>
        <v>ne</v>
      </c>
    </row>
    <row r="2751" spans="2:37" x14ac:dyDescent="0.2">
      <c r="B2751" s="27" t="str">
        <f t="shared" si="442"/>
        <v>-</v>
      </c>
      <c r="C2751" s="123" t="str">
        <f t="shared" si="443"/>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8"/>
        <v>nepildyti</v>
      </c>
      <c r="T2751" s="126" t="str">
        <f t="shared" si="448"/>
        <v>nepildyti</v>
      </c>
      <c r="U2751" s="127"/>
      <c r="V2751" s="127"/>
      <c r="W2751" s="128"/>
      <c r="X2751" s="169"/>
      <c r="Y2751" s="169"/>
      <c r="Z2751" s="169"/>
      <c r="AA2751" s="127"/>
      <c r="AB2751" s="127"/>
      <c r="AC2751" s="127"/>
      <c r="AD2751" s="127"/>
      <c r="AE2751" s="124">
        <f t="shared" si="444"/>
        <v>0</v>
      </c>
      <c r="AF2751" s="124">
        <f t="shared" si="445"/>
        <v>0</v>
      </c>
      <c r="AG2751" s="124">
        <f t="shared" si="446"/>
        <v>0</v>
      </c>
      <c r="AH2751" s="124">
        <f t="shared" si="447"/>
        <v>0</v>
      </c>
      <c r="AI2751" s="27" t="str">
        <f t="shared" si="439"/>
        <v>ne</v>
      </c>
      <c r="AJ2751" s="27" t="str">
        <f t="shared" si="440"/>
        <v>ne</v>
      </c>
      <c r="AK2751" s="27" t="str">
        <f t="shared" si="441"/>
        <v>ne</v>
      </c>
    </row>
    <row r="2752" spans="2:37" x14ac:dyDescent="0.2">
      <c r="B2752" s="27" t="str">
        <f t="shared" si="442"/>
        <v>-</v>
      </c>
      <c r="C2752" s="123" t="str">
        <f t="shared" si="443"/>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8"/>
        <v>nepildyti</v>
      </c>
      <c r="T2752" s="126" t="str">
        <f t="shared" si="448"/>
        <v>nepildyti</v>
      </c>
      <c r="U2752" s="127"/>
      <c r="V2752" s="127"/>
      <c r="W2752" s="128"/>
      <c r="X2752" s="169"/>
      <c r="Y2752" s="169"/>
      <c r="Z2752" s="169"/>
      <c r="AA2752" s="127"/>
      <c r="AB2752" s="127"/>
      <c r="AC2752" s="127"/>
      <c r="AD2752" s="127"/>
      <c r="AE2752" s="124">
        <f t="shared" si="444"/>
        <v>0</v>
      </c>
      <c r="AF2752" s="124">
        <f t="shared" si="445"/>
        <v>0</v>
      </c>
      <c r="AG2752" s="124">
        <f t="shared" si="446"/>
        <v>0</v>
      </c>
      <c r="AH2752" s="124">
        <f t="shared" si="447"/>
        <v>0</v>
      </c>
      <c r="AI2752" s="27" t="str">
        <f t="shared" si="439"/>
        <v>ne</v>
      </c>
      <c r="AJ2752" s="27" t="str">
        <f t="shared" si="440"/>
        <v>ne</v>
      </c>
      <c r="AK2752" s="27" t="str">
        <f t="shared" si="441"/>
        <v>ne</v>
      </c>
    </row>
    <row r="2753" spans="2:37" x14ac:dyDescent="0.2">
      <c r="B2753" s="27" t="str">
        <f t="shared" si="442"/>
        <v>-</v>
      </c>
      <c r="C2753" s="123" t="str">
        <f t="shared" si="443"/>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8"/>
        <v>nepildyti</v>
      </c>
      <c r="T2753" s="126" t="str">
        <f t="shared" si="448"/>
        <v>nepildyti</v>
      </c>
      <c r="U2753" s="127"/>
      <c r="V2753" s="127"/>
      <c r="W2753" s="128"/>
      <c r="X2753" s="169"/>
      <c r="Y2753" s="169"/>
      <c r="Z2753" s="169"/>
      <c r="AA2753" s="127"/>
      <c r="AB2753" s="127"/>
      <c r="AC2753" s="127"/>
      <c r="AD2753" s="127"/>
      <c r="AE2753" s="124">
        <f t="shared" si="444"/>
        <v>0</v>
      </c>
      <c r="AF2753" s="124">
        <f t="shared" si="445"/>
        <v>0</v>
      </c>
      <c r="AG2753" s="124">
        <f t="shared" si="446"/>
        <v>0</v>
      </c>
      <c r="AH2753" s="124">
        <f t="shared" si="447"/>
        <v>0</v>
      </c>
      <c r="AI2753" s="27" t="str">
        <f t="shared" si="439"/>
        <v>ne</v>
      </c>
      <c r="AJ2753" s="27" t="str">
        <f t="shared" si="440"/>
        <v>ne</v>
      </c>
      <c r="AK2753" s="27" t="str">
        <f t="shared" si="441"/>
        <v>ne</v>
      </c>
    </row>
    <row r="2754" spans="2:37" x14ac:dyDescent="0.2">
      <c r="B2754" s="27" t="str">
        <f t="shared" si="442"/>
        <v>-</v>
      </c>
      <c r="C2754" s="123" t="str">
        <f t="shared" si="443"/>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8"/>
        <v>nepildyti</v>
      </c>
      <c r="T2754" s="126" t="str">
        <f t="shared" si="448"/>
        <v>nepildyti</v>
      </c>
      <c r="U2754" s="127"/>
      <c r="V2754" s="127"/>
      <c r="W2754" s="128"/>
      <c r="X2754" s="169"/>
      <c r="Y2754" s="169"/>
      <c r="Z2754" s="169"/>
      <c r="AA2754" s="127"/>
      <c r="AB2754" s="127"/>
      <c r="AC2754" s="127"/>
      <c r="AD2754" s="127"/>
      <c r="AE2754" s="124">
        <f t="shared" si="444"/>
        <v>0</v>
      </c>
      <c r="AF2754" s="124">
        <f t="shared" si="445"/>
        <v>0</v>
      </c>
      <c r="AG2754" s="124">
        <f t="shared" si="446"/>
        <v>0</v>
      </c>
      <c r="AH2754" s="124">
        <f t="shared" si="447"/>
        <v>0</v>
      </c>
      <c r="AI2754" s="27" t="str">
        <f t="shared" si="439"/>
        <v>ne</v>
      </c>
      <c r="AJ2754" s="27" t="str">
        <f t="shared" si="440"/>
        <v>ne</v>
      </c>
      <c r="AK2754" s="27" t="str">
        <f t="shared" si="441"/>
        <v>ne</v>
      </c>
    </row>
    <row r="2755" spans="2:37" x14ac:dyDescent="0.2">
      <c r="B2755" s="27" t="str">
        <f t="shared" si="442"/>
        <v>-</v>
      </c>
      <c r="C2755" s="123" t="str">
        <f t="shared" si="443"/>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8"/>
        <v>nepildyti</v>
      </c>
      <c r="T2755" s="126" t="str">
        <f t="shared" si="448"/>
        <v>nepildyti</v>
      </c>
      <c r="U2755" s="127"/>
      <c r="V2755" s="127"/>
      <c r="W2755" s="128"/>
      <c r="X2755" s="169"/>
      <c r="Y2755" s="169"/>
      <c r="Z2755" s="169"/>
      <c r="AA2755" s="127"/>
      <c r="AB2755" s="127"/>
      <c r="AC2755" s="127"/>
      <c r="AD2755" s="127"/>
      <c r="AE2755" s="124">
        <f t="shared" si="444"/>
        <v>0</v>
      </c>
      <c r="AF2755" s="124">
        <f t="shared" si="445"/>
        <v>0</v>
      </c>
      <c r="AG2755" s="124">
        <f t="shared" si="446"/>
        <v>0</v>
      </c>
      <c r="AH2755" s="124">
        <f t="shared" si="447"/>
        <v>0</v>
      </c>
      <c r="AI2755" s="27" t="str">
        <f t="shared" si="439"/>
        <v>ne</v>
      </c>
      <c r="AJ2755" s="27" t="str">
        <f t="shared" si="440"/>
        <v>ne</v>
      </c>
      <c r="AK2755" s="27" t="str">
        <f t="shared" si="441"/>
        <v>ne</v>
      </c>
    </row>
    <row r="2756" spans="2:37" x14ac:dyDescent="0.2">
      <c r="B2756" s="27" t="str">
        <f t="shared" si="442"/>
        <v>-</v>
      </c>
      <c r="C2756" s="123" t="str">
        <f t="shared" si="443"/>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8"/>
        <v>nepildyti</v>
      </c>
      <c r="T2756" s="126" t="str">
        <f t="shared" si="448"/>
        <v>nepildyti</v>
      </c>
      <c r="U2756" s="127"/>
      <c r="V2756" s="127"/>
      <c r="W2756" s="128"/>
      <c r="X2756" s="169"/>
      <c r="Y2756" s="169"/>
      <c r="Z2756" s="169"/>
      <c r="AA2756" s="127"/>
      <c r="AB2756" s="127"/>
      <c r="AC2756" s="127"/>
      <c r="AD2756" s="127"/>
      <c r="AE2756" s="124">
        <f t="shared" si="444"/>
        <v>0</v>
      </c>
      <c r="AF2756" s="124">
        <f t="shared" si="445"/>
        <v>0</v>
      </c>
      <c r="AG2756" s="124">
        <f t="shared" si="446"/>
        <v>0</v>
      </c>
      <c r="AH2756" s="124">
        <f t="shared" si="447"/>
        <v>0</v>
      </c>
      <c r="AI2756" s="27" t="str">
        <f t="shared" si="439"/>
        <v>ne</v>
      </c>
      <c r="AJ2756" s="27" t="str">
        <f t="shared" si="440"/>
        <v>ne</v>
      </c>
      <c r="AK2756" s="27" t="str">
        <f t="shared" si="441"/>
        <v>ne</v>
      </c>
    </row>
    <row r="2757" spans="2:37" x14ac:dyDescent="0.2">
      <c r="B2757" s="27" t="str">
        <f t="shared" si="442"/>
        <v>-</v>
      </c>
      <c r="C2757" s="123" t="str">
        <f t="shared" si="443"/>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8"/>
        <v>nepildyti</v>
      </c>
      <c r="T2757" s="126" t="str">
        <f t="shared" si="448"/>
        <v>nepildyti</v>
      </c>
      <c r="U2757" s="127"/>
      <c r="V2757" s="127"/>
      <c r="W2757" s="128"/>
      <c r="X2757" s="169"/>
      <c r="Y2757" s="169"/>
      <c r="Z2757" s="169"/>
      <c r="AA2757" s="127"/>
      <c r="AB2757" s="127"/>
      <c r="AC2757" s="127"/>
      <c r="AD2757" s="127"/>
      <c r="AE2757" s="124">
        <f t="shared" si="444"/>
        <v>0</v>
      </c>
      <c r="AF2757" s="124">
        <f t="shared" si="445"/>
        <v>0</v>
      </c>
      <c r="AG2757" s="124">
        <f t="shared" si="446"/>
        <v>0</v>
      </c>
      <c r="AH2757" s="124">
        <f t="shared" si="447"/>
        <v>0</v>
      </c>
      <c r="AI2757" s="27" t="str">
        <f t="shared" si="439"/>
        <v>ne</v>
      </c>
      <c r="AJ2757" s="27" t="str">
        <f t="shared" si="440"/>
        <v>ne</v>
      </c>
      <c r="AK2757" s="27" t="str">
        <f t="shared" si="441"/>
        <v>ne</v>
      </c>
    </row>
    <row r="2758" spans="2:37" x14ac:dyDescent="0.2">
      <c r="B2758" s="27" t="str">
        <f t="shared" si="442"/>
        <v>-</v>
      </c>
      <c r="C2758" s="123" t="str">
        <f t="shared" si="443"/>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8"/>
        <v>nepildyti</v>
      </c>
      <c r="T2758" s="126" t="str">
        <f t="shared" si="448"/>
        <v>nepildyti</v>
      </c>
      <c r="U2758" s="127"/>
      <c r="V2758" s="127"/>
      <c r="W2758" s="128"/>
      <c r="X2758" s="169"/>
      <c r="Y2758" s="169"/>
      <c r="Z2758" s="169"/>
      <c r="AA2758" s="127"/>
      <c r="AB2758" s="127"/>
      <c r="AC2758" s="127"/>
      <c r="AD2758" s="127"/>
      <c r="AE2758" s="124">
        <f t="shared" si="444"/>
        <v>0</v>
      </c>
      <c r="AF2758" s="124">
        <f t="shared" si="445"/>
        <v>0</v>
      </c>
      <c r="AG2758" s="124">
        <f t="shared" si="446"/>
        <v>0</v>
      </c>
      <c r="AH2758" s="124">
        <f t="shared" si="447"/>
        <v>0</v>
      </c>
      <c r="AI2758" s="27" t="str">
        <f t="shared" si="439"/>
        <v>ne</v>
      </c>
      <c r="AJ2758" s="27" t="str">
        <f t="shared" si="440"/>
        <v>ne</v>
      </c>
      <c r="AK2758" s="27" t="str">
        <f t="shared" si="441"/>
        <v>ne</v>
      </c>
    </row>
    <row r="2759" spans="2:37" x14ac:dyDescent="0.2">
      <c r="B2759" s="27" t="str">
        <f t="shared" si="442"/>
        <v>-</v>
      </c>
      <c r="C2759" s="123" t="str">
        <f t="shared" si="443"/>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8"/>
        <v>nepildyti</v>
      </c>
      <c r="T2759" s="126" t="str">
        <f t="shared" si="448"/>
        <v>nepildyti</v>
      </c>
      <c r="U2759" s="127"/>
      <c r="V2759" s="127"/>
      <c r="W2759" s="128"/>
      <c r="X2759" s="169"/>
      <c r="Y2759" s="169"/>
      <c r="Z2759" s="169"/>
      <c r="AA2759" s="127"/>
      <c r="AB2759" s="127"/>
      <c r="AC2759" s="127"/>
      <c r="AD2759" s="127"/>
      <c r="AE2759" s="124">
        <f t="shared" si="444"/>
        <v>0</v>
      </c>
      <c r="AF2759" s="124">
        <f t="shared" si="445"/>
        <v>0</v>
      </c>
      <c r="AG2759" s="124">
        <f t="shared" si="446"/>
        <v>0</v>
      </c>
      <c r="AH2759" s="124">
        <f t="shared" si="447"/>
        <v>0</v>
      </c>
      <c r="AI2759" s="27" t="str">
        <f t="shared" si="439"/>
        <v>ne</v>
      </c>
      <c r="AJ2759" s="27" t="str">
        <f t="shared" si="440"/>
        <v>ne</v>
      </c>
      <c r="AK2759" s="27" t="str">
        <f t="shared" si="441"/>
        <v>ne</v>
      </c>
    </row>
    <row r="2760" spans="2:37" x14ac:dyDescent="0.2">
      <c r="B2760" s="27" t="str">
        <f t="shared" si="442"/>
        <v>-</v>
      </c>
      <c r="C2760" s="123" t="str">
        <f t="shared" si="443"/>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8"/>
        <v>nepildyti</v>
      </c>
      <c r="T2760" s="126" t="str">
        <f t="shared" si="448"/>
        <v>nepildyti</v>
      </c>
      <c r="U2760" s="127"/>
      <c r="V2760" s="127"/>
      <c r="W2760" s="128"/>
      <c r="X2760" s="169"/>
      <c r="Y2760" s="169"/>
      <c r="Z2760" s="169"/>
      <c r="AA2760" s="127"/>
      <c r="AB2760" s="127"/>
      <c r="AC2760" s="127"/>
      <c r="AD2760" s="127"/>
      <c r="AE2760" s="124">
        <f t="shared" si="444"/>
        <v>0</v>
      </c>
      <c r="AF2760" s="124">
        <f t="shared" si="445"/>
        <v>0</v>
      </c>
      <c r="AG2760" s="124">
        <f t="shared" si="446"/>
        <v>0</v>
      </c>
      <c r="AH2760" s="124">
        <f t="shared" si="447"/>
        <v>0</v>
      </c>
      <c r="AI2760" s="27" t="str">
        <f t="shared" si="439"/>
        <v>ne</v>
      </c>
      <c r="AJ2760" s="27" t="str">
        <f t="shared" si="440"/>
        <v>ne</v>
      </c>
      <c r="AK2760" s="27" t="str">
        <f t="shared" si="441"/>
        <v>ne</v>
      </c>
    </row>
    <row r="2761" spans="2:37" x14ac:dyDescent="0.2">
      <c r="B2761" s="27" t="str">
        <f t="shared" si="442"/>
        <v>-</v>
      </c>
      <c r="C2761" s="123" t="str">
        <f t="shared" si="443"/>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8"/>
        <v>nepildyti</v>
      </c>
      <c r="T2761" s="126" t="str">
        <f t="shared" si="448"/>
        <v>nepildyti</v>
      </c>
      <c r="U2761" s="127"/>
      <c r="V2761" s="127"/>
      <c r="W2761" s="128"/>
      <c r="X2761" s="169"/>
      <c r="Y2761" s="169"/>
      <c r="Z2761" s="169"/>
      <c r="AA2761" s="127"/>
      <c r="AB2761" s="127"/>
      <c r="AC2761" s="127"/>
      <c r="AD2761" s="127"/>
      <c r="AE2761" s="124">
        <f t="shared" si="444"/>
        <v>0</v>
      </c>
      <c r="AF2761" s="124">
        <f t="shared" si="445"/>
        <v>0</v>
      </c>
      <c r="AG2761" s="124">
        <f t="shared" si="446"/>
        <v>0</v>
      </c>
      <c r="AH2761" s="124">
        <f t="shared" si="447"/>
        <v>0</v>
      </c>
      <c r="AI2761" s="27" t="str">
        <f t="shared" si="439"/>
        <v>ne</v>
      </c>
      <c r="AJ2761" s="27" t="str">
        <f t="shared" si="440"/>
        <v>ne</v>
      </c>
      <c r="AK2761" s="27" t="str">
        <f t="shared" si="441"/>
        <v>ne</v>
      </c>
    </row>
    <row r="2762" spans="2:37" x14ac:dyDescent="0.2">
      <c r="B2762" s="27" t="str">
        <f t="shared" si="442"/>
        <v>-</v>
      </c>
      <c r="C2762" s="123" t="str">
        <f t="shared" si="443"/>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8"/>
        <v>nepildyti</v>
      </c>
      <c r="T2762" s="126" t="str">
        <f t="shared" si="448"/>
        <v>nepildyti</v>
      </c>
      <c r="U2762" s="127"/>
      <c r="V2762" s="127"/>
      <c r="W2762" s="128"/>
      <c r="X2762" s="169"/>
      <c r="Y2762" s="169"/>
      <c r="Z2762" s="169"/>
      <c r="AA2762" s="127"/>
      <c r="AB2762" s="127"/>
      <c r="AC2762" s="127"/>
      <c r="AD2762" s="127"/>
      <c r="AE2762" s="124">
        <f t="shared" si="444"/>
        <v>0</v>
      </c>
      <c r="AF2762" s="124">
        <f t="shared" si="445"/>
        <v>0</v>
      </c>
      <c r="AG2762" s="124">
        <f t="shared" si="446"/>
        <v>0</v>
      </c>
      <c r="AH2762" s="124">
        <f t="shared" si="447"/>
        <v>0</v>
      </c>
      <c r="AI2762" s="27" t="str">
        <f t="shared" si="439"/>
        <v>ne</v>
      </c>
      <c r="AJ2762" s="27" t="str">
        <f t="shared" si="440"/>
        <v>ne</v>
      </c>
      <c r="AK2762" s="27" t="str">
        <f t="shared" si="441"/>
        <v>ne</v>
      </c>
    </row>
    <row r="2763" spans="2:37" x14ac:dyDescent="0.2">
      <c r="B2763" s="27" t="str">
        <f t="shared" si="442"/>
        <v>-</v>
      </c>
      <c r="C2763" s="123" t="str">
        <f t="shared" si="443"/>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8"/>
        <v>nepildyti</v>
      </c>
      <c r="T2763" s="126" t="str">
        <f t="shared" si="448"/>
        <v>nepildyti</v>
      </c>
      <c r="U2763" s="127"/>
      <c r="V2763" s="127"/>
      <c r="W2763" s="128"/>
      <c r="X2763" s="169"/>
      <c r="Y2763" s="169"/>
      <c r="Z2763" s="169"/>
      <c r="AA2763" s="127"/>
      <c r="AB2763" s="127"/>
      <c r="AC2763" s="127"/>
      <c r="AD2763" s="127"/>
      <c r="AE2763" s="124">
        <f t="shared" si="444"/>
        <v>0</v>
      </c>
      <c r="AF2763" s="124">
        <f t="shared" si="445"/>
        <v>0</v>
      </c>
      <c r="AG2763" s="124">
        <f t="shared" si="446"/>
        <v>0</v>
      </c>
      <c r="AH2763" s="124">
        <f t="shared" si="447"/>
        <v>0</v>
      </c>
      <c r="AI2763" s="27" t="str">
        <f t="shared" si="439"/>
        <v>ne</v>
      </c>
      <c r="AJ2763" s="27" t="str">
        <f t="shared" si="440"/>
        <v>ne</v>
      </c>
      <c r="AK2763" s="27" t="str">
        <f t="shared" si="441"/>
        <v>ne</v>
      </c>
    </row>
    <row r="2764" spans="2:37" x14ac:dyDescent="0.2">
      <c r="B2764" s="27" t="str">
        <f t="shared" si="442"/>
        <v>-</v>
      </c>
      <c r="C2764" s="123" t="str">
        <f t="shared" si="443"/>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8"/>
        <v>nepildyti</v>
      </c>
      <c r="T2764" s="126" t="str">
        <f t="shared" si="448"/>
        <v>nepildyti</v>
      </c>
      <c r="U2764" s="127"/>
      <c r="V2764" s="127"/>
      <c r="W2764" s="128"/>
      <c r="X2764" s="169"/>
      <c r="Y2764" s="169"/>
      <c r="Z2764" s="169"/>
      <c r="AA2764" s="127"/>
      <c r="AB2764" s="127"/>
      <c r="AC2764" s="127"/>
      <c r="AD2764" s="127"/>
      <c r="AE2764" s="124">
        <f t="shared" si="444"/>
        <v>0</v>
      </c>
      <c r="AF2764" s="124">
        <f t="shared" si="445"/>
        <v>0</v>
      </c>
      <c r="AG2764" s="124">
        <f t="shared" si="446"/>
        <v>0</v>
      </c>
      <c r="AH2764" s="124">
        <f t="shared" si="447"/>
        <v>0</v>
      </c>
      <c r="AI2764" s="27" t="str">
        <f t="shared" si="439"/>
        <v>ne</v>
      </c>
      <c r="AJ2764" s="27" t="str">
        <f t="shared" si="440"/>
        <v>ne</v>
      </c>
      <c r="AK2764" s="27" t="str">
        <f t="shared" si="441"/>
        <v>ne</v>
      </c>
    </row>
    <row r="2765" spans="2:37" x14ac:dyDescent="0.2">
      <c r="B2765" s="27" t="str">
        <f t="shared" si="442"/>
        <v>-</v>
      </c>
      <c r="C2765" s="123" t="str">
        <f t="shared" si="443"/>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8"/>
        <v>nepildyti</v>
      </c>
      <c r="T2765" s="126" t="str">
        <f t="shared" si="448"/>
        <v>nepildyti</v>
      </c>
      <c r="U2765" s="127"/>
      <c r="V2765" s="127"/>
      <c r="W2765" s="128"/>
      <c r="X2765" s="169"/>
      <c r="Y2765" s="169"/>
      <c r="Z2765" s="169"/>
      <c r="AA2765" s="127"/>
      <c r="AB2765" s="127"/>
      <c r="AC2765" s="127"/>
      <c r="AD2765" s="127"/>
      <c r="AE2765" s="124">
        <f t="shared" si="444"/>
        <v>0</v>
      </c>
      <c r="AF2765" s="124">
        <f t="shared" si="445"/>
        <v>0</v>
      </c>
      <c r="AG2765" s="124">
        <f t="shared" si="446"/>
        <v>0</v>
      </c>
      <c r="AH2765" s="124">
        <f t="shared" si="447"/>
        <v>0</v>
      </c>
      <c r="AI2765" s="27" t="str">
        <f t="shared" ref="AI2765:AI2828" si="449">IF(AF2765&gt;0,"taip","ne")</f>
        <v>ne</v>
      </c>
      <c r="AJ2765" s="27" t="str">
        <f t="shared" ref="AJ2765:AJ2828" si="450">IF(AG2765&gt;0,"taip","ne")</f>
        <v>ne</v>
      </c>
      <c r="AK2765" s="27" t="str">
        <f t="shared" ref="AK2765:AK2828" si="451">IF(AH2765&gt;0,"taip","ne")</f>
        <v>ne</v>
      </c>
    </row>
    <row r="2766" spans="2:37" x14ac:dyDescent="0.2">
      <c r="B2766" s="27" t="str">
        <f t="shared" si="442"/>
        <v>-</v>
      </c>
      <c r="C2766" s="123" t="str">
        <f t="shared" si="443"/>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8"/>
        <v>nepildyti</v>
      </c>
      <c r="T2766" s="126" t="str">
        <f t="shared" si="448"/>
        <v>nepildyti</v>
      </c>
      <c r="U2766" s="127"/>
      <c r="V2766" s="127"/>
      <c r="W2766" s="128"/>
      <c r="X2766" s="169"/>
      <c r="Y2766" s="169"/>
      <c r="Z2766" s="169"/>
      <c r="AA2766" s="127"/>
      <c r="AB2766" s="127"/>
      <c r="AC2766" s="127"/>
      <c r="AD2766" s="127"/>
      <c r="AE2766" s="124">
        <f t="shared" si="444"/>
        <v>0</v>
      </c>
      <c r="AF2766" s="124">
        <f t="shared" si="445"/>
        <v>0</v>
      </c>
      <c r="AG2766" s="124">
        <f t="shared" si="446"/>
        <v>0</v>
      </c>
      <c r="AH2766" s="124">
        <f t="shared" si="447"/>
        <v>0</v>
      </c>
      <c r="AI2766" s="27" t="str">
        <f t="shared" si="449"/>
        <v>ne</v>
      </c>
      <c r="AJ2766" s="27" t="str">
        <f t="shared" si="450"/>
        <v>ne</v>
      </c>
      <c r="AK2766" s="27" t="str">
        <f t="shared" si="451"/>
        <v>ne</v>
      </c>
    </row>
    <row r="2767" spans="2:37" x14ac:dyDescent="0.2">
      <c r="B2767" s="27" t="str">
        <f t="shared" si="442"/>
        <v>-</v>
      </c>
      <c r="C2767" s="123" t="str">
        <f t="shared" si="443"/>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8"/>
        <v>nepildyti</v>
      </c>
      <c r="T2767" s="126" t="str">
        <f t="shared" si="448"/>
        <v>nepildyti</v>
      </c>
      <c r="U2767" s="127"/>
      <c r="V2767" s="127"/>
      <c r="W2767" s="128"/>
      <c r="X2767" s="169"/>
      <c r="Y2767" s="169"/>
      <c r="Z2767" s="169"/>
      <c r="AA2767" s="127"/>
      <c r="AB2767" s="127"/>
      <c r="AC2767" s="127"/>
      <c r="AD2767" s="127"/>
      <c r="AE2767" s="124">
        <f t="shared" si="444"/>
        <v>0</v>
      </c>
      <c r="AF2767" s="124">
        <f t="shared" si="445"/>
        <v>0</v>
      </c>
      <c r="AG2767" s="124">
        <f t="shared" si="446"/>
        <v>0</v>
      </c>
      <c r="AH2767" s="124">
        <f t="shared" si="447"/>
        <v>0</v>
      </c>
      <c r="AI2767" s="27" t="str">
        <f t="shared" si="449"/>
        <v>ne</v>
      </c>
      <c r="AJ2767" s="27" t="str">
        <f t="shared" si="450"/>
        <v>ne</v>
      </c>
      <c r="AK2767" s="27" t="str">
        <f t="shared" si="451"/>
        <v>ne</v>
      </c>
    </row>
    <row r="2768" spans="2:37" x14ac:dyDescent="0.2">
      <c r="B2768" s="27" t="str">
        <f t="shared" si="442"/>
        <v>-</v>
      </c>
      <c r="C2768" s="123" t="str">
        <f t="shared" si="443"/>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8"/>
        <v>nepildyti</v>
      </c>
      <c r="T2768" s="126" t="str">
        <f t="shared" si="448"/>
        <v>nepildyti</v>
      </c>
      <c r="U2768" s="127"/>
      <c r="V2768" s="127"/>
      <c r="W2768" s="128"/>
      <c r="X2768" s="169"/>
      <c r="Y2768" s="169"/>
      <c r="Z2768" s="169"/>
      <c r="AA2768" s="127"/>
      <c r="AB2768" s="127"/>
      <c r="AC2768" s="127"/>
      <c r="AD2768" s="127"/>
      <c r="AE2768" s="124">
        <f t="shared" si="444"/>
        <v>0</v>
      </c>
      <c r="AF2768" s="124">
        <f t="shared" si="445"/>
        <v>0</v>
      </c>
      <c r="AG2768" s="124">
        <f t="shared" si="446"/>
        <v>0</v>
      </c>
      <c r="AH2768" s="124">
        <f t="shared" si="447"/>
        <v>0</v>
      </c>
      <c r="AI2768" s="27" t="str">
        <f t="shared" si="449"/>
        <v>ne</v>
      </c>
      <c r="AJ2768" s="27" t="str">
        <f t="shared" si="450"/>
        <v>ne</v>
      </c>
      <c r="AK2768" s="27" t="str">
        <f t="shared" si="451"/>
        <v>ne</v>
      </c>
    </row>
    <row r="2769" spans="2:37" x14ac:dyDescent="0.2">
      <c r="B2769" s="27" t="str">
        <f t="shared" si="442"/>
        <v>-</v>
      </c>
      <c r="C2769" s="123" t="str">
        <f t="shared" si="443"/>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8"/>
        <v>nepildyti</v>
      </c>
      <c r="T2769" s="126" t="str">
        <f t="shared" si="448"/>
        <v>nepildyti</v>
      </c>
      <c r="U2769" s="127"/>
      <c r="V2769" s="127"/>
      <c r="W2769" s="128"/>
      <c r="X2769" s="169"/>
      <c r="Y2769" s="169"/>
      <c r="Z2769" s="169"/>
      <c r="AA2769" s="127"/>
      <c r="AB2769" s="127"/>
      <c r="AC2769" s="127"/>
      <c r="AD2769" s="127"/>
      <c r="AE2769" s="124">
        <f t="shared" si="444"/>
        <v>0</v>
      </c>
      <c r="AF2769" s="124">
        <f t="shared" si="445"/>
        <v>0</v>
      </c>
      <c r="AG2769" s="124">
        <f t="shared" si="446"/>
        <v>0</v>
      </c>
      <c r="AH2769" s="124">
        <f t="shared" si="447"/>
        <v>0</v>
      </c>
      <c r="AI2769" s="27" t="str">
        <f t="shared" si="449"/>
        <v>ne</v>
      </c>
      <c r="AJ2769" s="27" t="str">
        <f t="shared" si="450"/>
        <v>ne</v>
      </c>
      <c r="AK2769" s="27" t="str">
        <f t="shared" si="451"/>
        <v>ne</v>
      </c>
    </row>
    <row r="2770" spans="2:37" x14ac:dyDescent="0.2">
      <c r="B2770" s="27" t="str">
        <f t="shared" si="442"/>
        <v>-</v>
      </c>
      <c r="C2770" s="123" t="str">
        <f t="shared" si="443"/>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8"/>
        <v>nepildyti</v>
      </c>
      <c r="T2770" s="126" t="str">
        <f t="shared" si="448"/>
        <v>nepildyti</v>
      </c>
      <c r="U2770" s="127"/>
      <c r="V2770" s="127"/>
      <c r="W2770" s="128"/>
      <c r="X2770" s="169"/>
      <c r="Y2770" s="169"/>
      <c r="Z2770" s="169"/>
      <c r="AA2770" s="127"/>
      <c r="AB2770" s="127"/>
      <c r="AC2770" s="127"/>
      <c r="AD2770" s="127"/>
      <c r="AE2770" s="124">
        <f t="shared" si="444"/>
        <v>0</v>
      </c>
      <c r="AF2770" s="124">
        <f t="shared" si="445"/>
        <v>0</v>
      </c>
      <c r="AG2770" s="124">
        <f t="shared" si="446"/>
        <v>0</v>
      </c>
      <c r="AH2770" s="124">
        <f t="shared" si="447"/>
        <v>0</v>
      </c>
      <c r="AI2770" s="27" t="str">
        <f t="shared" si="449"/>
        <v>ne</v>
      </c>
      <c r="AJ2770" s="27" t="str">
        <f t="shared" si="450"/>
        <v>ne</v>
      </c>
      <c r="AK2770" s="27" t="str">
        <f t="shared" si="451"/>
        <v>ne</v>
      </c>
    </row>
    <row r="2771" spans="2:37" x14ac:dyDescent="0.2">
      <c r="B2771" s="27" t="str">
        <f t="shared" si="442"/>
        <v>-</v>
      </c>
      <c r="C2771" s="123" t="str">
        <f t="shared" si="443"/>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8"/>
        <v>nepildyti</v>
      </c>
      <c r="T2771" s="126" t="str">
        <f t="shared" si="448"/>
        <v>nepildyti</v>
      </c>
      <c r="U2771" s="127"/>
      <c r="V2771" s="127"/>
      <c r="W2771" s="128"/>
      <c r="X2771" s="169"/>
      <c r="Y2771" s="169"/>
      <c r="Z2771" s="169"/>
      <c r="AA2771" s="127"/>
      <c r="AB2771" s="127"/>
      <c r="AC2771" s="127"/>
      <c r="AD2771" s="127"/>
      <c r="AE2771" s="124">
        <f t="shared" si="444"/>
        <v>0</v>
      </c>
      <c r="AF2771" s="124">
        <f t="shared" si="445"/>
        <v>0</v>
      </c>
      <c r="AG2771" s="124">
        <f t="shared" si="446"/>
        <v>0</v>
      </c>
      <c r="AH2771" s="124">
        <f t="shared" si="447"/>
        <v>0</v>
      </c>
      <c r="AI2771" s="27" t="str">
        <f t="shared" si="449"/>
        <v>ne</v>
      </c>
      <c r="AJ2771" s="27" t="str">
        <f t="shared" si="450"/>
        <v>ne</v>
      </c>
      <c r="AK2771" s="27" t="str">
        <f t="shared" si="451"/>
        <v>ne</v>
      </c>
    </row>
    <row r="2772" spans="2:37" x14ac:dyDescent="0.2">
      <c r="B2772" s="27" t="str">
        <f t="shared" si="442"/>
        <v>-</v>
      </c>
      <c r="C2772" s="123" t="str">
        <f t="shared" si="443"/>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8"/>
        <v>nepildyti</v>
      </c>
      <c r="T2772" s="126" t="str">
        <f t="shared" si="448"/>
        <v>nepildyti</v>
      </c>
      <c r="U2772" s="127"/>
      <c r="V2772" s="127"/>
      <c r="W2772" s="128"/>
      <c r="X2772" s="169"/>
      <c r="Y2772" s="169"/>
      <c r="Z2772" s="169"/>
      <c r="AA2772" s="127"/>
      <c r="AB2772" s="127"/>
      <c r="AC2772" s="127"/>
      <c r="AD2772" s="127"/>
      <c r="AE2772" s="124">
        <f t="shared" si="444"/>
        <v>0</v>
      </c>
      <c r="AF2772" s="124">
        <f t="shared" si="445"/>
        <v>0</v>
      </c>
      <c r="AG2772" s="124">
        <f t="shared" si="446"/>
        <v>0</v>
      </c>
      <c r="AH2772" s="124">
        <f t="shared" si="447"/>
        <v>0</v>
      </c>
      <c r="AI2772" s="27" t="str">
        <f t="shared" si="449"/>
        <v>ne</v>
      </c>
      <c r="AJ2772" s="27" t="str">
        <f t="shared" si="450"/>
        <v>ne</v>
      </c>
      <c r="AK2772" s="27" t="str">
        <f t="shared" si="451"/>
        <v>ne</v>
      </c>
    </row>
    <row r="2773" spans="2:37" x14ac:dyDescent="0.2">
      <c r="B2773" s="27" t="str">
        <f t="shared" si="442"/>
        <v>-</v>
      </c>
      <c r="C2773" s="123" t="str">
        <f t="shared" si="443"/>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si="448"/>
        <v>nepildyti</v>
      </c>
      <c r="T2773" s="126" t="str">
        <f t="shared" si="448"/>
        <v>nepildyti</v>
      </c>
      <c r="U2773" s="127"/>
      <c r="V2773" s="127"/>
      <c r="W2773" s="128"/>
      <c r="X2773" s="169"/>
      <c r="Y2773" s="169"/>
      <c r="Z2773" s="169"/>
      <c r="AA2773" s="127"/>
      <c r="AB2773" s="127"/>
      <c r="AC2773" s="127"/>
      <c r="AD2773" s="127"/>
      <c r="AE2773" s="124">
        <f t="shared" si="444"/>
        <v>0</v>
      </c>
      <c r="AF2773" s="124">
        <f t="shared" si="445"/>
        <v>0</v>
      </c>
      <c r="AG2773" s="124">
        <f t="shared" si="446"/>
        <v>0</v>
      </c>
      <c r="AH2773" s="124">
        <f t="shared" si="447"/>
        <v>0</v>
      </c>
      <c r="AI2773" s="27" t="str">
        <f t="shared" si="449"/>
        <v>ne</v>
      </c>
      <c r="AJ2773" s="27" t="str">
        <f t="shared" si="450"/>
        <v>ne</v>
      </c>
      <c r="AK2773" s="27" t="str">
        <f t="shared" si="451"/>
        <v>ne</v>
      </c>
    </row>
    <row r="2774" spans="2:37" x14ac:dyDescent="0.2">
      <c r="B2774" s="27" t="str">
        <f t="shared" si="442"/>
        <v>-</v>
      </c>
      <c r="C2774" s="123" t="str">
        <f t="shared" si="443"/>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48"/>
        <v>nepildyti</v>
      </c>
      <c r="T2774" s="126" t="str">
        <f t="shared" si="448"/>
        <v>nepildyti</v>
      </c>
      <c r="U2774" s="127"/>
      <c r="V2774" s="127"/>
      <c r="W2774" s="128"/>
      <c r="X2774" s="169"/>
      <c r="Y2774" s="169"/>
      <c r="Z2774" s="169"/>
      <c r="AA2774" s="127"/>
      <c r="AB2774" s="127"/>
      <c r="AC2774" s="127"/>
      <c r="AD2774" s="127"/>
      <c r="AE2774" s="124">
        <f t="shared" si="444"/>
        <v>0</v>
      </c>
      <c r="AF2774" s="124">
        <f t="shared" si="445"/>
        <v>0</v>
      </c>
      <c r="AG2774" s="124">
        <f t="shared" si="446"/>
        <v>0</v>
      </c>
      <c r="AH2774" s="124">
        <f t="shared" si="447"/>
        <v>0</v>
      </c>
      <c r="AI2774" s="27" t="str">
        <f t="shared" si="449"/>
        <v>ne</v>
      </c>
      <c r="AJ2774" s="27" t="str">
        <f t="shared" si="450"/>
        <v>ne</v>
      </c>
      <c r="AK2774" s="27" t="str">
        <f t="shared" si="451"/>
        <v>ne</v>
      </c>
    </row>
    <row r="2775" spans="2:37" x14ac:dyDescent="0.2">
      <c r="B2775" s="27" t="str">
        <f t="shared" si="442"/>
        <v>-</v>
      </c>
      <c r="C2775" s="123" t="str">
        <f t="shared" si="443"/>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48"/>
        <v>nepildyti</v>
      </c>
      <c r="T2775" s="126" t="str">
        <f t="shared" si="448"/>
        <v>nepildyti</v>
      </c>
      <c r="U2775" s="127"/>
      <c r="V2775" s="127"/>
      <c r="W2775" s="128"/>
      <c r="X2775" s="169"/>
      <c r="Y2775" s="169"/>
      <c r="Z2775" s="169"/>
      <c r="AA2775" s="127"/>
      <c r="AB2775" s="127"/>
      <c r="AC2775" s="127"/>
      <c r="AD2775" s="127"/>
      <c r="AE2775" s="124">
        <f t="shared" si="444"/>
        <v>0</v>
      </c>
      <c r="AF2775" s="124">
        <f t="shared" si="445"/>
        <v>0</v>
      </c>
      <c r="AG2775" s="124">
        <f t="shared" si="446"/>
        <v>0</v>
      </c>
      <c r="AH2775" s="124">
        <f t="shared" si="447"/>
        <v>0</v>
      </c>
      <c r="AI2775" s="27" t="str">
        <f t="shared" si="449"/>
        <v>ne</v>
      </c>
      <c r="AJ2775" s="27" t="str">
        <f t="shared" si="450"/>
        <v>ne</v>
      </c>
      <c r="AK2775" s="27" t="str">
        <f t="shared" si="451"/>
        <v>ne</v>
      </c>
    </row>
    <row r="2776" spans="2:37" x14ac:dyDescent="0.2">
      <c r="B2776" s="27" t="str">
        <f t="shared" ref="B2776:B2839" si="452">CONCATENATE(C2776,"-",G2776)</f>
        <v>-</v>
      </c>
      <c r="C2776" s="123" t="str">
        <f t="shared" ref="C2776:C2839" si="453">LEFT(K2776,4)</f>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48"/>
        <v>nepildyti</v>
      </c>
      <c r="T2776" s="126" t="str">
        <f t="shared" si="448"/>
        <v>nepildyti</v>
      </c>
      <c r="U2776" s="127"/>
      <c r="V2776" s="127"/>
      <c r="W2776" s="128"/>
      <c r="X2776" s="169"/>
      <c r="Y2776" s="169"/>
      <c r="Z2776" s="169"/>
      <c r="AA2776" s="127"/>
      <c r="AB2776" s="127"/>
      <c r="AC2776" s="127"/>
      <c r="AD2776" s="127"/>
      <c r="AE2776" s="124">
        <f t="shared" ref="AE2776:AE2839" si="454">IF($H2776&gt;0,YEAR($H2776),)</f>
        <v>0</v>
      </c>
      <c r="AF2776" s="124">
        <f t="shared" ref="AF2776:AF2839" si="455">IF($X2776&gt;0,YEAR($X2776),)</f>
        <v>0</v>
      </c>
      <c r="AG2776" s="124">
        <f t="shared" ref="AG2776:AG2839" si="456">IF($Y2776&gt;0,YEAR($Y2776),)</f>
        <v>0</v>
      </c>
      <c r="AH2776" s="124">
        <f t="shared" ref="AH2776:AH2839" si="457">IF($Z2776&gt;0,YEAR($Z2776),)</f>
        <v>0</v>
      </c>
      <c r="AI2776" s="27" t="str">
        <f t="shared" si="449"/>
        <v>ne</v>
      </c>
      <c r="AJ2776" s="27" t="str">
        <f t="shared" si="450"/>
        <v>ne</v>
      </c>
      <c r="AK2776" s="27" t="str">
        <f t="shared" si="451"/>
        <v>ne</v>
      </c>
    </row>
    <row r="2777" spans="2:37" x14ac:dyDescent="0.2">
      <c r="B2777" s="27" t="str">
        <f t="shared" si="452"/>
        <v>-</v>
      </c>
      <c r="C2777" s="123" t="str">
        <f t="shared" si="453"/>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ref="S2777:T2840" si="458">IF($R2777="fizinis asmuo","užpildykite","nepildyti")</f>
        <v>nepildyti</v>
      </c>
      <c r="T2777" s="126" t="str">
        <f t="shared" si="458"/>
        <v>nepildyti</v>
      </c>
      <c r="U2777" s="127"/>
      <c r="V2777" s="127"/>
      <c r="W2777" s="128"/>
      <c r="X2777" s="169"/>
      <c r="Y2777" s="169"/>
      <c r="Z2777" s="169"/>
      <c r="AA2777" s="127"/>
      <c r="AB2777" s="127"/>
      <c r="AC2777" s="127"/>
      <c r="AD2777" s="127"/>
      <c r="AE2777" s="124">
        <f t="shared" si="454"/>
        <v>0</v>
      </c>
      <c r="AF2777" s="124">
        <f t="shared" si="455"/>
        <v>0</v>
      </c>
      <c r="AG2777" s="124">
        <f t="shared" si="456"/>
        <v>0</v>
      </c>
      <c r="AH2777" s="124">
        <f t="shared" si="457"/>
        <v>0</v>
      </c>
      <c r="AI2777" s="27" t="str">
        <f t="shared" si="449"/>
        <v>ne</v>
      </c>
      <c r="AJ2777" s="27" t="str">
        <f t="shared" si="450"/>
        <v>ne</v>
      </c>
      <c r="AK2777" s="27" t="str">
        <f t="shared" si="451"/>
        <v>ne</v>
      </c>
    </row>
    <row r="2778" spans="2:37" x14ac:dyDescent="0.2">
      <c r="B2778" s="27" t="str">
        <f t="shared" si="452"/>
        <v>-</v>
      </c>
      <c r="C2778" s="123" t="str">
        <f t="shared" si="453"/>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8"/>
        <v>nepildyti</v>
      </c>
      <c r="T2778" s="126" t="str">
        <f t="shared" si="458"/>
        <v>nepildyti</v>
      </c>
      <c r="U2778" s="127"/>
      <c r="V2778" s="127"/>
      <c r="W2778" s="128"/>
      <c r="X2778" s="169"/>
      <c r="Y2778" s="169"/>
      <c r="Z2778" s="169"/>
      <c r="AA2778" s="127"/>
      <c r="AB2778" s="127"/>
      <c r="AC2778" s="127"/>
      <c r="AD2778" s="127"/>
      <c r="AE2778" s="124">
        <f t="shared" si="454"/>
        <v>0</v>
      </c>
      <c r="AF2778" s="124">
        <f t="shared" si="455"/>
        <v>0</v>
      </c>
      <c r="AG2778" s="124">
        <f t="shared" si="456"/>
        <v>0</v>
      </c>
      <c r="AH2778" s="124">
        <f t="shared" si="457"/>
        <v>0</v>
      </c>
      <c r="AI2778" s="27" t="str">
        <f t="shared" si="449"/>
        <v>ne</v>
      </c>
      <c r="AJ2778" s="27" t="str">
        <f t="shared" si="450"/>
        <v>ne</v>
      </c>
      <c r="AK2778" s="27" t="str">
        <f t="shared" si="451"/>
        <v>ne</v>
      </c>
    </row>
    <row r="2779" spans="2:37" x14ac:dyDescent="0.2">
      <c r="B2779" s="27" t="str">
        <f t="shared" si="452"/>
        <v>-</v>
      </c>
      <c r="C2779" s="123" t="str">
        <f t="shared" si="453"/>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8"/>
        <v>nepildyti</v>
      </c>
      <c r="T2779" s="126" t="str">
        <f t="shared" si="458"/>
        <v>nepildyti</v>
      </c>
      <c r="U2779" s="127"/>
      <c r="V2779" s="127"/>
      <c r="W2779" s="128"/>
      <c r="X2779" s="169"/>
      <c r="Y2779" s="169"/>
      <c r="Z2779" s="169"/>
      <c r="AA2779" s="127"/>
      <c r="AB2779" s="127"/>
      <c r="AC2779" s="127"/>
      <c r="AD2779" s="127"/>
      <c r="AE2779" s="124">
        <f t="shared" si="454"/>
        <v>0</v>
      </c>
      <c r="AF2779" s="124">
        <f t="shared" si="455"/>
        <v>0</v>
      </c>
      <c r="AG2779" s="124">
        <f t="shared" si="456"/>
        <v>0</v>
      </c>
      <c r="AH2779" s="124">
        <f t="shared" si="457"/>
        <v>0</v>
      </c>
      <c r="AI2779" s="27" t="str">
        <f t="shared" si="449"/>
        <v>ne</v>
      </c>
      <c r="AJ2779" s="27" t="str">
        <f t="shared" si="450"/>
        <v>ne</v>
      </c>
      <c r="AK2779" s="27" t="str">
        <f t="shared" si="451"/>
        <v>ne</v>
      </c>
    </row>
    <row r="2780" spans="2:37" x14ac:dyDescent="0.2">
      <c r="B2780" s="27" t="str">
        <f t="shared" si="452"/>
        <v>-</v>
      </c>
      <c r="C2780" s="123" t="str">
        <f t="shared" si="453"/>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8"/>
        <v>nepildyti</v>
      </c>
      <c r="T2780" s="126" t="str">
        <f t="shared" si="458"/>
        <v>nepildyti</v>
      </c>
      <c r="U2780" s="127"/>
      <c r="V2780" s="127"/>
      <c r="W2780" s="128"/>
      <c r="X2780" s="169"/>
      <c r="Y2780" s="169"/>
      <c r="Z2780" s="169"/>
      <c r="AA2780" s="127"/>
      <c r="AB2780" s="127"/>
      <c r="AC2780" s="127"/>
      <c r="AD2780" s="127"/>
      <c r="AE2780" s="124">
        <f t="shared" si="454"/>
        <v>0</v>
      </c>
      <c r="AF2780" s="124">
        <f t="shared" si="455"/>
        <v>0</v>
      </c>
      <c r="AG2780" s="124">
        <f t="shared" si="456"/>
        <v>0</v>
      </c>
      <c r="AH2780" s="124">
        <f t="shared" si="457"/>
        <v>0</v>
      </c>
      <c r="AI2780" s="27" t="str">
        <f t="shared" si="449"/>
        <v>ne</v>
      </c>
      <c r="AJ2780" s="27" t="str">
        <f t="shared" si="450"/>
        <v>ne</v>
      </c>
      <c r="AK2780" s="27" t="str">
        <f t="shared" si="451"/>
        <v>ne</v>
      </c>
    </row>
    <row r="2781" spans="2:37" x14ac:dyDescent="0.2">
      <c r="B2781" s="27" t="str">
        <f t="shared" si="452"/>
        <v>-</v>
      </c>
      <c r="C2781" s="123" t="str">
        <f t="shared" si="453"/>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8"/>
        <v>nepildyti</v>
      </c>
      <c r="T2781" s="126" t="str">
        <f t="shared" si="458"/>
        <v>nepildyti</v>
      </c>
      <c r="U2781" s="127"/>
      <c r="V2781" s="127"/>
      <c r="W2781" s="128"/>
      <c r="X2781" s="169"/>
      <c r="Y2781" s="169"/>
      <c r="Z2781" s="169"/>
      <c r="AA2781" s="127"/>
      <c r="AB2781" s="127"/>
      <c r="AC2781" s="127"/>
      <c r="AD2781" s="127"/>
      <c r="AE2781" s="124">
        <f t="shared" si="454"/>
        <v>0</v>
      </c>
      <c r="AF2781" s="124">
        <f t="shared" si="455"/>
        <v>0</v>
      </c>
      <c r="AG2781" s="124">
        <f t="shared" si="456"/>
        <v>0</v>
      </c>
      <c r="AH2781" s="124">
        <f t="shared" si="457"/>
        <v>0</v>
      </c>
      <c r="AI2781" s="27" t="str">
        <f t="shared" si="449"/>
        <v>ne</v>
      </c>
      <c r="AJ2781" s="27" t="str">
        <f t="shared" si="450"/>
        <v>ne</v>
      </c>
      <c r="AK2781" s="27" t="str">
        <f t="shared" si="451"/>
        <v>ne</v>
      </c>
    </row>
    <row r="2782" spans="2:37" x14ac:dyDescent="0.2">
      <c r="B2782" s="27" t="str">
        <f t="shared" si="452"/>
        <v>-</v>
      </c>
      <c r="C2782" s="123" t="str">
        <f t="shared" si="453"/>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8"/>
        <v>nepildyti</v>
      </c>
      <c r="T2782" s="126" t="str">
        <f t="shared" si="458"/>
        <v>nepildyti</v>
      </c>
      <c r="U2782" s="127"/>
      <c r="V2782" s="127"/>
      <c r="W2782" s="128"/>
      <c r="X2782" s="169"/>
      <c r="Y2782" s="169"/>
      <c r="Z2782" s="169"/>
      <c r="AA2782" s="127"/>
      <c r="AB2782" s="127"/>
      <c r="AC2782" s="127"/>
      <c r="AD2782" s="127"/>
      <c r="AE2782" s="124">
        <f t="shared" si="454"/>
        <v>0</v>
      </c>
      <c r="AF2782" s="124">
        <f t="shared" si="455"/>
        <v>0</v>
      </c>
      <c r="AG2782" s="124">
        <f t="shared" si="456"/>
        <v>0</v>
      </c>
      <c r="AH2782" s="124">
        <f t="shared" si="457"/>
        <v>0</v>
      </c>
      <c r="AI2782" s="27" t="str">
        <f t="shared" si="449"/>
        <v>ne</v>
      </c>
      <c r="AJ2782" s="27" t="str">
        <f t="shared" si="450"/>
        <v>ne</v>
      </c>
      <c r="AK2782" s="27" t="str">
        <f t="shared" si="451"/>
        <v>ne</v>
      </c>
    </row>
    <row r="2783" spans="2:37" x14ac:dyDescent="0.2">
      <c r="B2783" s="27" t="str">
        <f t="shared" si="452"/>
        <v>-</v>
      </c>
      <c r="C2783" s="123" t="str">
        <f t="shared" si="453"/>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8"/>
        <v>nepildyti</v>
      </c>
      <c r="T2783" s="126" t="str">
        <f t="shared" si="458"/>
        <v>nepildyti</v>
      </c>
      <c r="U2783" s="127"/>
      <c r="V2783" s="127"/>
      <c r="W2783" s="128"/>
      <c r="X2783" s="169"/>
      <c r="Y2783" s="169"/>
      <c r="Z2783" s="169"/>
      <c r="AA2783" s="127"/>
      <c r="AB2783" s="127"/>
      <c r="AC2783" s="127"/>
      <c r="AD2783" s="127"/>
      <c r="AE2783" s="124">
        <f t="shared" si="454"/>
        <v>0</v>
      </c>
      <c r="AF2783" s="124">
        <f t="shared" si="455"/>
        <v>0</v>
      </c>
      <c r="AG2783" s="124">
        <f t="shared" si="456"/>
        <v>0</v>
      </c>
      <c r="AH2783" s="124">
        <f t="shared" si="457"/>
        <v>0</v>
      </c>
      <c r="AI2783" s="27" t="str">
        <f t="shared" si="449"/>
        <v>ne</v>
      </c>
      <c r="AJ2783" s="27" t="str">
        <f t="shared" si="450"/>
        <v>ne</v>
      </c>
      <c r="AK2783" s="27" t="str">
        <f t="shared" si="451"/>
        <v>ne</v>
      </c>
    </row>
    <row r="2784" spans="2:37" x14ac:dyDescent="0.2">
      <c r="B2784" s="27" t="str">
        <f t="shared" si="452"/>
        <v>-</v>
      </c>
      <c r="C2784" s="123" t="str">
        <f t="shared" si="453"/>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8"/>
        <v>nepildyti</v>
      </c>
      <c r="T2784" s="126" t="str">
        <f t="shared" si="458"/>
        <v>nepildyti</v>
      </c>
      <c r="U2784" s="127"/>
      <c r="V2784" s="127"/>
      <c r="W2784" s="128"/>
      <c r="X2784" s="169"/>
      <c r="Y2784" s="169"/>
      <c r="Z2784" s="169"/>
      <c r="AA2784" s="127"/>
      <c r="AB2784" s="127"/>
      <c r="AC2784" s="127"/>
      <c r="AD2784" s="127"/>
      <c r="AE2784" s="124">
        <f t="shared" si="454"/>
        <v>0</v>
      </c>
      <c r="AF2784" s="124">
        <f t="shared" si="455"/>
        <v>0</v>
      </c>
      <c r="AG2784" s="124">
        <f t="shared" si="456"/>
        <v>0</v>
      </c>
      <c r="AH2784" s="124">
        <f t="shared" si="457"/>
        <v>0</v>
      </c>
      <c r="AI2784" s="27" t="str">
        <f t="shared" si="449"/>
        <v>ne</v>
      </c>
      <c r="AJ2784" s="27" t="str">
        <f t="shared" si="450"/>
        <v>ne</v>
      </c>
      <c r="AK2784" s="27" t="str">
        <f t="shared" si="451"/>
        <v>ne</v>
      </c>
    </row>
    <row r="2785" spans="2:37" x14ac:dyDescent="0.2">
      <c r="B2785" s="27" t="str">
        <f t="shared" si="452"/>
        <v>-</v>
      </c>
      <c r="C2785" s="123" t="str">
        <f t="shared" si="453"/>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8"/>
        <v>nepildyti</v>
      </c>
      <c r="T2785" s="126" t="str">
        <f t="shared" si="458"/>
        <v>nepildyti</v>
      </c>
      <c r="U2785" s="127"/>
      <c r="V2785" s="127"/>
      <c r="W2785" s="128"/>
      <c r="X2785" s="169"/>
      <c r="Y2785" s="169"/>
      <c r="Z2785" s="169"/>
      <c r="AA2785" s="127"/>
      <c r="AB2785" s="127"/>
      <c r="AC2785" s="127"/>
      <c r="AD2785" s="127"/>
      <c r="AE2785" s="124">
        <f t="shared" si="454"/>
        <v>0</v>
      </c>
      <c r="AF2785" s="124">
        <f t="shared" si="455"/>
        <v>0</v>
      </c>
      <c r="AG2785" s="124">
        <f t="shared" si="456"/>
        <v>0</v>
      </c>
      <c r="AH2785" s="124">
        <f t="shared" si="457"/>
        <v>0</v>
      </c>
      <c r="AI2785" s="27" t="str">
        <f t="shared" si="449"/>
        <v>ne</v>
      </c>
      <c r="AJ2785" s="27" t="str">
        <f t="shared" si="450"/>
        <v>ne</v>
      </c>
      <c r="AK2785" s="27" t="str">
        <f t="shared" si="451"/>
        <v>ne</v>
      </c>
    </row>
    <row r="2786" spans="2:37" x14ac:dyDescent="0.2">
      <c r="B2786" s="27" t="str">
        <f t="shared" si="452"/>
        <v>-</v>
      </c>
      <c r="C2786" s="123" t="str">
        <f t="shared" si="453"/>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8"/>
        <v>nepildyti</v>
      </c>
      <c r="T2786" s="126" t="str">
        <f t="shared" si="458"/>
        <v>nepildyti</v>
      </c>
      <c r="U2786" s="127"/>
      <c r="V2786" s="127"/>
      <c r="W2786" s="128"/>
      <c r="X2786" s="169"/>
      <c r="Y2786" s="169"/>
      <c r="Z2786" s="169"/>
      <c r="AA2786" s="127"/>
      <c r="AB2786" s="127"/>
      <c r="AC2786" s="127"/>
      <c r="AD2786" s="127"/>
      <c r="AE2786" s="124">
        <f t="shared" si="454"/>
        <v>0</v>
      </c>
      <c r="AF2786" s="124">
        <f t="shared" si="455"/>
        <v>0</v>
      </c>
      <c r="AG2786" s="124">
        <f t="shared" si="456"/>
        <v>0</v>
      </c>
      <c r="AH2786" s="124">
        <f t="shared" si="457"/>
        <v>0</v>
      </c>
      <c r="AI2786" s="27" t="str">
        <f t="shared" si="449"/>
        <v>ne</v>
      </c>
      <c r="AJ2786" s="27" t="str">
        <f t="shared" si="450"/>
        <v>ne</v>
      </c>
      <c r="AK2786" s="27" t="str">
        <f t="shared" si="451"/>
        <v>ne</v>
      </c>
    </row>
    <row r="2787" spans="2:37" x14ac:dyDescent="0.2">
      <c r="B2787" s="27" t="str">
        <f t="shared" si="452"/>
        <v>-</v>
      </c>
      <c r="C2787" s="123" t="str">
        <f t="shared" si="453"/>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8"/>
        <v>nepildyti</v>
      </c>
      <c r="T2787" s="126" t="str">
        <f t="shared" si="458"/>
        <v>nepildyti</v>
      </c>
      <c r="U2787" s="127"/>
      <c r="V2787" s="127"/>
      <c r="W2787" s="128"/>
      <c r="X2787" s="169"/>
      <c r="Y2787" s="169"/>
      <c r="Z2787" s="169"/>
      <c r="AA2787" s="127"/>
      <c r="AB2787" s="127"/>
      <c r="AC2787" s="127"/>
      <c r="AD2787" s="127"/>
      <c r="AE2787" s="124">
        <f t="shared" si="454"/>
        <v>0</v>
      </c>
      <c r="AF2787" s="124">
        <f t="shared" si="455"/>
        <v>0</v>
      </c>
      <c r="AG2787" s="124">
        <f t="shared" si="456"/>
        <v>0</v>
      </c>
      <c r="AH2787" s="124">
        <f t="shared" si="457"/>
        <v>0</v>
      </c>
      <c r="AI2787" s="27" t="str">
        <f t="shared" si="449"/>
        <v>ne</v>
      </c>
      <c r="AJ2787" s="27" t="str">
        <f t="shared" si="450"/>
        <v>ne</v>
      </c>
      <c r="AK2787" s="27" t="str">
        <f t="shared" si="451"/>
        <v>ne</v>
      </c>
    </row>
    <row r="2788" spans="2:37" x14ac:dyDescent="0.2">
      <c r="B2788" s="27" t="str">
        <f t="shared" si="452"/>
        <v>-</v>
      </c>
      <c r="C2788" s="123" t="str">
        <f t="shared" si="453"/>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8"/>
        <v>nepildyti</v>
      </c>
      <c r="T2788" s="126" t="str">
        <f t="shared" si="458"/>
        <v>nepildyti</v>
      </c>
      <c r="U2788" s="127"/>
      <c r="V2788" s="127"/>
      <c r="W2788" s="128"/>
      <c r="X2788" s="169"/>
      <c r="Y2788" s="169"/>
      <c r="Z2788" s="169"/>
      <c r="AA2788" s="127"/>
      <c r="AB2788" s="127"/>
      <c r="AC2788" s="127"/>
      <c r="AD2788" s="127"/>
      <c r="AE2788" s="124">
        <f t="shared" si="454"/>
        <v>0</v>
      </c>
      <c r="AF2788" s="124">
        <f t="shared" si="455"/>
        <v>0</v>
      </c>
      <c r="AG2788" s="124">
        <f t="shared" si="456"/>
        <v>0</v>
      </c>
      <c r="AH2788" s="124">
        <f t="shared" si="457"/>
        <v>0</v>
      </c>
      <c r="AI2788" s="27" t="str">
        <f t="shared" si="449"/>
        <v>ne</v>
      </c>
      <c r="AJ2788" s="27" t="str">
        <f t="shared" si="450"/>
        <v>ne</v>
      </c>
      <c r="AK2788" s="27" t="str">
        <f t="shared" si="451"/>
        <v>ne</v>
      </c>
    </row>
    <row r="2789" spans="2:37" x14ac:dyDescent="0.2">
      <c r="B2789" s="27" t="str">
        <f t="shared" si="452"/>
        <v>-</v>
      </c>
      <c r="C2789" s="123" t="str">
        <f t="shared" si="453"/>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8"/>
        <v>nepildyti</v>
      </c>
      <c r="T2789" s="126" t="str">
        <f t="shared" si="458"/>
        <v>nepildyti</v>
      </c>
      <c r="U2789" s="127"/>
      <c r="V2789" s="127"/>
      <c r="W2789" s="128"/>
      <c r="X2789" s="169"/>
      <c r="Y2789" s="169"/>
      <c r="Z2789" s="169"/>
      <c r="AA2789" s="127"/>
      <c r="AB2789" s="127"/>
      <c r="AC2789" s="127"/>
      <c r="AD2789" s="127"/>
      <c r="AE2789" s="124">
        <f t="shared" si="454"/>
        <v>0</v>
      </c>
      <c r="AF2789" s="124">
        <f t="shared" si="455"/>
        <v>0</v>
      </c>
      <c r="AG2789" s="124">
        <f t="shared" si="456"/>
        <v>0</v>
      </c>
      <c r="AH2789" s="124">
        <f t="shared" si="457"/>
        <v>0</v>
      </c>
      <c r="AI2789" s="27" t="str">
        <f t="shared" si="449"/>
        <v>ne</v>
      </c>
      <c r="AJ2789" s="27" t="str">
        <f t="shared" si="450"/>
        <v>ne</v>
      </c>
      <c r="AK2789" s="27" t="str">
        <f t="shared" si="451"/>
        <v>ne</v>
      </c>
    </row>
    <row r="2790" spans="2:37" x14ac:dyDescent="0.2">
      <c r="B2790" s="27" t="str">
        <f t="shared" si="452"/>
        <v>-</v>
      </c>
      <c r="C2790" s="123" t="str">
        <f t="shared" si="453"/>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8"/>
        <v>nepildyti</v>
      </c>
      <c r="T2790" s="126" t="str">
        <f t="shared" si="458"/>
        <v>nepildyti</v>
      </c>
      <c r="U2790" s="127"/>
      <c r="V2790" s="127"/>
      <c r="W2790" s="128"/>
      <c r="X2790" s="169"/>
      <c r="Y2790" s="169"/>
      <c r="Z2790" s="169"/>
      <c r="AA2790" s="127"/>
      <c r="AB2790" s="127"/>
      <c r="AC2790" s="127"/>
      <c r="AD2790" s="127"/>
      <c r="AE2790" s="124">
        <f t="shared" si="454"/>
        <v>0</v>
      </c>
      <c r="AF2790" s="124">
        <f t="shared" si="455"/>
        <v>0</v>
      </c>
      <c r="AG2790" s="124">
        <f t="shared" si="456"/>
        <v>0</v>
      </c>
      <c r="AH2790" s="124">
        <f t="shared" si="457"/>
        <v>0</v>
      </c>
      <c r="AI2790" s="27" t="str">
        <f t="shared" si="449"/>
        <v>ne</v>
      </c>
      <c r="AJ2790" s="27" t="str">
        <f t="shared" si="450"/>
        <v>ne</v>
      </c>
      <c r="AK2790" s="27" t="str">
        <f t="shared" si="451"/>
        <v>ne</v>
      </c>
    </row>
    <row r="2791" spans="2:37" x14ac:dyDescent="0.2">
      <c r="B2791" s="27" t="str">
        <f t="shared" si="452"/>
        <v>-</v>
      </c>
      <c r="C2791" s="123" t="str">
        <f t="shared" si="453"/>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8"/>
        <v>nepildyti</v>
      </c>
      <c r="T2791" s="126" t="str">
        <f t="shared" si="458"/>
        <v>nepildyti</v>
      </c>
      <c r="U2791" s="127"/>
      <c r="V2791" s="127"/>
      <c r="W2791" s="128"/>
      <c r="X2791" s="169"/>
      <c r="Y2791" s="169"/>
      <c r="Z2791" s="169"/>
      <c r="AA2791" s="127"/>
      <c r="AB2791" s="127"/>
      <c r="AC2791" s="127"/>
      <c r="AD2791" s="127"/>
      <c r="AE2791" s="124">
        <f t="shared" si="454"/>
        <v>0</v>
      </c>
      <c r="AF2791" s="124">
        <f t="shared" si="455"/>
        <v>0</v>
      </c>
      <c r="AG2791" s="124">
        <f t="shared" si="456"/>
        <v>0</v>
      </c>
      <c r="AH2791" s="124">
        <f t="shared" si="457"/>
        <v>0</v>
      </c>
      <c r="AI2791" s="27" t="str">
        <f t="shared" si="449"/>
        <v>ne</v>
      </c>
      <c r="AJ2791" s="27" t="str">
        <f t="shared" si="450"/>
        <v>ne</v>
      </c>
      <c r="AK2791" s="27" t="str">
        <f t="shared" si="451"/>
        <v>ne</v>
      </c>
    </row>
    <row r="2792" spans="2:37" x14ac:dyDescent="0.2">
      <c r="B2792" s="27" t="str">
        <f t="shared" si="452"/>
        <v>-</v>
      </c>
      <c r="C2792" s="123" t="str">
        <f t="shared" si="453"/>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8"/>
        <v>nepildyti</v>
      </c>
      <c r="T2792" s="126" t="str">
        <f t="shared" si="458"/>
        <v>nepildyti</v>
      </c>
      <c r="U2792" s="127"/>
      <c r="V2792" s="127"/>
      <c r="W2792" s="128"/>
      <c r="X2792" s="169"/>
      <c r="Y2792" s="169"/>
      <c r="Z2792" s="169"/>
      <c r="AA2792" s="127"/>
      <c r="AB2792" s="127"/>
      <c r="AC2792" s="127"/>
      <c r="AD2792" s="127"/>
      <c r="AE2792" s="124">
        <f t="shared" si="454"/>
        <v>0</v>
      </c>
      <c r="AF2792" s="124">
        <f t="shared" si="455"/>
        <v>0</v>
      </c>
      <c r="AG2792" s="124">
        <f t="shared" si="456"/>
        <v>0</v>
      </c>
      <c r="AH2792" s="124">
        <f t="shared" si="457"/>
        <v>0</v>
      </c>
      <c r="AI2792" s="27" t="str">
        <f t="shared" si="449"/>
        <v>ne</v>
      </c>
      <c r="AJ2792" s="27" t="str">
        <f t="shared" si="450"/>
        <v>ne</v>
      </c>
      <c r="AK2792" s="27" t="str">
        <f t="shared" si="451"/>
        <v>ne</v>
      </c>
    </row>
    <row r="2793" spans="2:37" x14ac:dyDescent="0.2">
      <c r="B2793" s="27" t="str">
        <f t="shared" si="452"/>
        <v>-</v>
      </c>
      <c r="C2793" s="123" t="str">
        <f t="shared" si="453"/>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8"/>
        <v>nepildyti</v>
      </c>
      <c r="T2793" s="126" t="str">
        <f t="shared" si="458"/>
        <v>nepildyti</v>
      </c>
      <c r="U2793" s="127"/>
      <c r="V2793" s="127"/>
      <c r="W2793" s="128"/>
      <c r="X2793" s="169"/>
      <c r="Y2793" s="169"/>
      <c r="Z2793" s="169"/>
      <c r="AA2793" s="127"/>
      <c r="AB2793" s="127"/>
      <c r="AC2793" s="127"/>
      <c r="AD2793" s="127"/>
      <c r="AE2793" s="124">
        <f t="shared" si="454"/>
        <v>0</v>
      </c>
      <c r="AF2793" s="124">
        <f t="shared" si="455"/>
        <v>0</v>
      </c>
      <c r="AG2793" s="124">
        <f t="shared" si="456"/>
        <v>0</v>
      </c>
      <c r="AH2793" s="124">
        <f t="shared" si="457"/>
        <v>0</v>
      </c>
      <c r="AI2793" s="27" t="str">
        <f t="shared" si="449"/>
        <v>ne</v>
      </c>
      <c r="AJ2793" s="27" t="str">
        <f t="shared" si="450"/>
        <v>ne</v>
      </c>
      <c r="AK2793" s="27" t="str">
        <f t="shared" si="451"/>
        <v>ne</v>
      </c>
    </row>
    <row r="2794" spans="2:37" x14ac:dyDescent="0.2">
      <c r="B2794" s="27" t="str">
        <f t="shared" si="452"/>
        <v>-</v>
      </c>
      <c r="C2794" s="123" t="str">
        <f t="shared" si="453"/>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8"/>
        <v>nepildyti</v>
      </c>
      <c r="T2794" s="126" t="str">
        <f t="shared" si="458"/>
        <v>nepildyti</v>
      </c>
      <c r="U2794" s="127"/>
      <c r="V2794" s="127"/>
      <c r="W2794" s="128"/>
      <c r="X2794" s="169"/>
      <c r="Y2794" s="169"/>
      <c r="Z2794" s="169"/>
      <c r="AA2794" s="127"/>
      <c r="AB2794" s="127"/>
      <c r="AC2794" s="127"/>
      <c r="AD2794" s="127"/>
      <c r="AE2794" s="124">
        <f t="shared" si="454"/>
        <v>0</v>
      </c>
      <c r="AF2794" s="124">
        <f t="shared" si="455"/>
        <v>0</v>
      </c>
      <c r="AG2794" s="124">
        <f t="shared" si="456"/>
        <v>0</v>
      </c>
      <c r="AH2794" s="124">
        <f t="shared" si="457"/>
        <v>0</v>
      </c>
      <c r="AI2794" s="27" t="str">
        <f t="shared" si="449"/>
        <v>ne</v>
      </c>
      <c r="AJ2794" s="27" t="str">
        <f t="shared" si="450"/>
        <v>ne</v>
      </c>
      <c r="AK2794" s="27" t="str">
        <f t="shared" si="451"/>
        <v>ne</v>
      </c>
    </row>
    <row r="2795" spans="2:37" x14ac:dyDescent="0.2">
      <c r="B2795" s="27" t="str">
        <f t="shared" si="452"/>
        <v>-</v>
      </c>
      <c r="C2795" s="123" t="str">
        <f t="shared" si="453"/>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8"/>
        <v>nepildyti</v>
      </c>
      <c r="T2795" s="126" t="str">
        <f t="shared" si="458"/>
        <v>nepildyti</v>
      </c>
      <c r="U2795" s="127"/>
      <c r="V2795" s="127"/>
      <c r="W2795" s="128"/>
      <c r="X2795" s="169"/>
      <c r="Y2795" s="169"/>
      <c r="Z2795" s="169"/>
      <c r="AA2795" s="127"/>
      <c r="AB2795" s="127"/>
      <c r="AC2795" s="127"/>
      <c r="AD2795" s="127"/>
      <c r="AE2795" s="124">
        <f t="shared" si="454"/>
        <v>0</v>
      </c>
      <c r="AF2795" s="124">
        <f t="shared" si="455"/>
        <v>0</v>
      </c>
      <c r="AG2795" s="124">
        <f t="shared" si="456"/>
        <v>0</v>
      </c>
      <c r="AH2795" s="124">
        <f t="shared" si="457"/>
        <v>0</v>
      </c>
      <c r="AI2795" s="27" t="str">
        <f t="shared" si="449"/>
        <v>ne</v>
      </c>
      <c r="AJ2795" s="27" t="str">
        <f t="shared" si="450"/>
        <v>ne</v>
      </c>
      <c r="AK2795" s="27" t="str">
        <f t="shared" si="451"/>
        <v>ne</v>
      </c>
    </row>
    <row r="2796" spans="2:37" x14ac:dyDescent="0.2">
      <c r="B2796" s="27" t="str">
        <f t="shared" si="452"/>
        <v>-</v>
      </c>
      <c r="C2796" s="123" t="str">
        <f t="shared" si="453"/>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8"/>
        <v>nepildyti</v>
      </c>
      <c r="T2796" s="126" t="str">
        <f t="shared" si="458"/>
        <v>nepildyti</v>
      </c>
      <c r="U2796" s="127"/>
      <c r="V2796" s="127"/>
      <c r="W2796" s="128"/>
      <c r="X2796" s="169"/>
      <c r="Y2796" s="169"/>
      <c r="Z2796" s="169"/>
      <c r="AA2796" s="127"/>
      <c r="AB2796" s="127"/>
      <c r="AC2796" s="127"/>
      <c r="AD2796" s="127"/>
      <c r="AE2796" s="124">
        <f t="shared" si="454"/>
        <v>0</v>
      </c>
      <c r="AF2796" s="124">
        <f t="shared" si="455"/>
        <v>0</v>
      </c>
      <c r="AG2796" s="124">
        <f t="shared" si="456"/>
        <v>0</v>
      </c>
      <c r="AH2796" s="124">
        <f t="shared" si="457"/>
        <v>0</v>
      </c>
      <c r="AI2796" s="27" t="str">
        <f t="shared" si="449"/>
        <v>ne</v>
      </c>
      <c r="AJ2796" s="27" t="str">
        <f t="shared" si="450"/>
        <v>ne</v>
      </c>
      <c r="AK2796" s="27" t="str">
        <f t="shared" si="451"/>
        <v>ne</v>
      </c>
    </row>
    <row r="2797" spans="2:37" x14ac:dyDescent="0.2">
      <c r="B2797" s="27" t="str">
        <f t="shared" si="452"/>
        <v>-</v>
      </c>
      <c r="C2797" s="123" t="str">
        <f t="shared" si="453"/>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8"/>
        <v>nepildyti</v>
      </c>
      <c r="T2797" s="126" t="str">
        <f t="shared" si="458"/>
        <v>nepildyti</v>
      </c>
      <c r="U2797" s="127"/>
      <c r="V2797" s="127"/>
      <c r="W2797" s="128"/>
      <c r="X2797" s="169"/>
      <c r="Y2797" s="169"/>
      <c r="Z2797" s="169"/>
      <c r="AA2797" s="127"/>
      <c r="AB2797" s="127"/>
      <c r="AC2797" s="127"/>
      <c r="AD2797" s="127"/>
      <c r="AE2797" s="124">
        <f t="shared" si="454"/>
        <v>0</v>
      </c>
      <c r="AF2797" s="124">
        <f t="shared" si="455"/>
        <v>0</v>
      </c>
      <c r="AG2797" s="124">
        <f t="shared" si="456"/>
        <v>0</v>
      </c>
      <c r="AH2797" s="124">
        <f t="shared" si="457"/>
        <v>0</v>
      </c>
      <c r="AI2797" s="27" t="str">
        <f t="shared" si="449"/>
        <v>ne</v>
      </c>
      <c r="AJ2797" s="27" t="str">
        <f t="shared" si="450"/>
        <v>ne</v>
      </c>
      <c r="AK2797" s="27" t="str">
        <f t="shared" si="451"/>
        <v>ne</v>
      </c>
    </row>
    <row r="2798" spans="2:37" x14ac:dyDescent="0.2">
      <c r="B2798" s="27" t="str">
        <f t="shared" si="452"/>
        <v>-</v>
      </c>
      <c r="C2798" s="123" t="str">
        <f t="shared" si="453"/>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8"/>
        <v>nepildyti</v>
      </c>
      <c r="T2798" s="126" t="str">
        <f t="shared" si="458"/>
        <v>nepildyti</v>
      </c>
      <c r="U2798" s="127"/>
      <c r="V2798" s="127"/>
      <c r="W2798" s="128"/>
      <c r="X2798" s="169"/>
      <c r="Y2798" s="169"/>
      <c r="Z2798" s="169"/>
      <c r="AA2798" s="127"/>
      <c r="AB2798" s="127"/>
      <c r="AC2798" s="127"/>
      <c r="AD2798" s="127"/>
      <c r="AE2798" s="124">
        <f t="shared" si="454"/>
        <v>0</v>
      </c>
      <c r="AF2798" s="124">
        <f t="shared" si="455"/>
        <v>0</v>
      </c>
      <c r="AG2798" s="124">
        <f t="shared" si="456"/>
        <v>0</v>
      </c>
      <c r="AH2798" s="124">
        <f t="shared" si="457"/>
        <v>0</v>
      </c>
      <c r="AI2798" s="27" t="str">
        <f t="shared" si="449"/>
        <v>ne</v>
      </c>
      <c r="AJ2798" s="27" t="str">
        <f t="shared" si="450"/>
        <v>ne</v>
      </c>
      <c r="AK2798" s="27" t="str">
        <f t="shared" si="451"/>
        <v>ne</v>
      </c>
    </row>
    <row r="2799" spans="2:37" x14ac:dyDescent="0.2">
      <c r="B2799" s="27" t="str">
        <f t="shared" si="452"/>
        <v>-</v>
      </c>
      <c r="C2799" s="123" t="str">
        <f t="shared" si="453"/>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8"/>
        <v>nepildyti</v>
      </c>
      <c r="T2799" s="126" t="str">
        <f t="shared" si="458"/>
        <v>nepildyti</v>
      </c>
      <c r="U2799" s="127"/>
      <c r="V2799" s="127"/>
      <c r="W2799" s="128"/>
      <c r="X2799" s="169"/>
      <c r="Y2799" s="169"/>
      <c r="Z2799" s="169"/>
      <c r="AA2799" s="127"/>
      <c r="AB2799" s="127"/>
      <c r="AC2799" s="127"/>
      <c r="AD2799" s="127"/>
      <c r="AE2799" s="124">
        <f t="shared" si="454"/>
        <v>0</v>
      </c>
      <c r="AF2799" s="124">
        <f t="shared" si="455"/>
        <v>0</v>
      </c>
      <c r="AG2799" s="124">
        <f t="shared" si="456"/>
        <v>0</v>
      </c>
      <c r="AH2799" s="124">
        <f t="shared" si="457"/>
        <v>0</v>
      </c>
      <c r="AI2799" s="27" t="str">
        <f t="shared" si="449"/>
        <v>ne</v>
      </c>
      <c r="AJ2799" s="27" t="str">
        <f t="shared" si="450"/>
        <v>ne</v>
      </c>
      <c r="AK2799" s="27" t="str">
        <f t="shared" si="451"/>
        <v>ne</v>
      </c>
    </row>
    <row r="2800" spans="2:37" x14ac:dyDescent="0.2">
      <c r="B2800" s="27" t="str">
        <f t="shared" si="452"/>
        <v>-</v>
      </c>
      <c r="C2800" s="123" t="str">
        <f t="shared" si="453"/>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8"/>
        <v>nepildyti</v>
      </c>
      <c r="T2800" s="126" t="str">
        <f t="shared" si="458"/>
        <v>nepildyti</v>
      </c>
      <c r="U2800" s="127"/>
      <c r="V2800" s="127"/>
      <c r="W2800" s="128"/>
      <c r="X2800" s="169"/>
      <c r="Y2800" s="169"/>
      <c r="Z2800" s="169"/>
      <c r="AA2800" s="127"/>
      <c r="AB2800" s="127"/>
      <c r="AC2800" s="127"/>
      <c r="AD2800" s="127"/>
      <c r="AE2800" s="124">
        <f t="shared" si="454"/>
        <v>0</v>
      </c>
      <c r="AF2800" s="124">
        <f t="shared" si="455"/>
        <v>0</v>
      </c>
      <c r="AG2800" s="124">
        <f t="shared" si="456"/>
        <v>0</v>
      </c>
      <c r="AH2800" s="124">
        <f t="shared" si="457"/>
        <v>0</v>
      </c>
      <c r="AI2800" s="27" t="str">
        <f t="shared" si="449"/>
        <v>ne</v>
      </c>
      <c r="AJ2800" s="27" t="str">
        <f t="shared" si="450"/>
        <v>ne</v>
      </c>
      <c r="AK2800" s="27" t="str">
        <f t="shared" si="451"/>
        <v>ne</v>
      </c>
    </row>
    <row r="2801" spans="2:37" x14ac:dyDescent="0.2">
      <c r="B2801" s="27" t="str">
        <f t="shared" si="452"/>
        <v>-</v>
      </c>
      <c r="C2801" s="123" t="str">
        <f t="shared" si="453"/>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8"/>
        <v>nepildyti</v>
      </c>
      <c r="T2801" s="126" t="str">
        <f t="shared" si="458"/>
        <v>nepildyti</v>
      </c>
      <c r="U2801" s="127"/>
      <c r="V2801" s="127"/>
      <c r="W2801" s="128"/>
      <c r="X2801" s="169"/>
      <c r="Y2801" s="169"/>
      <c r="Z2801" s="169"/>
      <c r="AA2801" s="127"/>
      <c r="AB2801" s="127"/>
      <c r="AC2801" s="127"/>
      <c r="AD2801" s="127"/>
      <c r="AE2801" s="124">
        <f t="shared" si="454"/>
        <v>0</v>
      </c>
      <c r="AF2801" s="124">
        <f t="shared" si="455"/>
        <v>0</v>
      </c>
      <c r="AG2801" s="124">
        <f t="shared" si="456"/>
        <v>0</v>
      </c>
      <c r="AH2801" s="124">
        <f t="shared" si="457"/>
        <v>0</v>
      </c>
      <c r="AI2801" s="27" t="str">
        <f t="shared" si="449"/>
        <v>ne</v>
      </c>
      <c r="AJ2801" s="27" t="str">
        <f t="shared" si="450"/>
        <v>ne</v>
      </c>
      <c r="AK2801" s="27" t="str">
        <f t="shared" si="451"/>
        <v>ne</v>
      </c>
    </row>
    <row r="2802" spans="2:37" x14ac:dyDescent="0.2">
      <c r="B2802" s="27" t="str">
        <f t="shared" si="452"/>
        <v>-</v>
      </c>
      <c r="C2802" s="123" t="str">
        <f t="shared" si="453"/>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8"/>
        <v>nepildyti</v>
      </c>
      <c r="T2802" s="126" t="str">
        <f t="shared" si="458"/>
        <v>nepildyti</v>
      </c>
      <c r="U2802" s="127"/>
      <c r="V2802" s="127"/>
      <c r="W2802" s="128"/>
      <c r="X2802" s="169"/>
      <c r="Y2802" s="169"/>
      <c r="Z2802" s="169"/>
      <c r="AA2802" s="127"/>
      <c r="AB2802" s="127"/>
      <c r="AC2802" s="127"/>
      <c r="AD2802" s="127"/>
      <c r="AE2802" s="124">
        <f t="shared" si="454"/>
        <v>0</v>
      </c>
      <c r="AF2802" s="124">
        <f t="shared" si="455"/>
        <v>0</v>
      </c>
      <c r="AG2802" s="124">
        <f t="shared" si="456"/>
        <v>0</v>
      </c>
      <c r="AH2802" s="124">
        <f t="shared" si="457"/>
        <v>0</v>
      </c>
      <c r="AI2802" s="27" t="str">
        <f t="shared" si="449"/>
        <v>ne</v>
      </c>
      <c r="AJ2802" s="27" t="str">
        <f t="shared" si="450"/>
        <v>ne</v>
      </c>
      <c r="AK2802" s="27" t="str">
        <f t="shared" si="451"/>
        <v>ne</v>
      </c>
    </row>
    <row r="2803" spans="2:37" x14ac:dyDescent="0.2">
      <c r="B2803" s="27" t="str">
        <f t="shared" si="452"/>
        <v>-</v>
      </c>
      <c r="C2803" s="123" t="str">
        <f t="shared" si="453"/>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8"/>
        <v>nepildyti</v>
      </c>
      <c r="T2803" s="126" t="str">
        <f t="shared" si="458"/>
        <v>nepildyti</v>
      </c>
      <c r="U2803" s="127"/>
      <c r="V2803" s="127"/>
      <c r="W2803" s="128"/>
      <c r="X2803" s="169"/>
      <c r="Y2803" s="169"/>
      <c r="Z2803" s="169"/>
      <c r="AA2803" s="127"/>
      <c r="AB2803" s="127"/>
      <c r="AC2803" s="127"/>
      <c r="AD2803" s="127"/>
      <c r="AE2803" s="124">
        <f t="shared" si="454"/>
        <v>0</v>
      </c>
      <c r="AF2803" s="124">
        <f t="shared" si="455"/>
        <v>0</v>
      </c>
      <c r="AG2803" s="124">
        <f t="shared" si="456"/>
        <v>0</v>
      </c>
      <c r="AH2803" s="124">
        <f t="shared" si="457"/>
        <v>0</v>
      </c>
      <c r="AI2803" s="27" t="str">
        <f t="shared" si="449"/>
        <v>ne</v>
      </c>
      <c r="AJ2803" s="27" t="str">
        <f t="shared" si="450"/>
        <v>ne</v>
      </c>
      <c r="AK2803" s="27" t="str">
        <f t="shared" si="451"/>
        <v>ne</v>
      </c>
    </row>
    <row r="2804" spans="2:37" x14ac:dyDescent="0.2">
      <c r="B2804" s="27" t="str">
        <f t="shared" si="452"/>
        <v>-</v>
      </c>
      <c r="C2804" s="123" t="str">
        <f t="shared" si="453"/>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8"/>
        <v>nepildyti</v>
      </c>
      <c r="T2804" s="126" t="str">
        <f t="shared" si="458"/>
        <v>nepildyti</v>
      </c>
      <c r="U2804" s="127"/>
      <c r="V2804" s="127"/>
      <c r="W2804" s="128"/>
      <c r="X2804" s="169"/>
      <c r="Y2804" s="169"/>
      <c r="Z2804" s="169"/>
      <c r="AA2804" s="127"/>
      <c r="AB2804" s="127"/>
      <c r="AC2804" s="127"/>
      <c r="AD2804" s="127"/>
      <c r="AE2804" s="124">
        <f t="shared" si="454"/>
        <v>0</v>
      </c>
      <c r="AF2804" s="124">
        <f t="shared" si="455"/>
        <v>0</v>
      </c>
      <c r="AG2804" s="124">
        <f t="shared" si="456"/>
        <v>0</v>
      </c>
      <c r="AH2804" s="124">
        <f t="shared" si="457"/>
        <v>0</v>
      </c>
      <c r="AI2804" s="27" t="str">
        <f t="shared" si="449"/>
        <v>ne</v>
      </c>
      <c r="AJ2804" s="27" t="str">
        <f t="shared" si="450"/>
        <v>ne</v>
      </c>
      <c r="AK2804" s="27" t="str">
        <f t="shared" si="451"/>
        <v>ne</v>
      </c>
    </row>
    <row r="2805" spans="2:37" x14ac:dyDescent="0.2">
      <c r="B2805" s="27" t="str">
        <f t="shared" si="452"/>
        <v>-</v>
      </c>
      <c r="C2805" s="123" t="str">
        <f t="shared" si="453"/>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8"/>
        <v>nepildyti</v>
      </c>
      <c r="T2805" s="126" t="str">
        <f t="shared" si="458"/>
        <v>nepildyti</v>
      </c>
      <c r="U2805" s="127"/>
      <c r="V2805" s="127"/>
      <c r="W2805" s="128"/>
      <c r="X2805" s="169"/>
      <c r="Y2805" s="169"/>
      <c r="Z2805" s="169"/>
      <c r="AA2805" s="127"/>
      <c r="AB2805" s="127"/>
      <c r="AC2805" s="127"/>
      <c r="AD2805" s="127"/>
      <c r="AE2805" s="124">
        <f t="shared" si="454"/>
        <v>0</v>
      </c>
      <c r="AF2805" s="124">
        <f t="shared" si="455"/>
        <v>0</v>
      </c>
      <c r="AG2805" s="124">
        <f t="shared" si="456"/>
        <v>0</v>
      </c>
      <c r="AH2805" s="124">
        <f t="shared" si="457"/>
        <v>0</v>
      </c>
      <c r="AI2805" s="27" t="str">
        <f t="shared" si="449"/>
        <v>ne</v>
      </c>
      <c r="AJ2805" s="27" t="str">
        <f t="shared" si="450"/>
        <v>ne</v>
      </c>
      <c r="AK2805" s="27" t="str">
        <f t="shared" si="451"/>
        <v>ne</v>
      </c>
    </row>
    <row r="2806" spans="2:37" x14ac:dyDescent="0.2">
      <c r="B2806" s="27" t="str">
        <f t="shared" si="452"/>
        <v>-</v>
      </c>
      <c r="C2806" s="123" t="str">
        <f t="shared" si="453"/>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8"/>
        <v>nepildyti</v>
      </c>
      <c r="T2806" s="126" t="str">
        <f t="shared" si="458"/>
        <v>nepildyti</v>
      </c>
      <c r="U2806" s="127"/>
      <c r="V2806" s="127"/>
      <c r="W2806" s="128"/>
      <c r="X2806" s="169"/>
      <c r="Y2806" s="169"/>
      <c r="Z2806" s="169"/>
      <c r="AA2806" s="127"/>
      <c r="AB2806" s="127"/>
      <c r="AC2806" s="127"/>
      <c r="AD2806" s="127"/>
      <c r="AE2806" s="124">
        <f t="shared" si="454"/>
        <v>0</v>
      </c>
      <c r="AF2806" s="124">
        <f t="shared" si="455"/>
        <v>0</v>
      </c>
      <c r="AG2806" s="124">
        <f t="shared" si="456"/>
        <v>0</v>
      </c>
      <c r="AH2806" s="124">
        <f t="shared" si="457"/>
        <v>0</v>
      </c>
      <c r="AI2806" s="27" t="str">
        <f t="shared" si="449"/>
        <v>ne</v>
      </c>
      <c r="AJ2806" s="27" t="str">
        <f t="shared" si="450"/>
        <v>ne</v>
      </c>
      <c r="AK2806" s="27" t="str">
        <f t="shared" si="451"/>
        <v>ne</v>
      </c>
    </row>
    <row r="2807" spans="2:37" x14ac:dyDescent="0.2">
      <c r="B2807" s="27" t="str">
        <f t="shared" si="452"/>
        <v>-</v>
      </c>
      <c r="C2807" s="123" t="str">
        <f t="shared" si="453"/>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8"/>
        <v>nepildyti</v>
      </c>
      <c r="T2807" s="126" t="str">
        <f t="shared" si="458"/>
        <v>nepildyti</v>
      </c>
      <c r="U2807" s="127"/>
      <c r="V2807" s="127"/>
      <c r="W2807" s="128"/>
      <c r="X2807" s="169"/>
      <c r="Y2807" s="169"/>
      <c r="Z2807" s="169"/>
      <c r="AA2807" s="127"/>
      <c r="AB2807" s="127"/>
      <c r="AC2807" s="127"/>
      <c r="AD2807" s="127"/>
      <c r="AE2807" s="124">
        <f t="shared" si="454"/>
        <v>0</v>
      </c>
      <c r="AF2807" s="124">
        <f t="shared" si="455"/>
        <v>0</v>
      </c>
      <c r="AG2807" s="124">
        <f t="shared" si="456"/>
        <v>0</v>
      </c>
      <c r="AH2807" s="124">
        <f t="shared" si="457"/>
        <v>0</v>
      </c>
      <c r="AI2807" s="27" t="str">
        <f t="shared" si="449"/>
        <v>ne</v>
      </c>
      <c r="AJ2807" s="27" t="str">
        <f t="shared" si="450"/>
        <v>ne</v>
      </c>
      <c r="AK2807" s="27" t="str">
        <f t="shared" si="451"/>
        <v>ne</v>
      </c>
    </row>
    <row r="2808" spans="2:37" x14ac:dyDescent="0.2">
      <c r="B2808" s="27" t="str">
        <f t="shared" si="452"/>
        <v>-</v>
      </c>
      <c r="C2808" s="123" t="str">
        <f t="shared" si="453"/>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8"/>
        <v>nepildyti</v>
      </c>
      <c r="T2808" s="126" t="str">
        <f t="shared" si="458"/>
        <v>nepildyti</v>
      </c>
      <c r="U2808" s="127"/>
      <c r="V2808" s="127"/>
      <c r="W2808" s="128"/>
      <c r="X2808" s="169"/>
      <c r="Y2808" s="169"/>
      <c r="Z2808" s="169"/>
      <c r="AA2808" s="127"/>
      <c r="AB2808" s="127"/>
      <c r="AC2808" s="127"/>
      <c r="AD2808" s="127"/>
      <c r="AE2808" s="124">
        <f t="shared" si="454"/>
        <v>0</v>
      </c>
      <c r="AF2808" s="124">
        <f t="shared" si="455"/>
        <v>0</v>
      </c>
      <c r="AG2808" s="124">
        <f t="shared" si="456"/>
        <v>0</v>
      </c>
      <c r="AH2808" s="124">
        <f t="shared" si="457"/>
        <v>0</v>
      </c>
      <c r="AI2808" s="27" t="str">
        <f t="shared" si="449"/>
        <v>ne</v>
      </c>
      <c r="AJ2808" s="27" t="str">
        <f t="shared" si="450"/>
        <v>ne</v>
      </c>
      <c r="AK2808" s="27" t="str">
        <f t="shared" si="451"/>
        <v>ne</v>
      </c>
    </row>
    <row r="2809" spans="2:37" x14ac:dyDescent="0.2">
      <c r="B2809" s="27" t="str">
        <f t="shared" si="452"/>
        <v>-</v>
      </c>
      <c r="C2809" s="123" t="str">
        <f t="shared" si="453"/>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8"/>
        <v>nepildyti</v>
      </c>
      <c r="T2809" s="126" t="str">
        <f t="shared" si="458"/>
        <v>nepildyti</v>
      </c>
      <c r="U2809" s="127"/>
      <c r="V2809" s="127"/>
      <c r="W2809" s="128"/>
      <c r="X2809" s="169"/>
      <c r="Y2809" s="169"/>
      <c r="Z2809" s="169"/>
      <c r="AA2809" s="127"/>
      <c r="AB2809" s="127"/>
      <c r="AC2809" s="127"/>
      <c r="AD2809" s="127"/>
      <c r="AE2809" s="124">
        <f t="shared" si="454"/>
        <v>0</v>
      </c>
      <c r="AF2809" s="124">
        <f t="shared" si="455"/>
        <v>0</v>
      </c>
      <c r="AG2809" s="124">
        <f t="shared" si="456"/>
        <v>0</v>
      </c>
      <c r="AH2809" s="124">
        <f t="shared" si="457"/>
        <v>0</v>
      </c>
      <c r="AI2809" s="27" t="str">
        <f t="shared" si="449"/>
        <v>ne</v>
      </c>
      <c r="AJ2809" s="27" t="str">
        <f t="shared" si="450"/>
        <v>ne</v>
      </c>
      <c r="AK2809" s="27" t="str">
        <f t="shared" si="451"/>
        <v>ne</v>
      </c>
    </row>
    <row r="2810" spans="2:37" x14ac:dyDescent="0.2">
      <c r="B2810" s="27" t="str">
        <f t="shared" si="452"/>
        <v>-</v>
      </c>
      <c r="C2810" s="123" t="str">
        <f t="shared" si="453"/>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8"/>
        <v>nepildyti</v>
      </c>
      <c r="T2810" s="126" t="str">
        <f t="shared" si="458"/>
        <v>nepildyti</v>
      </c>
      <c r="U2810" s="127"/>
      <c r="V2810" s="127"/>
      <c r="W2810" s="128"/>
      <c r="X2810" s="169"/>
      <c r="Y2810" s="169"/>
      <c r="Z2810" s="169"/>
      <c r="AA2810" s="127"/>
      <c r="AB2810" s="127"/>
      <c r="AC2810" s="127"/>
      <c r="AD2810" s="127"/>
      <c r="AE2810" s="124">
        <f t="shared" si="454"/>
        <v>0</v>
      </c>
      <c r="AF2810" s="124">
        <f t="shared" si="455"/>
        <v>0</v>
      </c>
      <c r="AG2810" s="124">
        <f t="shared" si="456"/>
        <v>0</v>
      </c>
      <c r="AH2810" s="124">
        <f t="shared" si="457"/>
        <v>0</v>
      </c>
      <c r="AI2810" s="27" t="str">
        <f t="shared" si="449"/>
        <v>ne</v>
      </c>
      <c r="AJ2810" s="27" t="str">
        <f t="shared" si="450"/>
        <v>ne</v>
      </c>
      <c r="AK2810" s="27" t="str">
        <f t="shared" si="451"/>
        <v>ne</v>
      </c>
    </row>
    <row r="2811" spans="2:37" x14ac:dyDescent="0.2">
      <c r="B2811" s="27" t="str">
        <f t="shared" si="452"/>
        <v>-</v>
      </c>
      <c r="C2811" s="123" t="str">
        <f t="shared" si="453"/>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8"/>
        <v>nepildyti</v>
      </c>
      <c r="T2811" s="126" t="str">
        <f t="shared" si="458"/>
        <v>nepildyti</v>
      </c>
      <c r="U2811" s="127"/>
      <c r="V2811" s="127"/>
      <c r="W2811" s="128"/>
      <c r="X2811" s="169"/>
      <c r="Y2811" s="169"/>
      <c r="Z2811" s="169"/>
      <c r="AA2811" s="127"/>
      <c r="AB2811" s="127"/>
      <c r="AC2811" s="127"/>
      <c r="AD2811" s="127"/>
      <c r="AE2811" s="124">
        <f t="shared" si="454"/>
        <v>0</v>
      </c>
      <c r="AF2811" s="124">
        <f t="shared" si="455"/>
        <v>0</v>
      </c>
      <c r="AG2811" s="124">
        <f t="shared" si="456"/>
        <v>0</v>
      </c>
      <c r="AH2811" s="124">
        <f t="shared" si="457"/>
        <v>0</v>
      </c>
      <c r="AI2811" s="27" t="str">
        <f t="shared" si="449"/>
        <v>ne</v>
      </c>
      <c r="AJ2811" s="27" t="str">
        <f t="shared" si="450"/>
        <v>ne</v>
      </c>
      <c r="AK2811" s="27" t="str">
        <f t="shared" si="451"/>
        <v>ne</v>
      </c>
    </row>
    <row r="2812" spans="2:37" x14ac:dyDescent="0.2">
      <c r="B2812" s="27" t="str">
        <f t="shared" si="452"/>
        <v>-</v>
      </c>
      <c r="C2812" s="123" t="str">
        <f t="shared" si="453"/>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8"/>
        <v>nepildyti</v>
      </c>
      <c r="T2812" s="126" t="str">
        <f t="shared" si="458"/>
        <v>nepildyti</v>
      </c>
      <c r="U2812" s="127"/>
      <c r="V2812" s="127"/>
      <c r="W2812" s="128"/>
      <c r="X2812" s="169"/>
      <c r="Y2812" s="169"/>
      <c r="Z2812" s="169"/>
      <c r="AA2812" s="127"/>
      <c r="AB2812" s="127"/>
      <c r="AC2812" s="127"/>
      <c r="AD2812" s="127"/>
      <c r="AE2812" s="124">
        <f t="shared" si="454"/>
        <v>0</v>
      </c>
      <c r="AF2812" s="124">
        <f t="shared" si="455"/>
        <v>0</v>
      </c>
      <c r="AG2812" s="124">
        <f t="shared" si="456"/>
        <v>0</v>
      </c>
      <c r="AH2812" s="124">
        <f t="shared" si="457"/>
        <v>0</v>
      </c>
      <c r="AI2812" s="27" t="str">
        <f t="shared" si="449"/>
        <v>ne</v>
      </c>
      <c r="AJ2812" s="27" t="str">
        <f t="shared" si="450"/>
        <v>ne</v>
      </c>
      <c r="AK2812" s="27" t="str">
        <f t="shared" si="451"/>
        <v>ne</v>
      </c>
    </row>
    <row r="2813" spans="2:37" x14ac:dyDescent="0.2">
      <c r="B2813" s="27" t="str">
        <f t="shared" si="452"/>
        <v>-</v>
      </c>
      <c r="C2813" s="123" t="str">
        <f t="shared" si="453"/>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8"/>
        <v>nepildyti</v>
      </c>
      <c r="T2813" s="126" t="str">
        <f t="shared" si="458"/>
        <v>nepildyti</v>
      </c>
      <c r="U2813" s="127"/>
      <c r="V2813" s="127"/>
      <c r="W2813" s="128"/>
      <c r="X2813" s="169"/>
      <c r="Y2813" s="169"/>
      <c r="Z2813" s="169"/>
      <c r="AA2813" s="127"/>
      <c r="AB2813" s="127"/>
      <c r="AC2813" s="127"/>
      <c r="AD2813" s="127"/>
      <c r="AE2813" s="124">
        <f t="shared" si="454"/>
        <v>0</v>
      </c>
      <c r="AF2813" s="124">
        <f t="shared" si="455"/>
        <v>0</v>
      </c>
      <c r="AG2813" s="124">
        <f t="shared" si="456"/>
        <v>0</v>
      </c>
      <c r="AH2813" s="124">
        <f t="shared" si="457"/>
        <v>0</v>
      </c>
      <c r="AI2813" s="27" t="str">
        <f t="shared" si="449"/>
        <v>ne</v>
      </c>
      <c r="AJ2813" s="27" t="str">
        <f t="shared" si="450"/>
        <v>ne</v>
      </c>
      <c r="AK2813" s="27" t="str">
        <f t="shared" si="451"/>
        <v>ne</v>
      </c>
    </row>
    <row r="2814" spans="2:37" x14ac:dyDescent="0.2">
      <c r="B2814" s="27" t="str">
        <f t="shared" si="452"/>
        <v>-</v>
      </c>
      <c r="C2814" s="123" t="str">
        <f t="shared" si="453"/>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8"/>
        <v>nepildyti</v>
      </c>
      <c r="T2814" s="126" t="str">
        <f t="shared" si="458"/>
        <v>nepildyti</v>
      </c>
      <c r="U2814" s="127"/>
      <c r="V2814" s="127"/>
      <c r="W2814" s="128"/>
      <c r="X2814" s="169"/>
      <c r="Y2814" s="169"/>
      <c r="Z2814" s="169"/>
      <c r="AA2814" s="127"/>
      <c r="AB2814" s="127"/>
      <c r="AC2814" s="127"/>
      <c r="AD2814" s="127"/>
      <c r="AE2814" s="124">
        <f t="shared" si="454"/>
        <v>0</v>
      </c>
      <c r="AF2814" s="124">
        <f t="shared" si="455"/>
        <v>0</v>
      </c>
      <c r="AG2814" s="124">
        <f t="shared" si="456"/>
        <v>0</v>
      </c>
      <c r="AH2814" s="124">
        <f t="shared" si="457"/>
        <v>0</v>
      </c>
      <c r="AI2814" s="27" t="str">
        <f t="shared" si="449"/>
        <v>ne</v>
      </c>
      <c r="AJ2814" s="27" t="str">
        <f t="shared" si="450"/>
        <v>ne</v>
      </c>
      <c r="AK2814" s="27" t="str">
        <f t="shared" si="451"/>
        <v>ne</v>
      </c>
    </row>
    <row r="2815" spans="2:37" x14ac:dyDescent="0.2">
      <c r="B2815" s="27" t="str">
        <f t="shared" si="452"/>
        <v>-</v>
      </c>
      <c r="C2815" s="123" t="str">
        <f t="shared" si="453"/>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8"/>
        <v>nepildyti</v>
      </c>
      <c r="T2815" s="126" t="str">
        <f t="shared" si="458"/>
        <v>nepildyti</v>
      </c>
      <c r="U2815" s="127"/>
      <c r="V2815" s="127"/>
      <c r="W2815" s="128"/>
      <c r="X2815" s="169"/>
      <c r="Y2815" s="169"/>
      <c r="Z2815" s="169"/>
      <c r="AA2815" s="127"/>
      <c r="AB2815" s="127"/>
      <c r="AC2815" s="127"/>
      <c r="AD2815" s="127"/>
      <c r="AE2815" s="124">
        <f t="shared" si="454"/>
        <v>0</v>
      </c>
      <c r="AF2815" s="124">
        <f t="shared" si="455"/>
        <v>0</v>
      </c>
      <c r="AG2815" s="124">
        <f t="shared" si="456"/>
        <v>0</v>
      </c>
      <c r="AH2815" s="124">
        <f t="shared" si="457"/>
        <v>0</v>
      </c>
      <c r="AI2815" s="27" t="str">
        <f t="shared" si="449"/>
        <v>ne</v>
      </c>
      <c r="AJ2815" s="27" t="str">
        <f t="shared" si="450"/>
        <v>ne</v>
      </c>
      <c r="AK2815" s="27" t="str">
        <f t="shared" si="451"/>
        <v>ne</v>
      </c>
    </row>
    <row r="2816" spans="2:37" x14ac:dyDescent="0.2">
      <c r="B2816" s="27" t="str">
        <f t="shared" si="452"/>
        <v>-</v>
      </c>
      <c r="C2816" s="123" t="str">
        <f t="shared" si="453"/>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8"/>
        <v>nepildyti</v>
      </c>
      <c r="T2816" s="126" t="str">
        <f t="shared" si="458"/>
        <v>nepildyti</v>
      </c>
      <c r="U2816" s="127"/>
      <c r="V2816" s="127"/>
      <c r="W2816" s="128"/>
      <c r="X2816" s="169"/>
      <c r="Y2816" s="169"/>
      <c r="Z2816" s="169"/>
      <c r="AA2816" s="127"/>
      <c r="AB2816" s="127"/>
      <c r="AC2816" s="127"/>
      <c r="AD2816" s="127"/>
      <c r="AE2816" s="124">
        <f t="shared" si="454"/>
        <v>0</v>
      </c>
      <c r="AF2816" s="124">
        <f t="shared" si="455"/>
        <v>0</v>
      </c>
      <c r="AG2816" s="124">
        <f t="shared" si="456"/>
        <v>0</v>
      </c>
      <c r="AH2816" s="124">
        <f t="shared" si="457"/>
        <v>0</v>
      </c>
      <c r="AI2816" s="27" t="str">
        <f t="shared" si="449"/>
        <v>ne</v>
      </c>
      <c r="AJ2816" s="27" t="str">
        <f t="shared" si="450"/>
        <v>ne</v>
      </c>
      <c r="AK2816" s="27" t="str">
        <f t="shared" si="451"/>
        <v>ne</v>
      </c>
    </row>
    <row r="2817" spans="2:37" x14ac:dyDescent="0.2">
      <c r="B2817" s="27" t="str">
        <f t="shared" si="452"/>
        <v>-</v>
      </c>
      <c r="C2817" s="123" t="str">
        <f t="shared" si="453"/>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8"/>
        <v>nepildyti</v>
      </c>
      <c r="T2817" s="126" t="str">
        <f t="shared" si="458"/>
        <v>nepildyti</v>
      </c>
      <c r="U2817" s="127"/>
      <c r="V2817" s="127"/>
      <c r="W2817" s="128"/>
      <c r="X2817" s="169"/>
      <c r="Y2817" s="169"/>
      <c r="Z2817" s="169"/>
      <c r="AA2817" s="127"/>
      <c r="AB2817" s="127"/>
      <c r="AC2817" s="127"/>
      <c r="AD2817" s="127"/>
      <c r="AE2817" s="124">
        <f t="shared" si="454"/>
        <v>0</v>
      </c>
      <c r="AF2817" s="124">
        <f t="shared" si="455"/>
        <v>0</v>
      </c>
      <c r="AG2817" s="124">
        <f t="shared" si="456"/>
        <v>0</v>
      </c>
      <c r="AH2817" s="124">
        <f t="shared" si="457"/>
        <v>0</v>
      </c>
      <c r="AI2817" s="27" t="str">
        <f t="shared" si="449"/>
        <v>ne</v>
      </c>
      <c r="AJ2817" s="27" t="str">
        <f t="shared" si="450"/>
        <v>ne</v>
      </c>
      <c r="AK2817" s="27" t="str">
        <f t="shared" si="451"/>
        <v>ne</v>
      </c>
    </row>
    <row r="2818" spans="2:37" x14ac:dyDescent="0.2">
      <c r="B2818" s="27" t="str">
        <f t="shared" si="452"/>
        <v>-</v>
      </c>
      <c r="C2818" s="123" t="str">
        <f t="shared" si="453"/>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8"/>
        <v>nepildyti</v>
      </c>
      <c r="T2818" s="126" t="str">
        <f t="shared" si="458"/>
        <v>nepildyti</v>
      </c>
      <c r="U2818" s="127"/>
      <c r="V2818" s="127"/>
      <c r="W2818" s="128"/>
      <c r="X2818" s="169"/>
      <c r="Y2818" s="169"/>
      <c r="Z2818" s="169"/>
      <c r="AA2818" s="127"/>
      <c r="AB2818" s="127"/>
      <c r="AC2818" s="127"/>
      <c r="AD2818" s="127"/>
      <c r="AE2818" s="124">
        <f t="shared" si="454"/>
        <v>0</v>
      </c>
      <c r="AF2818" s="124">
        <f t="shared" si="455"/>
        <v>0</v>
      </c>
      <c r="AG2818" s="124">
        <f t="shared" si="456"/>
        <v>0</v>
      </c>
      <c r="AH2818" s="124">
        <f t="shared" si="457"/>
        <v>0</v>
      </c>
      <c r="AI2818" s="27" t="str">
        <f t="shared" si="449"/>
        <v>ne</v>
      </c>
      <c r="AJ2818" s="27" t="str">
        <f t="shared" si="450"/>
        <v>ne</v>
      </c>
      <c r="AK2818" s="27" t="str">
        <f t="shared" si="451"/>
        <v>ne</v>
      </c>
    </row>
    <row r="2819" spans="2:37" x14ac:dyDescent="0.2">
      <c r="B2819" s="27" t="str">
        <f t="shared" si="452"/>
        <v>-</v>
      </c>
      <c r="C2819" s="123" t="str">
        <f t="shared" si="453"/>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8"/>
        <v>nepildyti</v>
      </c>
      <c r="T2819" s="126" t="str">
        <f t="shared" si="458"/>
        <v>nepildyti</v>
      </c>
      <c r="U2819" s="127"/>
      <c r="V2819" s="127"/>
      <c r="W2819" s="128"/>
      <c r="X2819" s="169"/>
      <c r="Y2819" s="169"/>
      <c r="Z2819" s="169"/>
      <c r="AA2819" s="127"/>
      <c r="AB2819" s="127"/>
      <c r="AC2819" s="127"/>
      <c r="AD2819" s="127"/>
      <c r="AE2819" s="124">
        <f t="shared" si="454"/>
        <v>0</v>
      </c>
      <c r="AF2819" s="124">
        <f t="shared" si="455"/>
        <v>0</v>
      </c>
      <c r="AG2819" s="124">
        <f t="shared" si="456"/>
        <v>0</v>
      </c>
      <c r="AH2819" s="124">
        <f t="shared" si="457"/>
        <v>0</v>
      </c>
      <c r="AI2819" s="27" t="str">
        <f t="shared" si="449"/>
        <v>ne</v>
      </c>
      <c r="AJ2819" s="27" t="str">
        <f t="shared" si="450"/>
        <v>ne</v>
      </c>
      <c r="AK2819" s="27" t="str">
        <f t="shared" si="451"/>
        <v>ne</v>
      </c>
    </row>
    <row r="2820" spans="2:37" x14ac:dyDescent="0.2">
      <c r="B2820" s="27" t="str">
        <f t="shared" si="452"/>
        <v>-</v>
      </c>
      <c r="C2820" s="123" t="str">
        <f t="shared" si="453"/>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8"/>
        <v>nepildyti</v>
      </c>
      <c r="T2820" s="126" t="str">
        <f t="shared" si="458"/>
        <v>nepildyti</v>
      </c>
      <c r="U2820" s="127"/>
      <c r="V2820" s="127"/>
      <c r="W2820" s="128"/>
      <c r="X2820" s="169"/>
      <c r="Y2820" s="169"/>
      <c r="Z2820" s="169"/>
      <c r="AA2820" s="127"/>
      <c r="AB2820" s="127"/>
      <c r="AC2820" s="127"/>
      <c r="AD2820" s="127"/>
      <c r="AE2820" s="124">
        <f t="shared" si="454"/>
        <v>0</v>
      </c>
      <c r="AF2820" s="124">
        <f t="shared" si="455"/>
        <v>0</v>
      </c>
      <c r="AG2820" s="124">
        <f t="shared" si="456"/>
        <v>0</v>
      </c>
      <c r="AH2820" s="124">
        <f t="shared" si="457"/>
        <v>0</v>
      </c>
      <c r="AI2820" s="27" t="str">
        <f t="shared" si="449"/>
        <v>ne</v>
      </c>
      <c r="AJ2820" s="27" t="str">
        <f t="shared" si="450"/>
        <v>ne</v>
      </c>
      <c r="AK2820" s="27" t="str">
        <f t="shared" si="451"/>
        <v>ne</v>
      </c>
    </row>
    <row r="2821" spans="2:37" x14ac:dyDescent="0.2">
      <c r="B2821" s="27" t="str">
        <f t="shared" si="452"/>
        <v>-</v>
      </c>
      <c r="C2821" s="123" t="str">
        <f t="shared" si="453"/>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8"/>
        <v>nepildyti</v>
      </c>
      <c r="T2821" s="126" t="str">
        <f t="shared" si="458"/>
        <v>nepildyti</v>
      </c>
      <c r="U2821" s="127"/>
      <c r="V2821" s="127"/>
      <c r="W2821" s="128"/>
      <c r="X2821" s="169"/>
      <c r="Y2821" s="169"/>
      <c r="Z2821" s="169"/>
      <c r="AA2821" s="127"/>
      <c r="AB2821" s="127"/>
      <c r="AC2821" s="127"/>
      <c r="AD2821" s="127"/>
      <c r="AE2821" s="124">
        <f t="shared" si="454"/>
        <v>0</v>
      </c>
      <c r="AF2821" s="124">
        <f t="shared" si="455"/>
        <v>0</v>
      </c>
      <c r="AG2821" s="124">
        <f t="shared" si="456"/>
        <v>0</v>
      </c>
      <c r="AH2821" s="124">
        <f t="shared" si="457"/>
        <v>0</v>
      </c>
      <c r="AI2821" s="27" t="str">
        <f t="shared" si="449"/>
        <v>ne</v>
      </c>
      <c r="AJ2821" s="27" t="str">
        <f t="shared" si="450"/>
        <v>ne</v>
      </c>
      <c r="AK2821" s="27" t="str">
        <f t="shared" si="451"/>
        <v>ne</v>
      </c>
    </row>
    <row r="2822" spans="2:37" x14ac:dyDescent="0.2">
      <c r="B2822" s="27" t="str">
        <f t="shared" si="452"/>
        <v>-</v>
      </c>
      <c r="C2822" s="123" t="str">
        <f t="shared" si="453"/>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8"/>
        <v>nepildyti</v>
      </c>
      <c r="T2822" s="126" t="str">
        <f t="shared" si="458"/>
        <v>nepildyti</v>
      </c>
      <c r="U2822" s="127"/>
      <c r="V2822" s="127"/>
      <c r="W2822" s="128"/>
      <c r="X2822" s="169"/>
      <c r="Y2822" s="169"/>
      <c r="Z2822" s="169"/>
      <c r="AA2822" s="127"/>
      <c r="AB2822" s="127"/>
      <c r="AC2822" s="127"/>
      <c r="AD2822" s="127"/>
      <c r="AE2822" s="124">
        <f t="shared" si="454"/>
        <v>0</v>
      </c>
      <c r="AF2822" s="124">
        <f t="shared" si="455"/>
        <v>0</v>
      </c>
      <c r="AG2822" s="124">
        <f t="shared" si="456"/>
        <v>0</v>
      </c>
      <c r="AH2822" s="124">
        <f t="shared" si="457"/>
        <v>0</v>
      </c>
      <c r="AI2822" s="27" t="str">
        <f t="shared" si="449"/>
        <v>ne</v>
      </c>
      <c r="AJ2822" s="27" t="str">
        <f t="shared" si="450"/>
        <v>ne</v>
      </c>
      <c r="AK2822" s="27" t="str">
        <f t="shared" si="451"/>
        <v>ne</v>
      </c>
    </row>
    <row r="2823" spans="2:37" x14ac:dyDescent="0.2">
      <c r="B2823" s="27" t="str">
        <f t="shared" si="452"/>
        <v>-</v>
      </c>
      <c r="C2823" s="123" t="str">
        <f t="shared" si="453"/>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8"/>
        <v>nepildyti</v>
      </c>
      <c r="T2823" s="126" t="str">
        <f t="shared" si="458"/>
        <v>nepildyti</v>
      </c>
      <c r="U2823" s="127"/>
      <c r="V2823" s="127"/>
      <c r="W2823" s="128"/>
      <c r="X2823" s="169"/>
      <c r="Y2823" s="169"/>
      <c r="Z2823" s="169"/>
      <c r="AA2823" s="127"/>
      <c r="AB2823" s="127"/>
      <c r="AC2823" s="127"/>
      <c r="AD2823" s="127"/>
      <c r="AE2823" s="124">
        <f t="shared" si="454"/>
        <v>0</v>
      </c>
      <c r="AF2823" s="124">
        <f t="shared" si="455"/>
        <v>0</v>
      </c>
      <c r="AG2823" s="124">
        <f t="shared" si="456"/>
        <v>0</v>
      </c>
      <c r="AH2823" s="124">
        <f t="shared" si="457"/>
        <v>0</v>
      </c>
      <c r="AI2823" s="27" t="str">
        <f t="shared" si="449"/>
        <v>ne</v>
      </c>
      <c r="AJ2823" s="27" t="str">
        <f t="shared" si="450"/>
        <v>ne</v>
      </c>
      <c r="AK2823" s="27" t="str">
        <f t="shared" si="451"/>
        <v>ne</v>
      </c>
    </row>
    <row r="2824" spans="2:37" x14ac:dyDescent="0.2">
      <c r="B2824" s="27" t="str">
        <f t="shared" si="452"/>
        <v>-</v>
      </c>
      <c r="C2824" s="123" t="str">
        <f t="shared" si="453"/>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8"/>
        <v>nepildyti</v>
      </c>
      <c r="T2824" s="126" t="str">
        <f t="shared" si="458"/>
        <v>nepildyti</v>
      </c>
      <c r="U2824" s="127"/>
      <c r="V2824" s="127"/>
      <c r="W2824" s="128"/>
      <c r="X2824" s="169"/>
      <c r="Y2824" s="169"/>
      <c r="Z2824" s="169"/>
      <c r="AA2824" s="127"/>
      <c r="AB2824" s="127"/>
      <c r="AC2824" s="127"/>
      <c r="AD2824" s="127"/>
      <c r="AE2824" s="124">
        <f t="shared" si="454"/>
        <v>0</v>
      </c>
      <c r="AF2824" s="124">
        <f t="shared" si="455"/>
        <v>0</v>
      </c>
      <c r="AG2824" s="124">
        <f t="shared" si="456"/>
        <v>0</v>
      </c>
      <c r="AH2824" s="124">
        <f t="shared" si="457"/>
        <v>0</v>
      </c>
      <c r="AI2824" s="27" t="str">
        <f t="shared" si="449"/>
        <v>ne</v>
      </c>
      <c r="AJ2824" s="27" t="str">
        <f t="shared" si="450"/>
        <v>ne</v>
      </c>
      <c r="AK2824" s="27" t="str">
        <f t="shared" si="451"/>
        <v>ne</v>
      </c>
    </row>
    <row r="2825" spans="2:37" x14ac:dyDescent="0.2">
      <c r="B2825" s="27" t="str">
        <f t="shared" si="452"/>
        <v>-</v>
      </c>
      <c r="C2825" s="123" t="str">
        <f t="shared" si="453"/>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8"/>
        <v>nepildyti</v>
      </c>
      <c r="T2825" s="126" t="str">
        <f t="shared" si="458"/>
        <v>nepildyti</v>
      </c>
      <c r="U2825" s="127"/>
      <c r="V2825" s="127"/>
      <c r="W2825" s="128"/>
      <c r="X2825" s="169"/>
      <c r="Y2825" s="169"/>
      <c r="Z2825" s="169"/>
      <c r="AA2825" s="127"/>
      <c r="AB2825" s="127"/>
      <c r="AC2825" s="127"/>
      <c r="AD2825" s="127"/>
      <c r="AE2825" s="124">
        <f t="shared" si="454"/>
        <v>0</v>
      </c>
      <c r="AF2825" s="124">
        <f t="shared" si="455"/>
        <v>0</v>
      </c>
      <c r="AG2825" s="124">
        <f t="shared" si="456"/>
        <v>0</v>
      </c>
      <c r="AH2825" s="124">
        <f t="shared" si="457"/>
        <v>0</v>
      </c>
      <c r="AI2825" s="27" t="str">
        <f t="shared" si="449"/>
        <v>ne</v>
      </c>
      <c r="AJ2825" s="27" t="str">
        <f t="shared" si="450"/>
        <v>ne</v>
      </c>
      <c r="AK2825" s="27" t="str">
        <f t="shared" si="451"/>
        <v>ne</v>
      </c>
    </row>
    <row r="2826" spans="2:37" x14ac:dyDescent="0.2">
      <c r="B2826" s="27" t="str">
        <f t="shared" si="452"/>
        <v>-</v>
      </c>
      <c r="C2826" s="123" t="str">
        <f t="shared" si="453"/>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8"/>
        <v>nepildyti</v>
      </c>
      <c r="T2826" s="126" t="str">
        <f t="shared" si="458"/>
        <v>nepildyti</v>
      </c>
      <c r="U2826" s="127"/>
      <c r="V2826" s="127"/>
      <c r="W2826" s="128"/>
      <c r="X2826" s="169"/>
      <c r="Y2826" s="169"/>
      <c r="Z2826" s="169"/>
      <c r="AA2826" s="127"/>
      <c r="AB2826" s="127"/>
      <c r="AC2826" s="127"/>
      <c r="AD2826" s="127"/>
      <c r="AE2826" s="124">
        <f t="shared" si="454"/>
        <v>0</v>
      </c>
      <c r="AF2826" s="124">
        <f t="shared" si="455"/>
        <v>0</v>
      </c>
      <c r="AG2826" s="124">
        <f t="shared" si="456"/>
        <v>0</v>
      </c>
      <c r="AH2826" s="124">
        <f t="shared" si="457"/>
        <v>0</v>
      </c>
      <c r="AI2826" s="27" t="str">
        <f t="shared" si="449"/>
        <v>ne</v>
      </c>
      <c r="AJ2826" s="27" t="str">
        <f t="shared" si="450"/>
        <v>ne</v>
      </c>
      <c r="AK2826" s="27" t="str">
        <f t="shared" si="451"/>
        <v>ne</v>
      </c>
    </row>
    <row r="2827" spans="2:37" x14ac:dyDescent="0.2">
      <c r="B2827" s="27" t="str">
        <f t="shared" si="452"/>
        <v>-</v>
      </c>
      <c r="C2827" s="123" t="str">
        <f t="shared" si="453"/>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8"/>
        <v>nepildyti</v>
      </c>
      <c r="T2827" s="126" t="str">
        <f t="shared" si="458"/>
        <v>nepildyti</v>
      </c>
      <c r="U2827" s="127"/>
      <c r="V2827" s="127"/>
      <c r="W2827" s="128"/>
      <c r="X2827" s="169"/>
      <c r="Y2827" s="169"/>
      <c r="Z2827" s="169"/>
      <c r="AA2827" s="127"/>
      <c r="AB2827" s="127"/>
      <c r="AC2827" s="127"/>
      <c r="AD2827" s="127"/>
      <c r="AE2827" s="124">
        <f t="shared" si="454"/>
        <v>0</v>
      </c>
      <c r="AF2827" s="124">
        <f t="shared" si="455"/>
        <v>0</v>
      </c>
      <c r="AG2827" s="124">
        <f t="shared" si="456"/>
        <v>0</v>
      </c>
      <c r="AH2827" s="124">
        <f t="shared" si="457"/>
        <v>0</v>
      </c>
      <c r="AI2827" s="27" t="str">
        <f t="shared" si="449"/>
        <v>ne</v>
      </c>
      <c r="AJ2827" s="27" t="str">
        <f t="shared" si="450"/>
        <v>ne</v>
      </c>
      <c r="AK2827" s="27" t="str">
        <f t="shared" si="451"/>
        <v>ne</v>
      </c>
    </row>
    <row r="2828" spans="2:37" x14ac:dyDescent="0.2">
      <c r="B2828" s="27" t="str">
        <f t="shared" si="452"/>
        <v>-</v>
      </c>
      <c r="C2828" s="123" t="str">
        <f t="shared" si="453"/>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8"/>
        <v>nepildyti</v>
      </c>
      <c r="T2828" s="126" t="str">
        <f t="shared" si="458"/>
        <v>nepildyti</v>
      </c>
      <c r="U2828" s="127"/>
      <c r="V2828" s="127"/>
      <c r="W2828" s="128"/>
      <c r="X2828" s="169"/>
      <c r="Y2828" s="169"/>
      <c r="Z2828" s="169"/>
      <c r="AA2828" s="127"/>
      <c r="AB2828" s="127"/>
      <c r="AC2828" s="127"/>
      <c r="AD2828" s="127"/>
      <c r="AE2828" s="124">
        <f t="shared" si="454"/>
        <v>0</v>
      </c>
      <c r="AF2828" s="124">
        <f t="shared" si="455"/>
        <v>0</v>
      </c>
      <c r="AG2828" s="124">
        <f t="shared" si="456"/>
        <v>0</v>
      </c>
      <c r="AH2828" s="124">
        <f t="shared" si="457"/>
        <v>0</v>
      </c>
      <c r="AI2828" s="27" t="str">
        <f t="shared" si="449"/>
        <v>ne</v>
      </c>
      <c r="AJ2828" s="27" t="str">
        <f t="shared" si="450"/>
        <v>ne</v>
      </c>
      <c r="AK2828" s="27" t="str">
        <f t="shared" si="451"/>
        <v>ne</v>
      </c>
    </row>
    <row r="2829" spans="2:37" x14ac:dyDescent="0.2">
      <c r="B2829" s="27" t="str">
        <f t="shared" si="452"/>
        <v>-</v>
      </c>
      <c r="C2829" s="123" t="str">
        <f t="shared" si="453"/>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8"/>
        <v>nepildyti</v>
      </c>
      <c r="T2829" s="126" t="str">
        <f t="shared" si="458"/>
        <v>nepildyti</v>
      </c>
      <c r="U2829" s="127"/>
      <c r="V2829" s="127"/>
      <c r="W2829" s="128"/>
      <c r="X2829" s="169"/>
      <c r="Y2829" s="169"/>
      <c r="Z2829" s="169"/>
      <c r="AA2829" s="127"/>
      <c r="AB2829" s="127"/>
      <c r="AC2829" s="127"/>
      <c r="AD2829" s="127"/>
      <c r="AE2829" s="124">
        <f t="shared" si="454"/>
        <v>0</v>
      </c>
      <c r="AF2829" s="124">
        <f t="shared" si="455"/>
        <v>0</v>
      </c>
      <c r="AG2829" s="124">
        <f t="shared" si="456"/>
        <v>0</v>
      </c>
      <c r="AH2829" s="124">
        <f t="shared" si="457"/>
        <v>0</v>
      </c>
      <c r="AI2829" s="27" t="str">
        <f t="shared" ref="AI2829:AI2892" si="459">IF(AF2829&gt;0,"taip","ne")</f>
        <v>ne</v>
      </c>
      <c r="AJ2829" s="27" t="str">
        <f t="shared" ref="AJ2829:AJ2892" si="460">IF(AG2829&gt;0,"taip","ne")</f>
        <v>ne</v>
      </c>
      <c r="AK2829" s="27" t="str">
        <f t="shared" ref="AK2829:AK2892" si="461">IF(AH2829&gt;0,"taip","ne")</f>
        <v>ne</v>
      </c>
    </row>
    <row r="2830" spans="2:37" x14ac:dyDescent="0.2">
      <c r="B2830" s="27" t="str">
        <f t="shared" si="452"/>
        <v>-</v>
      </c>
      <c r="C2830" s="123" t="str">
        <f t="shared" si="453"/>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8"/>
        <v>nepildyti</v>
      </c>
      <c r="T2830" s="126" t="str">
        <f t="shared" si="458"/>
        <v>nepildyti</v>
      </c>
      <c r="U2830" s="127"/>
      <c r="V2830" s="127"/>
      <c r="W2830" s="128"/>
      <c r="X2830" s="169"/>
      <c r="Y2830" s="169"/>
      <c r="Z2830" s="169"/>
      <c r="AA2830" s="127"/>
      <c r="AB2830" s="127"/>
      <c r="AC2830" s="127"/>
      <c r="AD2830" s="127"/>
      <c r="AE2830" s="124">
        <f t="shared" si="454"/>
        <v>0</v>
      </c>
      <c r="AF2830" s="124">
        <f t="shared" si="455"/>
        <v>0</v>
      </c>
      <c r="AG2830" s="124">
        <f t="shared" si="456"/>
        <v>0</v>
      </c>
      <c r="AH2830" s="124">
        <f t="shared" si="457"/>
        <v>0</v>
      </c>
      <c r="AI2830" s="27" t="str">
        <f t="shared" si="459"/>
        <v>ne</v>
      </c>
      <c r="AJ2830" s="27" t="str">
        <f t="shared" si="460"/>
        <v>ne</v>
      </c>
      <c r="AK2830" s="27" t="str">
        <f t="shared" si="461"/>
        <v>ne</v>
      </c>
    </row>
    <row r="2831" spans="2:37" x14ac:dyDescent="0.2">
      <c r="B2831" s="27" t="str">
        <f t="shared" si="452"/>
        <v>-</v>
      </c>
      <c r="C2831" s="123" t="str">
        <f t="shared" si="453"/>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8"/>
        <v>nepildyti</v>
      </c>
      <c r="T2831" s="126" t="str">
        <f t="shared" si="458"/>
        <v>nepildyti</v>
      </c>
      <c r="U2831" s="127"/>
      <c r="V2831" s="127"/>
      <c r="W2831" s="128"/>
      <c r="X2831" s="169"/>
      <c r="Y2831" s="169"/>
      <c r="Z2831" s="169"/>
      <c r="AA2831" s="127"/>
      <c r="AB2831" s="127"/>
      <c r="AC2831" s="127"/>
      <c r="AD2831" s="127"/>
      <c r="AE2831" s="124">
        <f t="shared" si="454"/>
        <v>0</v>
      </c>
      <c r="AF2831" s="124">
        <f t="shared" si="455"/>
        <v>0</v>
      </c>
      <c r="AG2831" s="124">
        <f t="shared" si="456"/>
        <v>0</v>
      </c>
      <c r="AH2831" s="124">
        <f t="shared" si="457"/>
        <v>0</v>
      </c>
      <c r="AI2831" s="27" t="str">
        <f t="shared" si="459"/>
        <v>ne</v>
      </c>
      <c r="AJ2831" s="27" t="str">
        <f t="shared" si="460"/>
        <v>ne</v>
      </c>
      <c r="AK2831" s="27" t="str">
        <f t="shared" si="461"/>
        <v>ne</v>
      </c>
    </row>
    <row r="2832" spans="2:37" x14ac:dyDescent="0.2">
      <c r="B2832" s="27" t="str">
        <f t="shared" si="452"/>
        <v>-</v>
      </c>
      <c r="C2832" s="123" t="str">
        <f t="shared" si="453"/>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8"/>
        <v>nepildyti</v>
      </c>
      <c r="T2832" s="126" t="str">
        <f t="shared" si="458"/>
        <v>nepildyti</v>
      </c>
      <c r="U2832" s="127"/>
      <c r="V2832" s="127"/>
      <c r="W2832" s="128"/>
      <c r="X2832" s="169"/>
      <c r="Y2832" s="169"/>
      <c r="Z2832" s="169"/>
      <c r="AA2832" s="127"/>
      <c r="AB2832" s="127"/>
      <c r="AC2832" s="127"/>
      <c r="AD2832" s="127"/>
      <c r="AE2832" s="124">
        <f t="shared" si="454"/>
        <v>0</v>
      </c>
      <c r="AF2832" s="124">
        <f t="shared" si="455"/>
        <v>0</v>
      </c>
      <c r="AG2832" s="124">
        <f t="shared" si="456"/>
        <v>0</v>
      </c>
      <c r="AH2832" s="124">
        <f t="shared" si="457"/>
        <v>0</v>
      </c>
      <c r="AI2832" s="27" t="str">
        <f t="shared" si="459"/>
        <v>ne</v>
      </c>
      <c r="AJ2832" s="27" t="str">
        <f t="shared" si="460"/>
        <v>ne</v>
      </c>
      <c r="AK2832" s="27" t="str">
        <f t="shared" si="461"/>
        <v>ne</v>
      </c>
    </row>
    <row r="2833" spans="2:37" x14ac:dyDescent="0.2">
      <c r="B2833" s="27" t="str">
        <f t="shared" si="452"/>
        <v>-</v>
      </c>
      <c r="C2833" s="123" t="str">
        <f t="shared" si="453"/>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8"/>
        <v>nepildyti</v>
      </c>
      <c r="T2833" s="126" t="str">
        <f t="shared" si="458"/>
        <v>nepildyti</v>
      </c>
      <c r="U2833" s="127"/>
      <c r="V2833" s="127"/>
      <c r="W2833" s="128"/>
      <c r="X2833" s="169"/>
      <c r="Y2833" s="169"/>
      <c r="Z2833" s="169"/>
      <c r="AA2833" s="127"/>
      <c r="AB2833" s="127"/>
      <c r="AC2833" s="127"/>
      <c r="AD2833" s="127"/>
      <c r="AE2833" s="124">
        <f t="shared" si="454"/>
        <v>0</v>
      </c>
      <c r="AF2833" s="124">
        <f t="shared" si="455"/>
        <v>0</v>
      </c>
      <c r="AG2833" s="124">
        <f t="shared" si="456"/>
        <v>0</v>
      </c>
      <c r="AH2833" s="124">
        <f t="shared" si="457"/>
        <v>0</v>
      </c>
      <c r="AI2833" s="27" t="str">
        <f t="shared" si="459"/>
        <v>ne</v>
      </c>
      <c r="AJ2833" s="27" t="str">
        <f t="shared" si="460"/>
        <v>ne</v>
      </c>
      <c r="AK2833" s="27" t="str">
        <f t="shared" si="461"/>
        <v>ne</v>
      </c>
    </row>
    <row r="2834" spans="2:37" x14ac:dyDescent="0.2">
      <c r="B2834" s="27" t="str">
        <f t="shared" si="452"/>
        <v>-</v>
      </c>
      <c r="C2834" s="123" t="str">
        <f t="shared" si="453"/>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8"/>
        <v>nepildyti</v>
      </c>
      <c r="T2834" s="126" t="str">
        <f t="shared" si="458"/>
        <v>nepildyti</v>
      </c>
      <c r="U2834" s="127"/>
      <c r="V2834" s="127"/>
      <c r="W2834" s="128"/>
      <c r="X2834" s="169"/>
      <c r="Y2834" s="169"/>
      <c r="Z2834" s="169"/>
      <c r="AA2834" s="127"/>
      <c r="AB2834" s="127"/>
      <c r="AC2834" s="127"/>
      <c r="AD2834" s="127"/>
      <c r="AE2834" s="124">
        <f t="shared" si="454"/>
        <v>0</v>
      </c>
      <c r="AF2834" s="124">
        <f t="shared" si="455"/>
        <v>0</v>
      </c>
      <c r="AG2834" s="124">
        <f t="shared" si="456"/>
        <v>0</v>
      </c>
      <c r="AH2834" s="124">
        <f t="shared" si="457"/>
        <v>0</v>
      </c>
      <c r="AI2834" s="27" t="str">
        <f t="shared" si="459"/>
        <v>ne</v>
      </c>
      <c r="AJ2834" s="27" t="str">
        <f t="shared" si="460"/>
        <v>ne</v>
      </c>
      <c r="AK2834" s="27" t="str">
        <f t="shared" si="461"/>
        <v>ne</v>
      </c>
    </row>
    <row r="2835" spans="2:37" x14ac:dyDescent="0.2">
      <c r="B2835" s="27" t="str">
        <f t="shared" si="452"/>
        <v>-</v>
      </c>
      <c r="C2835" s="123" t="str">
        <f t="shared" si="453"/>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8"/>
        <v>nepildyti</v>
      </c>
      <c r="T2835" s="126" t="str">
        <f t="shared" si="458"/>
        <v>nepildyti</v>
      </c>
      <c r="U2835" s="127"/>
      <c r="V2835" s="127"/>
      <c r="W2835" s="128"/>
      <c r="X2835" s="169"/>
      <c r="Y2835" s="169"/>
      <c r="Z2835" s="169"/>
      <c r="AA2835" s="127"/>
      <c r="AB2835" s="127"/>
      <c r="AC2835" s="127"/>
      <c r="AD2835" s="127"/>
      <c r="AE2835" s="124">
        <f t="shared" si="454"/>
        <v>0</v>
      </c>
      <c r="AF2835" s="124">
        <f t="shared" si="455"/>
        <v>0</v>
      </c>
      <c r="AG2835" s="124">
        <f t="shared" si="456"/>
        <v>0</v>
      </c>
      <c r="AH2835" s="124">
        <f t="shared" si="457"/>
        <v>0</v>
      </c>
      <c r="AI2835" s="27" t="str">
        <f t="shared" si="459"/>
        <v>ne</v>
      </c>
      <c r="AJ2835" s="27" t="str">
        <f t="shared" si="460"/>
        <v>ne</v>
      </c>
      <c r="AK2835" s="27" t="str">
        <f t="shared" si="461"/>
        <v>ne</v>
      </c>
    </row>
    <row r="2836" spans="2:37" x14ac:dyDescent="0.2">
      <c r="B2836" s="27" t="str">
        <f t="shared" si="452"/>
        <v>-</v>
      </c>
      <c r="C2836" s="123" t="str">
        <f t="shared" si="453"/>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8"/>
        <v>nepildyti</v>
      </c>
      <c r="T2836" s="126" t="str">
        <f t="shared" si="458"/>
        <v>nepildyti</v>
      </c>
      <c r="U2836" s="127"/>
      <c r="V2836" s="127"/>
      <c r="W2836" s="128"/>
      <c r="X2836" s="169"/>
      <c r="Y2836" s="169"/>
      <c r="Z2836" s="169"/>
      <c r="AA2836" s="127"/>
      <c r="AB2836" s="127"/>
      <c r="AC2836" s="127"/>
      <c r="AD2836" s="127"/>
      <c r="AE2836" s="124">
        <f t="shared" si="454"/>
        <v>0</v>
      </c>
      <c r="AF2836" s="124">
        <f t="shared" si="455"/>
        <v>0</v>
      </c>
      <c r="AG2836" s="124">
        <f t="shared" si="456"/>
        <v>0</v>
      </c>
      <c r="AH2836" s="124">
        <f t="shared" si="457"/>
        <v>0</v>
      </c>
      <c r="AI2836" s="27" t="str">
        <f t="shared" si="459"/>
        <v>ne</v>
      </c>
      <c r="AJ2836" s="27" t="str">
        <f t="shared" si="460"/>
        <v>ne</v>
      </c>
      <c r="AK2836" s="27" t="str">
        <f t="shared" si="461"/>
        <v>ne</v>
      </c>
    </row>
    <row r="2837" spans="2:37" x14ac:dyDescent="0.2">
      <c r="B2837" s="27" t="str">
        <f t="shared" si="452"/>
        <v>-</v>
      </c>
      <c r="C2837" s="123" t="str">
        <f t="shared" si="453"/>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si="458"/>
        <v>nepildyti</v>
      </c>
      <c r="T2837" s="126" t="str">
        <f t="shared" si="458"/>
        <v>nepildyti</v>
      </c>
      <c r="U2837" s="127"/>
      <c r="V2837" s="127"/>
      <c r="W2837" s="128"/>
      <c r="X2837" s="169"/>
      <c r="Y2837" s="169"/>
      <c r="Z2837" s="169"/>
      <c r="AA2837" s="127"/>
      <c r="AB2837" s="127"/>
      <c r="AC2837" s="127"/>
      <c r="AD2837" s="127"/>
      <c r="AE2837" s="124">
        <f t="shared" si="454"/>
        <v>0</v>
      </c>
      <c r="AF2837" s="124">
        <f t="shared" si="455"/>
        <v>0</v>
      </c>
      <c r="AG2837" s="124">
        <f t="shared" si="456"/>
        <v>0</v>
      </c>
      <c r="AH2837" s="124">
        <f t="shared" si="457"/>
        <v>0</v>
      </c>
      <c r="AI2837" s="27" t="str">
        <f t="shared" si="459"/>
        <v>ne</v>
      </c>
      <c r="AJ2837" s="27" t="str">
        <f t="shared" si="460"/>
        <v>ne</v>
      </c>
      <c r="AK2837" s="27" t="str">
        <f t="shared" si="461"/>
        <v>ne</v>
      </c>
    </row>
    <row r="2838" spans="2:37" x14ac:dyDescent="0.2">
      <c r="B2838" s="27" t="str">
        <f t="shared" si="452"/>
        <v>-</v>
      </c>
      <c r="C2838" s="123" t="str">
        <f t="shared" si="453"/>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58"/>
        <v>nepildyti</v>
      </c>
      <c r="T2838" s="126" t="str">
        <f t="shared" si="458"/>
        <v>nepildyti</v>
      </c>
      <c r="U2838" s="127"/>
      <c r="V2838" s="127"/>
      <c r="W2838" s="128"/>
      <c r="X2838" s="169"/>
      <c r="Y2838" s="169"/>
      <c r="Z2838" s="169"/>
      <c r="AA2838" s="127"/>
      <c r="AB2838" s="127"/>
      <c r="AC2838" s="127"/>
      <c r="AD2838" s="127"/>
      <c r="AE2838" s="124">
        <f t="shared" si="454"/>
        <v>0</v>
      </c>
      <c r="AF2838" s="124">
        <f t="shared" si="455"/>
        <v>0</v>
      </c>
      <c r="AG2838" s="124">
        <f t="shared" si="456"/>
        <v>0</v>
      </c>
      <c r="AH2838" s="124">
        <f t="shared" si="457"/>
        <v>0</v>
      </c>
      <c r="AI2838" s="27" t="str">
        <f t="shared" si="459"/>
        <v>ne</v>
      </c>
      <c r="AJ2838" s="27" t="str">
        <f t="shared" si="460"/>
        <v>ne</v>
      </c>
      <c r="AK2838" s="27" t="str">
        <f t="shared" si="461"/>
        <v>ne</v>
      </c>
    </row>
    <row r="2839" spans="2:37" x14ac:dyDescent="0.2">
      <c r="B2839" s="27" t="str">
        <f t="shared" si="452"/>
        <v>-</v>
      </c>
      <c r="C2839" s="123" t="str">
        <f t="shared" si="453"/>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58"/>
        <v>nepildyti</v>
      </c>
      <c r="T2839" s="126" t="str">
        <f t="shared" si="458"/>
        <v>nepildyti</v>
      </c>
      <c r="U2839" s="127"/>
      <c r="V2839" s="127"/>
      <c r="W2839" s="128"/>
      <c r="X2839" s="169"/>
      <c r="Y2839" s="169"/>
      <c r="Z2839" s="169"/>
      <c r="AA2839" s="127"/>
      <c r="AB2839" s="127"/>
      <c r="AC2839" s="127"/>
      <c r="AD2839" s="127"/>
      <c r="AE2839" s="124">
        <f t="shared" si="454"/>
        <v>0</v>
      </c>
      <c r="AF2839" s="124">
        <f t="shared" si="455"/>
        <v>0</v>
      </c>
      <c r="AG2839" s="124">
        <f t="shared" si="456"/>
        <v>0</v>
      </c>
      <c r="AH2839" s="124">
        <f t="shared" si="457"/>
        <v>0</v>
      </c>
      <c r="AI2839" s="27" t="str">
        <f t="shared" si="459"/>
        <v>ne</v>
      </c>
      <c r="AJ2839" s="27" t="str">
        <f t="shared" si="460"/>
        <v>ne</v>
      </c>
      <c r="AK2839" s="27" t="str">
        <f t="shared" si="461"/>
        <v>ne</v>
      </c>
    </row>
    <row r="2840" spans="2:37" x14ac:dyDescent="0.2">
      <c r="B2840" s="27" t="str">
        <f t="shared" ref="B2840:B2903" si="462">CONCATENATE(C2840,"-",G2840)</f>
        <v>-</v>
      </c>
      <c r="C2840" s="123" t="str">
        <f t="shared" ref="C2840:C2903" si="463">LEFT(K2840,4)</f>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58"/>
        <v>nepildyti</v>
      </c>
      <c r="T2840" s="126" t="str">
        <f t="shared" si="458"/>
        <v>nepildyti</v>
      </c>
      <c r="U2840" s="127"/>
      <c r="V2840" s="127"/>
      <c r="W2840" s="128"/>
      <c r="X2840" s="169"/>
      <c r="Y2840" s="169"/>
      <c r="Z2840" s="169"/>
      <c r="AA2840" s="127"/>
      <c r="AB2840" s="127"/>
      <c r="AC2840" s="127"/>
      <c r="AD2840" s="127"/>
      <c r="AE2840" s="124">
        <f t="shared" ref="AE2840:AE2903" si="464">IF($H2840&gt;0,YEAR($H2840),)</f>
        <v>0</v>
      </c>
      <c r="AF2840" s="124">
        <f t="shared" ref="AF2840:AF2903" si="465">IF($X2840&gt;0,YEAR($X2840),)</f>
        <v>0</v>
      </c>
      <c r="AG2840" s="124">
        <f t="shared" ref="AG2840:AG2903" si="466">IF($Y2840&gt;0,YEAR($Y2840),)</f>
        <v>0</v>
      </c>
      <c r="AH2840" s="124">
        <f t="shared" ref="AH2840:AH2903" si="467">IF($Z2840&gt;0,YEAR($Z2840),)</f>
        <v>0</v>
      </c>
      <c r="AI2840" s="27" t="str">
        <f t="shared" si="459"/>
        <v>ne</v>
      </c>
      <c r="AJ2840" s="27" t="str">
        <f t="shared" si="460"/>
        <v>ne</v>
      </c>
      <c r="AK2840" s="27" t="str">
        <f t="shared" si="461"/>
        <v>ne</v>
      </c>
    </row>
    <row r="2841" spans="2:37" x14ac:dyDescent="0.2">
      <c r="B2841" s="27" t="str">
        <f t="shared" si="462"/>
        <v>-</v>
      </c>
      <c r="C2841" s="123" t="str">
        <f t="shared" si="463"/>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ref="S2841:T2904" si="468">IF($R2841="fizinis asmuo","užpildykite","nepildyti")</f>
        <v>nepildyti</v>
      </c>
      <c r="T2841" s="126" t="str">
        <f t="shared" si="468"/>
        <v>nepildyti</v>
      </c>
      <c r="U2841" s="127"/>
      <c r="V2841" s="127"/>
      <c r="W2841" s="128"/>
      <c r="X2841" s="169"/>
      <c r="Y2841" s="169"/>
      <c r="Z2841" s="169"/>
      <c r="AA2841" s="127"/>
      <c r="AB2841" s="127"/>
      <c r="AC2841" s="127"/>
      <c r="AD2841" s="127"/>
      <c r="AE2841" s="124">
        <f t="shared" si="464"/>
        <v>0</v>
      </c>
      <c r="AF2841" s="124">
        <f t="shared" si="465"/>
        <v>0</v>
      </c>
      <c r="AG2841" s="124">
        <f t="shared" si="466"/>
        <v>0</v>
      </c>
      <c r="AH2841" s="124">
        <f t="shared" si="467"/>
        <v>0</v>
      </c>
      <c r="AI2841" s="27" t="str">
        <f t="shared" si="459"/>
        <v>ne</v>
      </c>
      <c r="AJ2841" s="27" t="str">
        <f t="shared" si="460"/>
        <v>ne</v>
      </c>
      <c r="AK2841" s="27" t="str">
        <f t="shared" si="461"/>
        <v>ne</v>
      </c>
    </row>
    <row r="2842" spans="2:37" x14ac:dyDescent="0.2">
      <c r="B2842" s="27" t="str">
        <f t="shared" si="462"/>
        <v>-</v>
      </c>
      <c r="C2842" s="123" t="str">
        <f t="shared" si="463"/>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8"/>
        <v>nepildyti</v>
      </c>
      <c r="T2842" s="126" t="str">
        <f t="shared" si="468"/>
        <v>nepildyti</v>
      </c>
      <c r="U2842" s="127"/>
      <c r="V2842" s="127"/>
      <c r="W2842" s="128"/>
      <c r="X2842" s="169"/>
      <c r="Y2842" s="169"/>
      <c r="Z2842" s="169"/>
      <c r="AA2842" s="127"/>
      <c r="AB2842" s="127"/>
      <c r="AC2842" s="127"/>
      <c r="AD2842" s="127"/>
      <c r="AE2842" s="124">
        <f t="shared" si="464"/>
        <v>0</v>
      </c>
      <c r="AF2842" s="124">
        <f t="shared" si="465"/>
        <v>0</v>
      </c>
      <c r="AG2842" s="124">
        <f t="shared" si="466"/>
        <v>0</v>
      </c>
      <c r="AH2842" s="124">
        <f t="shared" si="467"/>
        <v>0</v>
      </c>
      <c r="AI2842" s="27" t="str">
        <f t="shared" si="459"/>
        <v>ne</v>
      </c>
      <c r="AJ2842" s="27" t="str">
        <f t="shared" si="460"/>
        <v>ne</v>
      </c>
      <c r="AK2842" s="27" t="str">
        <f t="shared" si="461"/>
        <v>ne</v>
      </c>
    </row>
    <row r="2843" spans="2:37" x14ac:dyDescent="0.2">
      <c r="B2843" s="27" t="str">
        <f t="shared" si="462"/>
        <v>-</v>
      </c>
      <c r="C2843" s="123" t="str">
        <f t="shared" si="463"/>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8"/>
        <v>nepildyti</v>
      </c>
      <c r="T2843" s="126" t="str">
        <f t="shared" si="468"/>
        <v>nepildyti</v>
      </c>
      <c r="U2843" s="127"/>
      <c r="V2843" s="127"/>
      <c r="W2843" s="128"/>
      <c r="X2843" s="169"/>
      <c r="Y2843" s="169"/>
      <c r="Z2843" s="169"/>
      <c r="AA2843" s="127"/>
      <c r="AB2843" s="127"/>
      <c r="AC2843" s="127"/>
      <c r="AD2843" s="127"/>
      <c r="AE2843" s="124">
        <f t="shared" si="464"/>
        <v>0</v>
      </c>
      <c r="AF2843" s="124">
        <f t="shared" si="465"/>
        <v>0</v>
      </c>
      <c r="AG2843" s="124">
        <f t="shared" si="466"/>
        <v>0</v>
      </c>
      <c r="AH2843" s="124">
        <f t="shared" si="467"/>
        <v>0</v>
      </c>
      <c r="AI2843" s="27" t="str">
        <f t="shared" si="459"/>
        <v>ne</v>
      </c>
      <c r="AJ2843" s="27" t="str">
        <f t="shared" si="460"/>
        <v>ne</v>
      </c>
      <c r="AK2843" s="27" t="str">
        <f t="shared" si="461"/>
        <v>ne</v>
      </c>
    </row>
    <row r="2844" spans="2:37" x14ac:dyDescent="0.2">
      <c r="B2844" s="27" t="str">
        <f t="shared" si="462"/>
        <v>-</v>
      </c>
      <c r="C2844" s="123" t="str">
        <f t="shared" si="463"/>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8"/>
        <v>nepildyti</v>
      </c>
      <c r="T2844" s="126" t="str">
        <f t="shared" si="468"/>
        <v>nepildyti</v>
      </c>
      <c r="U2844" s="127"/>
      <c r="V2844" s="127"/>
      <c r="W2844" s="128"/>
      <c r="X2844" s="169"/>
      <c r="Y2844" s="169"/>
      <c r="Z2844" s="169"/>
      <c r="AA2844" s="127"/>
      <c r="AB2844" s="127"/>
      <c r="AC2844" s="127"/>
      <c r="AD2844" s="127"/>
      <c r="AE2844" s="124">
        <f t="shared" si="464"/>
        <v>0</v>
      </c>
      <c r="AF2844" s="124">
        <f t="shared" si="465"/>
        <v>0</v>
      </c>
      <c r="AG2844" s="124">
        <f t="shared" si="466"/>
        <v>0</v>
      </c>
      <c r="AH2844" s="124">
        <f t="shared" si="467"/>
        <v>0</v>
      </c>
      <c r="AI2844" s="27" t="str">
        <f t="shared" si="459"/>
        <v>ne</v>
      </c>
      <c r="AJ2844" s="27" t="str">
        <f t="shared" si="460"/>
        <v>ne</v>
      </c>
      <c r="AK2844" s="27" t="str">
        <f t="shared" si="461"/>
        <v>ne</v>
      </c>
    </row>
    <row r="2845" spans="2:37" x14ac:dyDescent="0.2">
      <c r="B2845" s="27" t="str">
        <f t="shared" si="462"/>
        <v>-</v>
      </c>
      <c r="C2845" s="123" t="str">
        <f t="shared" si="463"/>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8"/>
        <v>nepildyti</v>
      </c>
      <c r="T2845" s="126" t="str">
        <f t="shared" si="468"/>
        <v>nepildyti</v>
      </c>
      <c r="U2845" s="127"/>
      <c r="V2845" s="127"/>
      <c r="W2845" s="128"/>
      <c r="X2845" s="169"/>
      <c r="Y2845" s="169"/>
      <c r="Z2845" s="169"/>
      <c r="AA2845" s="127"/>
      <c r="AB2845" s="127"/>
      <c r="AC2845" s="127"/>
      <c r="AD2845" s="127"/>
      <c r="AE2845" s="124">
        <f t="shared" si="464"/>
        <v>0</v>
      </c>
      <c r="AF2845" s="124">
        <f t="shared" si="465"/>
        <v>0</v>
      </c>
      <c r="AG2845" s="124">
        <f t="shared" si="466"/>
        <v>0</v>
      </c>
      <c r="AH2845" s="124">
        <f t="shared" si="467"/>
        <v>0</v>
      </c>
      <c r="AI2845" s="27" t="str">
        <f t="shared" si="459"/>
        <v>ne</v>
      </c>
      <c r="AJ2845" s="27" t="str">
        <f t="shared" si="460"/>
        <v>ne</v>
      </c>
      <c r="AK2845" s="27" t="str">
        <f t="shared" si="461"/>
        <v>ne</v>
      </c>
    </row>
    <row r="2846" spans="2:37" x14ac:dyDescent="0.2">
      <c r="B2846" s="27" t="str">
        <f t="shared" si="462"/>
        <v>-</v>
      </c>
      <c r="C2846" s="123" t="str">
        <f t="shared" si="463"/>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8"/>
        <v>nepildyti</v>
      </c>
      <c r="T2846" s="126" t="str">
        <f t="shared" si="468"/>
        <v>nepildyti</v>
      </c>
      <c r="U2846" s="127"/>
      <c r="V2846" s="127"/>
      <c r="W2846" s="128"/>
      <c r="X2846" s="169"/>
      <c r="Y2846" s="169"/>
      <c r="Z2846" s="169"/>
      <c r="AA2846" s="127"/>
      <c r="AB2846" s="127"/>
      <c r="AC2846" s="127"/>
      <c r="AD2846" s="127"/>
      <c r="AE2846" s="124">
        <f t="shared" si="464"/>
        <v>0</v>
      </c>
      <c r="AF2846" s="124">
        <f t="shared" si="465"/>
        <v>0</v>
      </c>
      <c r="AG2846" s="124">
        <f t="shared" si="466"/>
        <v>0</v>
      </c>
      <c r="AH2846" s="124">
        <f t="shared" si="467"/>
        <v>0</v>
      </c>
      <c r="AI2846" s="27" t="str">
        <f t="shared" si="459"/>
        <v>ne</v>
      </c>
      <c r="AJ2846" s="27" t="str">
        <f t="shared" si="460"/>
        <v>ne</v>
      </c>
      <c r="AK2846" s="27" t="str">
        <f t="shared" si="461"/>
        <v>ne</v>
      </c>
    </row>
    <row r="2847" spans="2:37" x14ac:dyDescent="0.2">
      <c r="B2847" s="27" t="str">
        <f t="shared" si="462"/>
        <v>-</v>
      </c>
      <c r="C2847" s="123" t="str">
        <f t="shared" si="463"/>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8"/>
        <v>nepildyti</v>
      </c>
      <c r="T2847" s="126" t="str">
        <f t="shared" si="468"/>
        <v>nepildyti</v>
      </c>
      <c r="U2847" s="127"/>
      <c r="V2847" s="127"/>
      <c r="W2847" s="128"/>
      <c r="X2847" s="169"/>
      <c r="Y2847" s="169"/>
      <c r="Z2847" s="169"/>
      <c r="AA2847" s="127"/>
      <c r="AB2847" s="127"/>
      <c r="AC2847" s="127"/>
      <c r="AD2847" s="127"/>
      <c r="AE2847" s="124">
        <f t="shared" si="464"/>
        <v>0</v>
      </c>
      <c r="AF2847" s="124">
        <f t="shared" si="465"/>
        <v>0</v>
      </c>
      <c r="AG2847" s="124">
        <f t="shared" si="466"/>
        <v>0</v>
      </c>
      <c r="AH2847" s="124">
        <f t="shared" si="467"/>
        <v>0</v>
      </c>
      <c r="AI2847" s="27" t="str">
        <f t="shared" si="459"/>
        <v>ne</v>
      </c>
      <c r="AJ2847" s="27" t="str">
        <f t="shared" si="460"/>
        <v>ne</v>
      </c>
      <c r="AK2847" s="27" t="str">
        <f t="shared" si="461"/>
        <v>ne</v>
      </c>
    </row>
    <row r="2848" spans="2:37" x14ac:dyDescent="0.2">
      <c r="B2848" s="27" t="str">
        <f t="shared" si="462"/>
        <v>-</v>
      </c>
      <c r="C2848" s="123" t="str">
        <f t="shared" si="463"/>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8"/>
        <v>nepildyti</v>
      </c>
      <c r="T2848" s="126" t="str">
        <f t="shared" si="468"/>
        <v>nepildyti</v>
      </c>
      <c r="U2848" s="127"/>
      <c r="V2848" s="127"/>
      <c r="W2848" s="128"/>
      <c r="X2848" s="169"/>
      <c r="Y2848" s="169"/>
      <c r="Z2848" s="169"/>
      <c r="AA2848" s="127"/>
      <c r="AB2848" s="127"/>
      <c r="AC2848" s="127"/>
      <c r="AD2848" s="127"/>
      <c r="AE2848" s="124">
        <f t="shared" si="464"/>
        <v>0</v>
      </c>
      <c r="AF2848" s="124">
        <f t="shared" si="465"/>
        <v>0</v>
      </c>
      <c r="AG2848" s="124">
        <f t="shared" si="466"/>
        <v>0</v>
      </c>
      <c r="AH2848" s="124">
        <f t="shared" si="467"/>
        <v>0</v>
      </c>
      <c r="AI2848" s="27" t="str">
        <f t="shared" si="459"/>
        <v>ne</v>
      </c>
      <c r="AJ2848" s="27" t="str">
        <f t="shared" si="460"/>
        <v>ne</v>
      </c>
      <c r="AK2848" s="27" t="str">
        <f t="shared" si="461"/>
        <v>ne</v>
      </c>
    </row>
    <row r="2849" spans="2:37" x14ac:dyDescent="0.2">
      <c r="B2849" s="27" t="str">
        <f t="shared" si="462"/>
        <v>-</v>
      </c>
      <c r="C2849" s="123" t="str">
        <f t="shared" si="463"/>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8"/>
        <v>nepildyti</v>
      </c>
      <c r="T2849" s="126" t="str">
        <f t="shared" si="468"/>
        <v>nepildyti</v>
      </c>
      <c r="U2849" s="127"/>
      <c r="V2849" s="127"/>
      <c r="W2849" s="128"/>
      <c r="X2849" s="169"/>
      <c r="Y2849" s="169"/>
      <c r="Z2849" s="169"/>
      <c r="AA2849" s="127"/>
      <c r="AB2849" s="127"/>
      <c r="AC2849" s="127"/>
      <c r="AD2849" s="127"/>
      <c r="AE2849" s="124">
        <f t="shared" si="464"/>
        <v>0</v>
      </c>
      <c r="AF2849" s="124">
        <f t="shared" si="465"/>
        <v>0</v>
      </c>
      <c r="AG2849" s="124">
        <f t="shared" si="466"/>
        <v>0</v>
      </c>
      <c r="AH2849" s="124">
        <f t="shared" si="467"/>
        <v>0</v>
      </c>
      <c r="AI2849" s="27" t="str">
        <f t="shared" si="459"/>
        <v>ne</v>
      </c>
      <c r="AJ2849" s="27" t="str">
        <f t="shared" si="460"/>
        <v>ne</v>
      </c>
      <c r="AK2849" s="27" t="str">
        <f t="shared" si="461"/>
        <v>ne</v>
      </c>
    </row>
    <row r="2850" spans="2:37" x14ac:dyDescent="0.2">
      <c r="B2850" s="27" t="str">
        <f t="shared" si="462"/>
        <v>-</v>
      </c>
      <c r="C2850" s="123" t="str">
        <f t="shared" si="463"/>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8"/>
        <v>nepildyti</v>
      </c>
      <c r="T2850" s="126" t="str">
        <f t="shared" si="468"/>
        <v>nepildyti</v>
      </c>
      <c r="U2850" s="127"/>
      <c r="V2850" s="127"/>
      <c r="W2850" s="128"/>
      <c r="X2850" s="169"/>
      <c r="Y2850" s="169"/>
      <c r="Z2850" s="169"/>
      <c r="AA2850" s="127"/>
      <c r="AB2850" s="127"/>
      <c r="AC2850" s="127"/>
      <c r="AD2850" s="127"/>
      <c r="AE2850" s="124">
        <f t="shared" si="464"/>
        <v>0</v>
      </c>
      <c r="AF2850" s="124">
        <f t="shared" si="465"/>
        <v>0</v>
      </c>
      <c r="AG2850" s="124">
        <f t="shared" si="466"/>
        <v>0</v>
      </c>
      <c r="AH2850" s="124">
        <f t="shared" si="467"/>
        <v>0</v>
      </c>
      <c r="AI2850" s="27" t="str">
        <f t="shared" si="459"/>
        <v>ne</v>
      </c>
      <c r="AJ2850" s="27" t="str">
        <f t="shared" si="460"/>
        <v>ne</v>
      </c>
      <c r="AK2850" s="27" t="str">
        <f t="shared" si="461"/>
        <v>ne</v>
      </c>
    </row>
    <row r="2851" spans="2:37" x14ac:dyDescent="0.2">
      <c r="B2851" s="27" t="str">
        <f t="shared" si="462"/>
        <v>-</v>
      </c>
      <c r="C2851" s="123" t="str">
        <f t="shared" si="463"/>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8"/>
        <v>nepildyti</v>
      </c>
      <c r="T2851" s="126" t="str">
        <f t="shared" si="468"/>
        <v>nepildyti</v>
      </c>
      <c r="U2851" s="127"/>
      <c r="V2851" s="127"/>
      <c r="W2851" s="128"/>
      <c r="X2851" s="169"/>
      <c r="Y2851" s="169"/>
      <c r="Z2851" s="169"/>
      <c r="AA2851" s="127"/>
      <c r="AB2851" s="127"/>
      <c r="AC2851" s="127"/>
      <c r="AD2851" s="127"/>
      <c r="AE2851" s="124">
        <f t="shared" si="464"/>
        <v>0</v>
      </c>
      <c r="AF2851" s="124">
        <f t="shared" si="465"/>
        <v>0</v>
      </c>
      <c r="AG2851" s="124">
        <f t="shared" si="466"/>
        <v>0</v>
      </c>
      <c r="AH2851" s="124">
        <f t="shared" si="467"/>
        <v>0</v>
      </c>
      <c r="AI2851" s="27" t="str">
        <f t="shared" si="459"/>
        <v>ne</v>
      </c>
      <c r="AJ2851" s="27" t="str">
        <f t="shared" si="460"/>
        <v>ne</v>
      </c>
      <c r="AK2851" s="27" t="str">
        <f t="shared" si="461"/>
        <v>ne</v>
      </c>
    </row>
    <row r="2852" spans="2:37" x14ac:dyDescent="0.2">
      <c r="B2852" s="27" t="str">
        <f t="shared" si="462"/>
        <v>-</v>
      </c>
      <c r="C2852" s="123" t="str">
        <f t="shared" si="463"/>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8"/>
        <v>nepildyti</v>
      </c>
      <c r="T2852" s="126" t="str">
        <f t="shared" si="468"/>
        <v>nepildyti</v>
      </c>
      <c r="U2852" s="127"/>
      <c r="V2852" s="127"/>
      <c r="W2852" s="128"/>
      <c r="X2852" s="169"/>
      <c r="Y2852" s="169"/>
      <c r="Z2852" s="169"/>
      <c r="AA2852" s="127"/>
      <c r="AB2852" s="127"/>
      <c r="AC2852" s="127"/>
      <c r="AD2852" s="127"/>
      <c r="AE2852" s="124">
        <f t="shared" si="464"/>
        <v>0</v>
      </c>
      <c r="AF2852" s="124">
        <f t="shared" si="465"/>
        <v>0</v>
      </c>
      <c r="AG2852" s="124">
        <f t="shared" si="466"/>
        <v>0</v>
      </c>
      <c r="AH2852" s="124">
        <f t="shared" si="467"/>
        <v>0</v>
      </c>
      <c r="AI2852" s="27" t="str">
        <f t="shared" si="459"/>
        <v>ne</v>
      </c>
      <c r="AJ2852" s="27" t="str">
        <f t="shared" si="460"/>
        <v>ne</v>
      </c>
      <c r="AK2852" s="27" t="str">
        <f t="shared" si="461"/>
        <v>ne</v>
      </c>
    </row>
    <row r="2853" spans="2:37" x14ac:dyDescent="0.2">
      <c r="B2853" s="27" t="str">
        <f t="shared" si="462"/>
        <v>-</v>
      </c>
      <c r="C2853" s="123" t="str">
        <f t="shared" si="463"/>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8"/>
        <v>nepildyti</v>
      </c>
      <c r="T2853" s="126" t="str">
        <f t="shared" si="468"/>
        <v>nepildyti</v>
      </c>
      <c r="U2853" s="127"/>
      <c r="V2853" s="127"/>
      <c r="W2853" s="128"/>
      <c r="X2853" s="169"/>
      <c r="Y2853" s="169"/>
      <c r="Z2853" s="169"/>
      <c r="AA2853" s="127"/>
      <c r="AB2853" s="127"/>
      <c r="AC2853" s="127"/>
      <c r="AD2853" s="127"/>
      <c r="AE2853" s="124">
        <f t="shared" si="464"/>
        <v>0</v>
      </c>
      <c r="AF2853" s="124">
        <f t="shared" si="465"/>
        <v>0</v>
      </c>
      <c r="AG2853" s="124">
        <f t="shared" si="466"/>
        <v>0</v>
      </c>
      <c r="AH2853" s="124">
        <f t="shared" si="467"/>
        <v>0</v>
      </c>
      <c r="AI2853" s="27" t="str">
        <f t="shared" si="459"/>
        <v>ne</v>
      </c>
      <c r="AJ2853" s="27" t="str">
        <f t="shared" si="460"/>
        <v>ne</v>
      </c>
      <c r="AK2853" s="27" t="str">
        <f t="shared" si="461"/>
        <v>ne</v>
      </c>
    </row>
    <row r="2854" spans="2:37" x14ac:dyDescent="0.2">
      <c r="B2854" s="27" t="str">
        <f t="shared" si="462"/>
        <v>-</v>
      </c>
      <c r="C2854" s="123" t="str">
        <f t="shared" si="463"/>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8"/>
        <v>nepildyti</v>
      </c>
      <c r="T2854" s="126" t="str">
        <f t="shared" si="468"/>
        <v>nepildyti</v>
      </c>
      <c r="U2854" s="127"/>
      <c r="V2854" s="127"/>
      <c r="W2854" s="128"/>
      <c r="X2854" s="169"/>
      <c r="Y2854" s="169"/>
      <c r="Z2854" s="169"/>
      <c r="AA2854" s="127"/>
      <c r="AB2854" s="127"/>
      <c r="AC2854" s="127"/>
      <c r="AD2854" s="127"/>
      <c r="AE2854" s="124">
        <f t="shared" si="464"/>
        <v>0</v>
      </c>
      <c r="AF2854" s="124">
        <f t="shared" si="465"/>
        <v>0</v>
      </c>
      <c r="AG2854" s="124">
        <f t="shared" si="466"/>
        <v>0</v>
      </c>
      <c r="AH2854" s="124">
        <f t="shared" si="467"/>
        <v>0</v>
      </c>
      <c r="AI2854" s="27" t="str">
        <f t="shared" si="459"/>
        <v>ne</v>
      </c>
      <c r="AJ2854" s="27" t="str">
        <f t="shared" si="460"/>
        <v>ne</v>
      </c>
      <c r="AK2854" s="27" t="str">
        <f t="shared" si="461"/>
        <v>ne</v>
      </c>
    </row>
    <row r="2855" spans="2:37" x14ac:dyDescent="0.2">
      <c r="B2855" s="27" t="str">
        <f t="shared" si="462"/>
        <v>-</v>
      </c>
      <c r="C2855" s="123" t="str">
        <f t="shared" si="463"/>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8"/>
        <v>nepildyti</v>
      </c>
      <c r="T2855" s="126" t="str">
        <f t="shared" si="468"/>
        <v>nepildyti</v>
      </c>
      <c r="U2855" s="127"/>
      <c r="V2855" s="127"/>
      <c r="W2855" s="128"/>
      <c r="X2855" s="169"/>
      <c r="Y2855" s="169"/>
      <c r="Z2855" s="169"/>
      <c r="AA2855" s="127"/>
      <c r="AB2855" s="127"/>
      <c r="AC2855" s="127"/>
      <c r="AD2855" s="127"/>
      <c r="AE2855" s="124">
        <f t="shared" si="464"/>
        <v>0</v>
      </c>
      <c r="AF2855" s="124">
        <f t="shared" si="465"/>
        <v>0</v>
      </c>
      <c r="AG2855" s="124">
        <f t="shared" si="466"/>
        <v>0</v>
      </c>
      <c r="AH2855" s="124">
        <f t="shared" si="467"/>
        <v>0</v>
      </c>
      <c r="AI2855" s="27" t="str">
        <f t="shared" si="459"/>
        <v>ne</v>
      </c>
      <c r="AJ2855" s="27" t="str">
        <f t="shared" si="460"/>
        <v>ne</v>
      </c>
      <c r="AK2855" s="27" t="str">
        <f t="shared" si="461"/>
        <v>ne</v>
      </c>
    </row>
    <row r="2856" spans="2:37" x14ac:dyDescent="0.2">
      <c r="B2856" s="27" t="str">
        <f t="shared" si="462"/>
        <v>-</v>
      </c>
      <c r="C2856" s="123" t="str">
        <f t="shared" si="463"/>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8"/>
        <v>nepildyti</v>
      </c>
      <c r="T2856" s="126" t="str">
        <f t="shared" si="468"/>
        <v>nepildyti</v>
      </c>
      <c r="U2856" s="127"/>
      <c r="V2856" s="127"/>
      <c r="W2856" s="128"/>
      <c r="X2856" s="169"/>
      <c r="Y2856" s="169"/>
      <c r="Z2856" s="169"/>
      <c r="AA2856" s="127"/>
      <c r="AB2856" s="127"/>
      <c r="AC2856" s="127"/>
      <c r="AD2856" s="127"/>
      <c r="AE2856" s="124">
        <f t="shared" si="464"/>
        <v>0</v>
      </c>
      <c r="AF2856" s="124">
        <f t="shared" si="465"/>
        <v>0</v>
      </c>
      <c r="AG2856" s="124">
        <f t="shared" si="466"/>
        <v>0</v>
      </c>
      <c r="AH2856" s="124">
        <f t="shared" si="467"/>
        <v>0</v>
      </c>
      <c r="AI2856" s="27" t="str">
        <f t="shared" si="459"/>
        <v>ne</v>
      </c>
      <c r="AJ2856" s="27" t="str">
        <f t="shared" si="460"/>
        <v>ne</v>
      </c>
      <c r="AK2856" s="27" t="str">
        <f t="shared" si="461"/>
        <v>ne</v>
      </c>
    </row>
    <row r="2857" spans="2:37" x14ac:dyDescent="0.2">
      <c r="B2857" s="27" t="str">
        <f t="shared" si="462"/>
        <v>-</v>
      </c>
      <c r="C2857" s="123" t="str">
        <f t="shared" si="463"/>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8"/>
        <v>nepildyti</v>
      </c>
      <c r="T2857" s="126" t="str">
        <f t="shared" si="468"/>
        <v>nepildyti</v>
      </c>
      <c r="U2857" s="127"/>
      <c r="V2857" s="127"/>
      <c r="W2857" s="128"/>
      <c r="X2857" s="169"/>
      <c r="Y2857" s="169"/>
      <c r="Z2857" s="169"/>
      <c r="AA2857" s="127"/>
      <c r="AB2857" s="127"/>
      <c r="AC2857" s="127"/>
      <c r="AD2857" s="127"/>
      <c r="AE2857" s="124">
        <f t="shared" si="464"/>
        <v>0</v>
      </c>
      <c r="AF2857" s="124">
        <f t="shared" si="465"/>
        <v>0</v>
      </c>
      <c r="AG2857" s="124">
        <f t="shared" si="466"/>
        <v>0</v>
      </c>
      <c r="AH2857" s="124">
        <f t="shared" si="467"/>
        <v>0</v>
      </c>
      <c r="AI2857" s="27" t="str">
        <f t="shared" si="459"/>
        <v>ne</v>
      </c>
      <c r="AJ2857" s="27" t="str">
        <f t="shared" si="460"/>
        <v>ne</v>
      </c>
      <c r="AK2857" s="27" t="str">
        <f t="shared" si="461"/>
        <v>ne</v>
      </c>
    </row>
    <row r="2858" spans="2:37" x14ac:dyDescent="0.2">
      <c r="B2858" s="27" t="str">
        <f t="shared" si="462"/>
        <v>-</v>
      </c>
      <c r="C2858" s="123" t="str">
        <f t="shared" si="463"/>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8"/>
        <v>nepildyti</v>
      </c>
      <c r="T2858" s="126" t="str">
        <f t="shared" si="468"/>
        <v>nepildyti</v>
      </c>
      <c r="U2858" s="127"/>
      <c r="V2858" s="127"/>
      <c r="W2858" s="128"/>
      <c r="X2858" s="169"/>
      <c r="Y2858" s="169"/>
      <c r="Z2858" s="169"/>
      <c r="AA2858" s="127"/>
      <c r="AB2858" s="127"/>
      <c r="AC2858" s="127"/>
      <c r="AD2858" s="127"/>
      <c r="AE2858" s="124">
        <f t="shared" si="464"/>
        <v>0</v>
      </c>
      <c r="AF2858" s="124">
        <f t="shared" si="465"/>
        <v>0</v>
      </c>
      <c r="AG2858" s="124">
        <f t="shared" si="466"/>
        <v>0</v>
      </c>
      <c r="AH2858" s="124">
        <f t="shared" si="467"/>
        <v>0</v>
      </c>
      <c r="AI2858" s="27" t="str">
        <f t="shared" si="459"/>
        <v>ne</v>
      </c>
      <c r="AJ2858" s="27" t="str">
        <f t="shared" si="460"/>
        <v>ne</v>
      </c>
      <c r="AK2858" s="27" t="str">
        <f t="shared" si="461"/>
        <v>ne</v>
      </c>
    </row>
    <row r="2859" spans="2:37" x14ac:dyDescent="0.2">
      <c r="B2859" s="27" t="str">
        <f t="shared" si="462"/>
        <v>-</v>
      </c>
      <c r="C2859" s="123" t="str">
        <f t="shared" si="463"/>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8"/>
        <v>nepildyti</v>
      </c>
      <c r="T2859" s="126" t="str">
        <f t="shared" si="468"/>
        <v>nepildyti</v>
      </c>
      <c r="U2859" s="127"/>
      <c r="V2859" s="127"/>
      <c r="W2859" s="128"/>
      <c r="X2859" s="169"/>
      <c r="Y2859" s="169"/>
      <c r="Z2859" s="169"/>
      <c r="AA2859" s="127"/>
      <c r="AB2859" s="127"/>
      <c r="AC2859" s="127"/>
      <c r="AD2859" s="127"/>
      <c r="AE2859" s="124">
        <f t="shared" si="464"/>
        <v>0</v>
      </c>
      <c r="AF2859" s="124">
        <f t="shared" si="465"/>
        <v>0</v>
      </c>
      <c r="AG2859" s="124">
        <f t="shared" si="466"/>
        <v>0</v>
      </c>
      <c r="AH2859" s="124">
        <f t="shared" si="467"/>
        <v>0</v>
      </c>
      <c r="AI2859" s="27" t="str">
        <f t="shared" si="459"/>
        <v>ne</v>
      </c>
      <c r="AJ2859" s="27" t="str">
        <f t="shared" si="460"/>
        <v>ne</v>
      </c>
      <c r="AK2859" s="27" t="str">
        <f t="shared" si="461"/>
        <v>ne</v>
      </c>
    </row>
    <row r="2860" spans="2:37" x14ac:dyDescent="0.2">
      <c r="B2860" s="27" t="str">
        <f t="shared" si="462"/>
        <v>-</v>
      </c>
      <c r="C2860" s="123" t="str">
        <f t="shared" si="463"/>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8"/>
        <v>nepildyti</v>
      </c>
      <c r="T2860" s="126" t="str">
        <f t="shared" si="468"/>
        <v>nepildyti</v>
      </c>
      <c r="U2860" s="127"/>
      <c r="V2860" s="127"/>
      <c r="W2860" s="128"/>
      <c r="X2860" s="169"/>
      <c r="Y2860" s="169"/>
      <c r="Z2860" s="169"/>
      <c r="AA2860" s="127"/>
      <c r="AB2860" s="127"/>
      <c r="AC2860" s="127"/>
      <c r="AD2860" s="127"/>
      <c r="AE2860" s="124">
        <f t="shared" si="464"/>
        <v>0</v>
      </c>
      <c r="AF2860" s="124">
        <f t="shared" si="465"/>
        <v>0</v>
      </c>
      <c r="AG2860" s="124">
        <f t="shared" si="466"/>
        <v>0</v>
      </c>
      <c r="AH2860" s="124">
        <f t="shared" si="467"/>
        <v>0</v>
      </c>
      <c r="AI2860" s="27" t="str">
        <f t="shared" si="459"/>
        <v>ne</v>
      </c>
      <c r="AJ2860" s="27" t="str">
        <f t="shared" si="460"/>
        <v>ne</v>
      </c>
      <c r="AK2860" s="27" t="str">
        <f t="shared" si="461"/>
        <v>ne</v>
      </c>
    </row>
    <row r="2861" spans="2:37" x14ac:dyDescent="0.2">
      <c r="B2861" s="27" t="str">
        <f t="shared" si="462"/>
        <v>-</v>
      </c>
      <c r="C2861" s="123" t="str">
        <f t="shared" si="463"/>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8"/>
        <v>nepildyti</v>
      </c>
      <c r="T2861" s="126" t="str">
        <f t="shared" si="468"/>
        <v>nepildyti</v>
      </c>
      <c r="U2861" s="127"/>
      <c r="V2861" s="127"/>
      <c r="W2861" s="128"/>
      <c r="X2861" s="169"/>
      <c r="Y2861" s="169"/>
      <c r="Z2861" s="169"/>
      <c r="AA2861" s="127"/>
      <c r="AB2861" s="127"/>
      <c r="AC2861" s="127"/>
      <c r="AD2861" s="127"/>
      <c r="AE2861" s="124">
        <f t="shared" si="464"/>
        <v>0</v>
      </c>
      <c r="AF2861" s="124">
        <f t="shared" si="465"/>
        <v>0</v>
      </c>
      <c r="AG2861" s="124">
        <f t="shared" si="466"/>
        <v>0</v>
      </c>
      <c r="AH2861" s="124">
        <f t="shared" si="467"/>
        <v>0</v>
      </c>
      <c r="AI2861" s="27" t="str">
        <f t="shared" si="459"/>
        <v>ne</v>
      </c>
      <c r="AJ2861" s="27" t="str">
        <f t="shared" si="460"/>
        <v>ne</v>
      </c>
      <c r="AK2861" s="27" t="str">
        <f t="shared" si="461"/>
        <v>ne</v>
      </c>
    </row>
    <row r="2862" spans="2:37" x14ac:dyDescent="0.2">
      <c r="B2862" s="27" t="str">
        <f t="shared" si="462"/>
        <v>-</v>
      </c>
      <c r="C2862" s="123" t="str">
        <f t="shared" si="463"/>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8"/>
        <v>nepildyti</v>
      </c>
      <c r="T2862" s="126" t="str">
        <f t="shared" si="468"/>
        <v>nepildyti</v>
      </c>
      <c r="U2862" s="127"/>
      <c r="V2862" s="127"/>
      <c r="W2862" s="128"/>
      <c r="X2862" s="169"/>
      <c r="Y2862" s="169"/>
      <c r="Z2862" s="169"/>
      <c r="AA2862" s="127"/>
      <c r="AB2862" s="127"/>
      <c r="AC2862" s="127"/>
      <c r="AD2862" s="127"/>
      <c r="AE2862" s="124">
        <f t="shared" si="464"/>
        <v>0</v>
      </c>
      <c r="AF2862" s="124">
        <f t="shared" si="465"/>
        <v>0</v>
      </c>
      <c r="AG2862" s="124">
        <f t="shared" si="466"/>
        <v>0</v>
      </c>
      <c r="AH2862" s="124">
        <f t="shared" si="467"/>
        <v>0</v>
      </c>
      <c r="AI2862" s="27" t="str">
        <f t="shared" si="459"/>
        <v>ne</v>
      </c>
      <c r="AJ2862" s="27" t="str">
        <f t="shared" si="460"/>
        <v>ne</v>
      </c>
      <c r="AK2862" s="27" t="str">
        <f t="shared" si="461"/>
        <v>ne</v>
      </c>
    </row>
    <row r="2863" spans="2:37" x14ac:dyDescent="0.2">
      <c r="B2863" s="27" t="str">
        <f t="shared" si="462"/>
        <v>-</v>
      </c>
      <c r="C2863" s="123" t="str">
        <f t="shared" si="463"/>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8"/>
        <v>nepildyti</v>
      </c>
      <c r="T2863" s="126" t="str">
        <f t="shared" si="468"/>
        <v>nepildyti</v>
      </c>
      <c r="U2863" s="127"/>
      <c r="V2863" s="127"/>
      <c r="W2863" s="128"/>
      <c r="X2863" s="169"/>
      <c r="Y2863" s="169"/>
      <c r="Z2863" s="169"/>
      <c r="AA2863" s="127"/>
      <c r="AB2863" s="127"/>
      <c r="AC2863" s="127"/>
      <c r="AD2863" s="127"/>
      <c r="AE2863" s="124">
        <f t="shared" si="464"/>
        <v>0</v>
      </c>
      <c r="AF2863" s="124">
        <f t="shared" si="465"/>
        <v>0</v>
      </c>
      <c r="AG2863" s="124">
        <f t="shared" si="466"/>
        <v>0</v>
      </c>
      <c r="AH2863" s="124">
        <f t="shared" si="467"/>
        <v>0</v>
      </c>
      <c r="AI2863" s="27" t="str">
        <f t="shared" si="459"/>
        <v>ne</v>
      </c>
      <c r="AJ2863" s="27" t="str">
        <f t="shared" si="460"/>
        <v>ne</v>
      </c>
      <c r="AK2863" s="27" t="str">
        <f t="shared" si="461"/>
        <v>ne</v>
      </c>
    </row>
    <row r="2864" spans="2:37" x14ac:dyDescent="0.2">
      <c r="B2864" s="27" t="str">
        <f t="shared" si="462"/>
        <v>-</v>
      </c>
      <c r="C2864" s="123" t="str">
        <f t="shared" si="463"/>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8"/>
        <v>nepildyti</v>
      </c>
      <c r="T2864" s="126" t="str">
        <f t="shared" si="468"/>
        <v>nepildyti</v>
      </c>
      <c r="U2864" s="127"/>
      <c r="V2864" s="127"/>
      <c r="W2864" s="128"/>
      <c r="X2864" s="169"/>
      <c r="Y2864" s="169"/>
      <c r="Z2864" s="169"/>
      <c r="AA2864" s="127"/>
      <c r="AB2864" s="127"/>
      <c r="AC2864" s="127"/>
      <c r="AD2864" s="127"/>
      <c r="AE2864" s="124">
        <f t="shared" si="464"/>
        <v>0</v>
      </c>
      <c r="AF2864" s="124">
        <f t="shared" si="465"/>
        <v>0</v>
      </c>
      <c r="AG2864" s="124">
        <f t="shared" si="466"/>
        <v>0</v>
      </c>
      <c r="AH2864" s="124">
        <f t="shared" si="467"/>
        <v>0</v>
      </c>
      <c r="AI2864" s="27" t="str">
        <f t="shared" si="459"/>
        <v>ne</v>
      </c>
      <c r="AJ2864" s="27" t="str">
        <f t="shared" si="460"/>
        <v>ne</v>
      </c>
      <c r="AK2864" s="27" t="str">
        <f t="shared" si="461"/>
        <v>ne</v>
      </c>
    </row>
    <row r="2865" spans="2:37" x14ac:dyDescent="0.2">
      <c r="B2865" s="27" t="str">
        <f t="shared" si="462"/>
        <v>-</v>
      </c>
      <c r="C2865" s="123" t="str">
        <f t="shared" si="463"/>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8"/>
        <v>nepildyti</v>
      </c>
      <c r="T2865" s="126" t="str">
        <f t="shared" si="468"/>
        <v>nepildyti</v>
      </c>
      <c r="U2865" s="127"/>
      <c r="V2865" s="127"/>
      <c r="W2865" s="128"/>
      <c r="X2865" s="169"/>
      <c r="Y2865" s="169"/>
      <c r="Z2865" s="169"/>
      <c r="AA2865" s="127"/>
      <c r="AB2865" s="127"/>
      <c r="AC2865" s="127"/>
      <c r="AD2865" s="127"/>
      <c r="AE2865" s="124">
        <f t="shared" si="464"/>
        <v>0</v>
      </c>
      <c r="AF2865" s="124">
        <f t="shared" si="465"/>
        <v>0</v>
      </c>
      <c r="AG2865" s="124">
        <f t="shared" si="466"/>
        <v>0</v>
      </c>
      <c r="AH2865" s="124">
        <f t="shared" si="467"/>
        <v>0</v>
      </c>
      <c r="AI2865" s="27" t="str">
        <f t="shared" si="459"/>
        <v>ne</v>
      </c>
      <c r="AJ2865" s="27" t="str">
        <f t="shared" si="460"/>
        <v>ne</v>
      </c>
      <c r="AK2865" s="27" t="str">
        <f t="shared" si="461"/>
        <v>ne</v>
      </c>
    </row>
    <row r="2866" spans="2:37" x14ac:dyDescent="0.2">
      <c r="B2866" s="27" t="str">
        <f t="shared" si="462"/>
        <v>-</v>
      </c>
      <c r="C2866" s="123" t="str">
        <f t="shared" si="463"/>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8"/>
        <v>nepildyti</v>
      </c>
      <c r="T2866" s="126" t="str">
        <f t="shared" si="468"/>
        <v>nepildyti</v>
      </c>
      <c r="U2866" s="127"/>
      <c r="V2866" s="127"/>
      <c r="W2866" s="128"/>
      <c r="X2866" s="169"/>
      <c r="Y2866" s="169"/>
      <c r="Z2866" s="169"/>
      <c r="AA2866" s="127"/>
      <c r="AB2866" s="127"/>
      <c r="AC2866" s="127"/>
      <c r="AD2866" s="127"/>
      <c r="AE2866" s="124">
        <f t="shared" si="464"/>
        <v>0</v>
      </c>
      <c r="AF2866" s="124">
        <f t="shared" si="465"/>
        <v>0</v>
      </c>
      <c r="AG2866" s="124">
        <f t="shared" si="466"/>
        <v>0</v>
      </c>
      <c r="AH2866" s="124">
        <f t="shared" si="467"/>
        <v>0</v>
      </c>
      <c r="AI2866" s="27" t="str">
        <f t="shared" si="459"/>
        <v>ne</v>
      </c>
      <c r="AJ2866" s="27" t="str">
        <f t="shared" si="460"/>
        <v>ne</v>
      </c>
      <c r="AK2866" s="27" t="str">
        <f t="shared" si="461"/>
        <v>ne</v>
      </c>
    </row>
    <row r="2867" spans="2:37" x14ac:dyDescent="0.2">
      <c r="B2867" s="27" t="str">
        <f t="shared" si="462"/>
        <v>-</v>
      </c>
      <c r="C2867" s="123" t="str">
        <f t="shared" si="463"/>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8"/>
        <v>nepildyti</v>
      </c>
      <c r="T2867" s="126" t="str">
        <f t="shared" si="468"/>
        <v>nepildyti</v>
      </c>
      <c r="U2867" s="127"/>
      <c r="V2867" s="127"/>
      <c r="W2867" s="128"/>
      <c r="X2867" s="169"/>
      <c r="Y2867" s="169"/>
      <c r="Z2867" s="169"/>
      <c r="AA2867" s="127"/>
      <c r="AB2867" s="127"/>
      <c r="AC2867" s="127"/>
      <c r="AD2867" s="127"/>
      <c r="AE2867" s="124">
        <f t="shared" si="464"/>
        <v>0</v>
      </c>
      <c r="AF2867" s="124">
        <f t="shared" si="465"/>
        <v>0</v>
      </c>
      <c r="AG2867" s="124">
        <f t="shared" si="466"/>
        <v>0</v>
      </c>
      <c r="AH2867" s="124">
        <f t="shared" si="467"/>
        <v>0</v>
      </c>
      <c r="AI2867" s="27" t="str">
        <f t="shared" si="459"/>
        <v>ne</v>
      </c>
      <c r="AJ2867" s="27" t="str">
        <f t="shared" si="460"/>
        <v>ne</v>
      </c>
      <c r="AK2867" s="27" t="str">
        <f t="shared" si="461"/>
        <v>ne</v>
      </c>
    </row>
    <row r="2868" spans="2:37" x14ac:dyDescent="0.2">
      <c r="B2868" s="27" t="str">
        <f t="shared" si="462"/>
        <v>-</v>
      </c>
      <c r="C2868" s="123" t="str">
        <f t="shared" si="463"/>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8"/>
        <v>nepildyti</v>
      </c>
      <c r="T2868" s="126" t="str">
        <f t="shared" si="468"/>
        <v>nepildyti</v>
      </c>
      <c r="U2868" s="127"/>
      <c r="V2868" s="127"/>
      <c r="W2868" s="128"/>
      <c r="X2868" s="169"/>
      <c r="Y2868" s="169"/>
      <c r="Z2868" s="169"/>
      <c r="AA2868" s="127"/>
      <c r="AB2868" s="127"/>
      <c r="AC2868" s="127"/>
      <c r="AD2868" s="127"/>
      <c r="AE2868" s="124">
        <f t="shared" si="464"/>
        <v>0</v>
      </c>
      <c r="AF2868" s="124">
        <f t="shared" si="465"/>
        <v>0</v>
      </c>
      <c r="AG2868" s="124">
        <f t="shared" si="466"/>
        <v>0</v>
      </c>
      <c r="AH2868" s="124">
        <f t="shared" si="467"/>
        <v>0</v>
      </c>
      <c r="AI2868" s="27" t="str">
        <f t="shared" si="459"/>
        <v>ne</v>
      </c>
      <c r="AJ2868" s="27" t="str">
        <f t="shared" si="460"/>
        <v>ne</v>
      </c>
      <c r="AK2868" s="27" t="str">
        <f t="shared" si="461"/>
        <v>ne</v>
      </c>
    </row>
    <row r="2869" spans="2:37" x14ac:dyDescent="0.2">
      <c r="B2869" s="27" t="str">
        <f t="shared" si="462"/>
        <v>-</v>
      </c>
      <c r="C2869" s="123" t="str">
        <f t="shared" si="463"/>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8"/>
        <v>nepildyti</v>
      </c>
      <c r="T2869" s="126" t="str">
        <f t="shared" si="468"/>
        <v>nepildyti</v>
      </c>
      <c r="U2869" s="127"/>
      <c r="V2869" s="127"/>
      <c r="W2869" s="128"/>
      <c r="X2869" s="169"/>
      <c r="Y2869" s="169"/>
      <c r="Z2869" s="169"/>
      <c r="AA2869" s="127"/>
      <c r="AB2869" s="127"/>
      <c r="AC2869" s="127"/>
      <c r="AD2869" s="127"/>
      <c r="AE2869" s="124">
        <f t="shared" si="464"/>
        <v>0</v>
      </c>
      <c r="AF2869" s="124">
        <f t="shared" si="465"/>
        <v>0</v>
      </c>
      <c r="AG2869" s="124">
        <f t="shared" si="466"/>
        <v>0</v>
      </c>
      <c r="AH2869" s="124">
        <f t="shared" si="467"/>
        <v>0</v>
      </c>
      <c r="AI2869" s="27" t="str">
        <f t="shared" si="459"/>
        <v>ne</v>
      </c>
      <c r="AJ2869" s="27" t="str">
        <f t="shared" si="460"/>
        <v>ne</v>
      </c>
      <c r="AK2869" s="27" t="str">
        <f t="shared" si="461"/>
        <v>ne</v>
      </c>
    </row>
    <row r="2870" spans="2:37" x14ac:dyDescent="0.2">
      <c r="B2870" s="27" t="str">
        <f t="shared" si="462"/>
        <v>-</v>
      </c>
      <c r="C2870" s="123" t="str">
        <f t="shared" si="463"/>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8"/>
        <v>nepildyti</v>
      </c>
      <c r="T2870" s="126" t="str">
        <f t="shared" si="468"/>
        <v>nepildyti</v>
      </c>
      <c r="U2870" s="127"/>
      <c r="V2870" s="127"/>
      <c r="W2870" s="128"/>
      <c r="X2870" s="169"/>
      <c r="Y2870" s="169"/>
      <c r="Z2870" s="169"/>
      <c r="AA2870" s="127"/>
      <c r="AB2870" s="127"/>
      <c r="AC2870" s="127"/>
      <c r="AD2870" s="127"/>
      <c r="AE2870" s="124">
        <f t="shared" si="464"/>
        <v>0</v>
      </c>
      <c r="AF2870" s="124">
        <f t="shared" si="465"/>
        <v>0</v>
      </c>
      <c r="AG2870" s="124">
        <f t="shared" si="466"/>
        <v>0</v>
      </c>
      <c r="AH2870" s="124">
        <f t="shared" si="467"/>
        <v>0</v>
      </c>
      <c r="AI2870" s="27" t="str">
        <f t="shared" si="459"/>
        <v>ne</v>
      </c>
      <c r="AJ2870" s="27" t="str">
        <f t="shared" si="460"/>
        <v>ne</v>
      </c>
      <c r="AK2870" s="27" t="str">
        <f t="shared" si="461"/>
        <v>ne</v>
      </c>
    </row>
    <row r="2871" spans="2:37" x14ac:dyDescent="0.2">
      <c r="B2871" s="27" t="str">
        <f t="shared" si="462"/>
        <v>-</v>
      </c>
      <c r="C2871" s="123" t="str">
        <f t="shared" si="463"/>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8"/>
        <v>nepildyti</v>
      </c>
      <c r="T2871" s="126" t="str">
        <f t="shared" si="468"/>
        <v>nepildyti</v>
      </c>
      <c r="U2871" s="127"/>
      <c r="V2871" s="127"/>
      <c r="W2871" s="128"/>
      <c r="X2871" s="169"/>
      <c r="Y2871" s="169"/>
      <c r="Z2871" s="169"/>
      <c r="AA2871" s="127"/>
      <c r="AB2871" s="127"/>
      <c r="AC2871" s="127"/>
      <c r="AD2871" s="127"/>
      <c r="AE2871" s="124">
        <f t="shared" si="464"/>
        <v>0</v>
      </c>
      <c r="AF2871" s="124">
        <f t="shared" si="465"/>
        <v>0</v>
      </c>
      <c r="AG2871" s="124">
        <f t="shared" si="466"/>
        <v>0</v>
      </c>
      <c r="AH2871" s="124">
        <f t="shared" si="467"/>
        <v>0</v>
      </c>
      <c r="AI2871" s="27" t="str">
        <f t="shared" si="459"/>
        <v>ne</v>
      </c>
      <c r="AJ2871" s="27" t="str">
        <f t="shared" si="460"/>
        <v>ne</v>
      </c>
      <c r="AK2871" s="27" t="str">
        <f t="shared" si="461"/>
        <v>ne</v>
      </c>
    </row>
    <row r="2872" spans="2:37" x14ac:dyDescent="0.2">
      <c r="B2872" s="27" t="str">
        <f t="shared" si="462"/>
        <v>-</v>
      </c>
      <c r="C2872" s="123" t="str">
        <f t="shared" si="463"/>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8"/>
        <v>nepildyti</v>
      </c>
      <c r="T2872" s="126" t="str">
        <f t="shared" si="468"/>
        <v>nepildyti</v>
      </c>
      <c r="U2872" s="127"/>
      <c r="V2872" s="127"/>
      <c r="W2872" s="128"/>
      <c r="X2872" s="169"/>
      <c r="Y2872" s="169"/>
      <c r="Z2872" s="169"/>
      <c r="AA2872" s="127"/>
      <c r="AB2872" s="127"/>
      <c r="AC2872" s="127"/>
      <c r="AD2872" s="127"/>
      <c r="AE2872" s="124">
        <f t="shared" si="464"/>
        <v>0</v>
      </c>
      <c r="AF2872" s="124">
        <f t="shared" si="465"/>
        <v>0</v>
      </c>
      <c r="AG2872" s="124">
        <f t="shared" si="466"/>
        <v>0</v>
      </c>
      <c r="AH2872" s="124">
        <f t="shared" si="467"/>
        <v>0</v>
      </c>
      <c r="AI2872" s="27" t="str">
        <f t="shared" si="459"/>
        <v>ne</v>
      </c>
      <c r="AJ2872" s="27" t="str">
        <f t="shared" si="460"/>
        <v>ne</v>
      </c>
      <c r="AK2872" s="27" t="str">
        <f t="shared" si="461"/>
        <v>ne</v>
      </c>
    </row>
    <row r="2873" spans="2:37" x14ac:dyDescent="0.2">
      <c r="B2873" s="27" t="str">
        <f t="shared" si="462"/>
        <v>-</v>
      </c>
      <c r="C2873" s="123" t="str">
        <f t="shared" si="463"/>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8"/>
        <v>nepildyti</v>
      </c>
      <c r="T2873" s="126" t="str">
        <f t="shared" si="468"/>
        <v>nepildyti</v>
      </c>
      <c r="U2873" s="127"/>
      <c r="V2873" s="127"/>
      <c r="W2873" s="128"/>
      <c r="X2873" s="169"/>
      <c r="Y2873" s="169"/>
      <c r="Z2873" s="169"/>
      <c r="AA2873" s="127"/>
      <c r="AB2873" s="127"/>
      <c r="AC2873" s="127"/>
      <c r="AD2873" s="127"/>
      <c r="AE2873" s="124">
        <f t="shared" si="464"/>
        <v>0</v>
      </c>
      <c r="AF2873" s="124">
        <f t="shared" si="465"/>
        <v>0</v>
      </c>
      <c r="AG2873" s="124">
        <f t="shared" si="466"/>
        <v>0</v>
      </c>
      <c r="AH2873" s="124">
        <f t="shared" si="467"/>
        <v>0</v>
      </c>
      <c r="AI2873" s="27" t="str">
        <f t="shared" si="459"/>
        <v>ne</v>
      </c>
      <c r="AJ2873" s="27" t="str">
        <f t="shared" si="460"/>
        <v>ne</v>
      </c>
      <c r="AK2873" s="27" t="str">
        <f t="shared" si="461"/>
        <v>ne</v>
      </c>
    </row>
    <row r="2874" spans="2:37" x14ac:dyDescent="0.2">
      <c r="B2874" s="27" t="str">
        <f t="shared" si="462"/>
        <v>-</v>
      </c>
      <c r="C2874" s="123" t="str">
        <f t="shared" si="463"/>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8"/>
        <v>nepildyti</v>
      </c>
      <c r="T2874" s="126" t="str">
        <f t="shared" si="468"/>
        <v>nepildyti</v>
      </c>
      <c r="U2874" s="127"/>
      <c r="V2874" s="127"/>
      <c r="W2874" s="128"/>
      <c r="X2874" s="169"/>
      <c r="Y2874" s="169"/>
      <c r="Z2874" s="169"/>
      <c r="AA2874" s="127"/>
      <c r="AB2874" s="127"/>
      <c r="AC2874" s="127"/>
      <c r="AD2874" s="127"/>
      <c r="AE2874" s="124">
        <f t="shared" si="464"/>
        <v>0</v>
      </c>
      <c r="AF2874" s="124">
        <f t="shared" si="465"/>
        <v>0</v>
      </c>
      <c r="AG2874" s="124">
        <f t="shared" si="466"/>
        <v>0</v>
      </c>
      <c r="AH2874" s="124">
        <f t="shared" si="467"/>
        <v>0</v>
      </c>
      <c r="AI2874" s="27" t="str">
        <f t="shared" si="459"/>
        <v>ne</v>
      </c>
      <c r="AJ2874" s="27" t="str">
        <f t="shared" si="460"/>
        <v>ne</v>
      </c>
      <c r="AK2874" s="27" t="str">
        <f t="shared" si="461"/>
        <v>ne</v>
      </c>
    </row>
    <row r="2875" spans="2:37" x14ac:dyDescent="0.2">
      <c r="B2875" s="27" t="str">
        <f t="shared" si="462"/>
        <v>-</v>
      </c>
      <c r="C2875" s="123" t="str">
        <f t="shared" si="463"/>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8"/>
        <v>nepildyti</v>
      </c>
      <c r="T2875" s="126" t="str">
        <f t="shared" si="468"/>
        <v>nepildyti</v>
      </c>
      <c r="U2875" s="127"/>
      <c r="V2875" s="127"/>
      <c r="W2875" s="128"/>
      <c r="X2875" s="169"/>
      <c r="Y2875" s="169"/>
      <c r="Z2875" s="169"/>
      <c r="AA2875" s="127"/>
      <c r="AB2875" s="127"/>
      <c r="AC2875" s="127"/>
      <c r="AD2875" s="127"/>
      <c r="AE2875" s="124">
        <f t="shared" si="464"/>
        <v>0</v>
      </c>
      <c r="AF2875" s="124">
        <f t="shared" si="465"/>
        <v>0</v>
      </c>
      <c r="AG2875" s="124">
        <f t="shared" si="466"/>
        <v>0</v>
      </c>
      <c r="AH2875" s="124">
        <f t="shared" si="467"/>
        <v>0</v>
      </c>
      <c r="AI2875" s="27" t="str">
        <f t="shared" si="459"/>
        <v>ne</v>
      </c>
      <c r="AJ2875" s="27" t="str">
        <f t="shared" si="460"/>
        <v>ne</v>
      </c>
      <c r="AK2875" s="27" t="str">
        <f t="shared" si="461"/>
        <v>ne</v>
      </c>
    </row>
    <row r="2876" spans="2:37" x14ac:dyDescent="0.2">
      <c r="B2876" s="27" t="str">
        <f t="shared" si="462"/>
        <v>-</v>
      </c>
      <c r="C2876" s="123" t="str">
        <f t="shared" si="463"/>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8"/>
        <v>nepildyti</v>
      </c>
      <c r="T2876" s="126" t="str">
        <f t="shared" si="468"/>
        <v>nepildyti</v>
      </c>
      <c r="U2876" s="127"/>
      <c r="V2876" s="127"/>
      <c r="W2876" s="128"/>
      <c r="X2876" s="169"/>
      <c r="Y2876" s="169"/>
      <c r="Z2876" s="169"/>
      <c r="AA2876" s="127"/>
      <c r="AB2876" s="127"/>
      <c r="AC2876" s="127"/>
      <c r="AD2876" s="127"/>
      <c r="AE2876" s="124">
        <f t="shared" si="464"/>
        <v>0</v>
      </c>
      <c r="AF2876" s="124">
        <f t="shared" si="465"/>
        <v>0</v>
      </c>
      <c r="AG2876" s="124">
        <f t="shared" si="466"/>
        <v>0</v>
      </c>
      <c r="AH2876" s="124">
        <f t="shared" si="467"/>
        <v>0</v>
      </c>
      <c r="AI2876" s="27" t="str">
        <f t="shared" si="459"/>
        <v>ne</v>
      </c>
      <c r="AJ2876" s="27" t="str">
        <f t="shared" si="460"/>
        <v>ne</v>
      </c>
      <c r="AK2876" s="27" t="str">
        <f t="shared" si="461"/>
        <v>ne</v>
      </c>
    </row>
    <row r="2877" spans="2:37" x14ac:dyDescent="0.2">
      <c r="B2877" s="27" t="str">
        <f t="shared" si="462"/>
        <v>-</v>
      </c>
      <c r="C2877" s="123" t="str">
        <f t="shared" si="463"/>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8"/>
        <v>nepildyti</v>
      </c>
      <c r="T2877" s="126" t="str">
        <f t="shared" si="468"/>
        <v>nepildyti</v>
      </c>
      <c r="U2877" s="127"/>
      <c r="V2877" s="127"/>
      <c r="W2877" s="128"/>
      <c r="X2877" s="169"/>
      <c r="Y2877" s="169"/>
      <c r="Z2877" s="169"/>
      <c r="AA2877" s="127"/>
      <c r="AB2877" s="127"/>
      <c r="AC2877" s="127"/>
      <c r="AD2877" s="127"/>
      <c r="AE2877" s="124">
        <f t="shared" si="464"/>
        <v>0</v>
      </c>
      <c r="AF2877" s="124">
        <f t="shared" si="465"/>
        <v>0</v>
      </c>
      <c r="AG2877" s="124">
        <f t="shared" si="466"/>
        <v>0</v>
      </c>
      <c r="AH2877" s="124">
        <f t="shared" si="467"/>
        <v>0</v>
      </c>
      <c r="AI2877" s="27" t="str">
        <f t="shared" si="459"/>
        <v>ne</v>
      </c>
      <c r="AJ2877" s="27" t="str">
        <f t="shared" si="460"/>
        <v>ne</v>
      </c>
      <c r="AK2877" s="27" t="str">
        <f t="shared" si="461"/>
        <v>ne</v>
      </c>
    </row>
    <row r="2878" spans="2:37" x14ac:dyDescent="0.2">
      <c r="B2878" s="27" t="str">
        <f t="shared" si="462"/>
        <v>-</v>
      </c>
      <c r="C2878" s="123" t="str">
        <f t="shared" si="463"/>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8"/>
        <v>nepildyti</v>
      </c>
      <c r="T2878" s="126" t="str">
        <f t="shared" si="468"/>
        <v>nepildyti</v>
      </c>
      <c r="U2878" s="127"/>
      <c r="V2878" s="127"/>
      <c r="W2878" s="128"/>
      <c r="X2878" s="169"/>
      <c r="Y2878" s="169"/>
      <c r="Z2878" s="169"/>
      <c r="AA2878" s="127"/>
      <c r="AB2878" s="127"/>
      <c r="AC2878" s="127"/>
      <c r="AD2878" s="127"/>
      <c r="AE2878" s="124">
        <f t="shared" si="464"/>
        <v>0</v>
      </c>
      <c r="AF2878" s="124">
        <f t="shared" si="465"/>
        <v>0</v>
      </c>
      <c r="AG2878" s="124">
        <f t="shared" si="466"/>
        <v>0</v>
      </c>
      <c r="AH2878" s="124">
        <f t="shared" si="467"/>
        <v>0</v>
      </c>
      <c r="AI2878" s="27" t="str">
        <f t="shared" si="459"/>
        <v>ne</v>
      </c>
      <c r="AJ2878" s="27" t="str">
        <f t="shared" si="460"/>
        <v>ne</v>
      </c>
      <c r="AK2878" s="27" t="str">
        <f t="shared" si="461"/>
        <v>ne</v>
      </c>
    </row>
    <row r="2879" spans="2:37" x14ac:dyDescent="0.2">
      <c r="B2879" s="27" t="str">
        <f t="shared" si="462"/>
        <v>-</v>
      </c>
      <c r="C2879" s="123" t="str">
        <f t="shared" si="463"/>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8"/>
        <v>nepildyti</v>
      </c>
      <c r="T2879" s="126" t="str">
        <f t="shared" si="468"/>
        <v>nepildyti</v>
      </c>
      <c r="U2879" s="127"/>
      <c r="V2879" s="127"/>
      <c r="W2879" s="128"/>
      <c r="X2879" s="169"/>
      <c r="Y2879" s="169"/>
      <c r="Z2879" s="169"/>
      <c r="AA2879" s="127"/>
      <c r="AB2879" s="127"/>
      <c r="AC2879" s="127"/>
      <c r="AD2879" s="127"/>
      <c r="AE2879" s="124">
        <f t="shared" si="464"/>
        <v>0</v>
      </c>
      <c r="AF2879" s="124">
        <f t="shared" si="465"/>
        <v>0</v>
      </c>
      <c r="AG2879" s="124">
        <f t="shared" si="466"/>
        <v>0</v>
      </c>
      <c r="AH2879" s="124">
        <f t="shared" si="467"/>
        <v>0</v>
      </c>
      <c r="AI2879" s="27" t="str">
        <f t="shared" si="459"/>
        <v>ne</v>
      </c>
      <c r="AJ2879" s="27" t="str">
        <f t="shared" si="460"/>
        <v>ne</v>
      </c>
      <c r="AK2879" s="27" t="str">
        <f t="shared" si="461"/>
        <v>ne</v>
      </c>
    </row>
    <row r="2880" spans="2:37" x14ac:dyDescent="0.2">
      <c r="B2880" s="27" t="str">
        <f t="shared" si="462"/>
        <v>-</v>
      </c>
      <c r="C2880" s="123" t="str">
        <f t="shared" si="463"/>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8"/>
        <v>nepildyti</v>
      </c>
      <c r="T2880" s="126" t="str">
        <f t="shared" si="468"/>
        <v>nepildyti</v>
      </c>
      <c r="U2880" s="127"/>
      <c r="V2880" s="127"/>
      <c r="W2880" s="128"/>
      <c r="X2880" s="169"/>
      <c r="Y2880" s="169"/>
      <c r="Z2880" s="169"/>
      <c r="AA2880" s="127"/>
      <c r="AB2880" s="127"/>
      <c r="AC2880" s="127"/>
      <c r="AD2880" s="127"/>
      <c r="AE2880" s="124">
        <f t="shared" si="464"/>
        <v>0</v>
      </c>
      <c r="AF2880" s="124">
        <f t="shared" si="465"/>
        <v>0</v>
      </c>
      <c r="AG2880" s="124">
        <f t="shared" si="466"/>
        <v>0</v>
      </c>
      <c r="AH2880" s="124">
        <f t="shared" si="467"/>
        <v>0</v>
      </c>
      <c r="AI2880" s="27" t="str">
        <f t="shared" si="459"/>
        <v>ne</v>
      </c>
      <c r="AJ2880" s="27" t="str">
        <f t="shared" si="460"/>
        <v>ne</v>
      </c>
      <c r="AK2880" s="27" t="str">
        <f t="shared" si="461"/>
        <v>ne</v>
      </c>
    </row>
    <row r="2881" spans="2:37" x14ac:dyDescent="0.2">
      <c r="B2881" s="27" t="str">
        <f t="shared" si="462"/>
        <v>-</v>
      </c>
      <c r="C2881" s="123" t="str">
        <f t="shared" si="463"/>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8"/>
        <v>nepildyti</v>
      </c>
      <c r="T2881" s="126" t="str">
        <f t="shared" si="468"/>
        <v>nepildyti</v>
      </c>
      <c r="U2881" s="127"/>
      <c r="V2881" s="127"/>
      <c r="W2881" s="128"/>
      <c r="X2881" s="169"/>
      <c r="Y2881" s="169"/>
      <c r="Z2881" s="169"/>
      <c r="AA2881" s="127"/>
      <c r="AB2881" s="127"/>
      <c r="AC2881" s="127"/>
      <c r="AD2881" s="127"/>
      <c r="AE2881" s="124">
        <f t="shared" si="464"/>
        <v>0</v>
      </c>
      <c r="AF2881" s="124">
        <f t="shared" si="465"/>
        <v>0</v>
      </c>
      <c r="AG2881" s="124">
        <f t="shared" si="466"/>
        <v>0</v>
      </c>
      <c r="AH2881" s="124">
        <f t="shared" si="467"/>
        <v>0</v>
      </c>
      <c r="AI2881" s="27" t="str">
        <f t="shared" si="459"/>
        <v>ne</v>
      </c>
      <c r="AJ2881" s="27" t="str">
        <f t="shared" si="460"/>
        <v>ne</v>
      </c>
      <c r="AK2881" s="27" t="str">
        <f t="shared" si="461"/>
        <v>ne</v>
      </c>
    </row>
    <row r="2882" spans="2:37" x14ac:dyDescent="0.2">
      <c r="B2882" s="27" t="str">
        <f t="shared" si="462"/>
        <v>-</v>
      </c>
      <c r="C2882" s="123" t="str">
        <f t="shared" si="463"/>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8"/>
        <v>nepildyti</v>
      </c>
      <c r="T2882" s="126" t="str">
        <f t="shared" si="468"/>
        <v>nepildyti</v>
      </c>
      <c r="U2882" s="127"/>
      <c r="V2882" s="127"/>
      <c r="W2882" s="128"/>
      <c r="X2882" s="169"/>
      <c r="Y2882" s="169"/>
      <c r="Z2882" s="169"/>
      <c r="AA2882" s="127"/>
      <c r="AB2882" s="127"/>
      <c r="AC2882" s="127"/>
      <c r="AD2882" s="127"/>
      <c r="AE2882" s="124">
        <f t="shared" si="464"/>
        <v>0</v>
      </c>
      <c r="AF2882" s="124">
        <f t="shared" si="465"/>
        <v>0</v>
      </c>
      <c r="AG2882" s="124">
        <f t="shared" si="466"/>
        <v>0</v>
      </c>
      <c r="AH2882" s="124">
        <f t="shared" si="467"/>
        <v>0</v>
      </c>
      <c r="AI2882" s="27" t="str">
        <f t="shared" si="459"/>
        <v>ne</v>
      </c>
      <c r="AJ2882" s="27" t="str">
        <f t="shared" si="460"/>
        <v>ne</v>
      </c>
      <c r="AK2882" s="27" t="str">
        <f t="shared" si="461"/>
        <v>ne</v>
      </c>
    </row>
    <row r="2883" spans="2:37" x14ac:dyDescent="0.2">
      <c r="B2883" s="27" t="str">
        <f t="shared" si="462"/>
        <v>-</v>
      </c>
      <c r="C2883" s="123" t="str">
        <f t="shared" si="463"/>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8"/>
        <v>nepildyti</v>
      </c>
      <c r="T2883" s="126" t="str">
        <f t="shared" si="468"/>
        <v>nepildyti</v>
      </c>
      <c r="U2883" s="127"/>
      <c r="V2883" s="127"/>
      <c r="W2883" s="128"/>
      <c r="X2883" s="169"/>
      <c r="Y2883" s="169"/>
      <c r="Z2883" s="169"/>
      <c r="AA2883" s="127"/>
      <c r="AB2883" s="127"/>
      <c r="AC2883" s="127"/>
      <c r="AD2883" s="127"/>
      <c r="AE2883" s="124">
        <f t="shared" si="464"/>
        <v>0</v>
      </c>
      <c r="AF2883" s="124">
        <f t="shared" si="465"/>
        <v>0</v>
      </c>
      <c r="AG2883" s="124">
        <f t="shared" si="466"/>
        <v>0</v>
      </c>
      <c r="AH2883" s="124">
        <f t="shared" si="467"/>
        <v>0</v>
      </c>
      <c r="AI2883" s="27" t="str">
        <f t="shared" si="459"/>
        <v>ne</v>
      </c>
      <c r="AJ2883" s="27" t="str">
        <f t="shared" si="460"/>
        <v>ne</v>
      </c>
      <c r="AK2883" s="27" t="str">
        <f t="shared" si="461"/>
        <v>ne</v>
      </c>
    </row>
    <row r="2884" spans="2:37" x14ac:dyDescent="0.2">
      <c r="B2884" s="27" t="str">
        <f t="shared" si="462"/>
        <v>-</v>
      </c>
      <c r="C2884" s="123" t="str">
        <f t="shared" si="463"/>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8"/>
        <v>nepildyti</v>
      </c>
      <c r="T2884" s="126" t="str">
        <f t="shared" si="468"/>
        <v>nepildyti</v>
      </c>
      <c r="U2884" s="127"/>
      <c r="V2884" s="127"/>
      <c r="W2884" s="128"/>
      <c r="X2884" s="169"/>
      <c r="Y2884" s="169"/>
      <c r="Z2884" s="169"/>
      <c r="AA2884" s="127"/>
      <c r="AB2884" s="127"/>
      <c r="AC2884" s="127"/>
      <c r="AD2884" s="127"/>
      <c r="AE2884" s="124">
        <f t="shared" si="464"/>
        <v>0</v>
      </c>
      <c r="AF2884" s="124">
        <f t="shared" si="465"/>
        <v>0</v>
      </c>
      <c r="AG2884" s="124">
        <f t="shared" si="466"/>
        <v>0</v>
      </c>
      <c r="AH2884" s="124">
        <f t="shared" si="467"/>
        <v>0</v>
      </c>
      <c r="AI2884" s="27" t="str">
        <f t="shared" si="459"/>
        <v>ne</v>
      </c>
      <c r="AJ2884" s="27" t="str">
        <f t="shared" si="460"/>
        <v>ne</v>
      </c>
      <c r="AK2884" s="27" t="str">
        <f t="shared" si="461"/>
        <v>ne</v>
      </c>
    </row>
    <row r="2885" spans="2:37" x14ac:dyDescent="0.2">
      <c r="B2885" s="27" t="str">
        <f t="shared" si="462"/>
        <v>-</v>
      </c>
      <c r="C2885" s="123" t="str">
        <f t="shared" si="463"/>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8"/>
        <v>nepildyti</v>
      </c>
      <c r="T2885" s="126" t="str">
        <f t="shared" si="468"/>
        <v>nepildyti</v>
      </c>
      <c r="U2885" s="127"/>
      <c r="V2885" s="127"/>
      <c r="W2885" s="128"/>
      <c r="X2885" s="169"/>
      <c r="Y2885" s="169"/>
      <c r="Z2885" s="169"/>
      <c r="AA2885" s="127"/>
      <c r="AB2885" s="127"/>
      <c r="AC2885" s="127"/>
      <c r="AD2885" s="127"/>
      <c r="AE2885" s="124">
        <f t="shared" si="464"/>
        <v>0</v>
      </c>
      <c r="AF2885" s="124">
        <f t="shared" si="465"/>
        <v>0</v>
      </c>
      <c r="AG2885" s="124">
        <f t="shared" si="466"/>
        <v>0</v>
      </c>
      <c r="AH2885" s="124">
        <f t="shared" si="467"/>
        <v>0</v>
      </c>
      <c r="AI2885" s="27" t="str">
        <f t="shared" si="459"/>
        <v>ne</v>
      </c>
      <c r="AJ2885" s="27" t="str">
        <f t="shared" si="460"/>
        <v>ne</v>
      </c>
      <c r="AK2885" s="27" t="str">
        <f t="shared" si="461"/>
        <v>ne</v>
      </c>
    </row>
    <row r="2886" spans="2:37" x14ac:dyDescent="0.2">
      <c r="B2886" s="27" t="str">
        <f t="shared" si="462"/>
        <v>-</v>
      </c>
      <c r="C2886" s="123" t="str">
        <f t="shared" si="463"/>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8"/>
        <v>nepildyti</v>
      </c>
      <c r="T2886" s="126" t="str">
        <f t="shared" si="468"/>
        <v>nepildyti</v>
      </c>
      <c r="U2886" s="127"/>
      <c r="V2886" s="127"/>
      <c r="W2886" s="128"/>
      <c r="X2886" s="169"/>
      <c r="Y2886" s="169"/>
      <c r="Z2886" s="169"/>
      <c r="AA2886" s="127"/>
      <c r="AB2886" s="127"/>
      <c r="AC2886" s="127"/>
      <c r="AD2886" s="127"/>
      <c r="AE2886" s="124">
        <f t="shared" si="464"/>
        <v>0</v>
      </c>
      <c r="AF2886" s="124">
        <f t="shared" si="465"/>
        <v>0</v>
      </c>
      <c r="AG2886" s="124">
        <f t="shared" si="466"/>
        <v>0</v>
      </c>
      <c r="AH2886" s="124">
        <f t="shared" si="467"/>
        <v>0</v>
      </c>
      <c r="AI2886" s="27" t="str">
        <f t="shared" si="459"/>
        <v>ne</v>
      </c>
      <c r="AJ2886" s="27" t="str">
        <f t="shared" si="460"/>
        <v>ne</v>
      </c>
      <c r="AK2886" s="27" t="str">
        <f t="shared" si="461"/>
        <v>ne</v>
      </c>
    </row>
    <row r="2887" spans="2:37" x14ac:dyDescent="0.2">
      <c r="B2887" s="27" t="str">
        <f t="shared" si="462"/>
        <v>-</v>
      </c>
      <c r="C2887" s="123" t="str">
        <f t="shared" si="463"/>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8"/>
        <v>nepildyti</v>
      </c>
      <c r="T2887" s="126" t="str">
        <f t="shared" si="468"/>
        <v>nepildyti</v>
      </c>
      <c r="U2887" s="127"/>
      <c r="V2887" s="127"/>
      <c r="W2887" s="128"/>
      <c r="X2887" s="169"/>
      <c r="Y2887" s="169"/>
      <c r="Z2887" s="169"/>
      <c r="AA2887" s="127"/>
      <c r="AB2887" s="127"/>
      <c r="AC2887" s="127"/>
      <c r="AD2887" s="127"/>
      <c r="AE2887" s="124">
        <f t="shared" si="464"/>
        <v>0</v>
      </c>
      <c r="AF2887" s="124">
        <f t="shared" si="465"/>
        <v>0</v>
      </c>
      <c r="AG2887" s="124">
        <f t="shared" si="466"/>
        <v>0</v>
      </c>
      <c r="AH2887" s="124">
        <f t="shared" si="467"/>
        <v>0</v>
      </c>
      <c r="AI2887" s="27" t="str">
        <f t="shared" si="459"/>
        <v>ne</v>
      </c>
      <c r="AJ2887" s="27" t="str">
        <f t="shared" si="460"/>
        <v>ne</v>
      </c>
      <c r="AK2887" s="27" t="str">
        <f t="shared" si="461"/>
        <v>ne</v>
      </c>
    </row>
    <row r="2888" spans="2:37" x14ac:dyDescent="0.2">
      <c r="B2888" s="27" t="str">
        <f t="shared" si="462"/>
        <v>-</v>
      </c>
      <c r="C2888" s="123" t="str">
        <f t="shared" si="463"/>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8"/>
        <v>nepildyti</v>
      </c>
      <c r="T2888" s="126" t="str">
        <f t="shared" si="468"/>
        <v>nepildyti</v>
      </c>
      <c r="U2888" s="127"/>
      <c r="V2888" s="127"/>
      <c r="W2888" s="128"/>
      <c r="X2888" s="169"/>
      <c r="Y2888" s="169"/>
      <c r="Z2888" s="169"/>
      <c r="AA2888" s="127"/>
      <c r="AB2888" s="127"/>
      <c r="AC2888" s="127"/>
      <c r="AD2888" s="127"/>
      <c r="AE2888" s="124">
        <f t="shared" si="464"/>
        <v>0</v>
      </c>
      <c r="AF2888" s="124">
        <f t="shared" si="465"/>
        <v>0</v>
      </c>
      <c r="AG2888" s="124">
        <f t="shared" si="466"/>
        <v>0</v>
      </c>
      <c r="AH2888" s="124">
        <f t="shared" si="467"/>
        <v>0</v>
      </c>
      <c r="AI2888" s="27" t="str">
        <f t="shared" si="459"/>
        <v>ne</v>
      </c>
      <c r="AJ2888" s="27" t="str">
        <f t="shared" si="460"/>
        <v>ne</v>
      </c>
      <c r="AK2888" s="27" t="str">
        <f t="shared" si="461"/>
        <v>ne</v>
      </c>
    </row>
    <row r="2889" spans="2:37" x14ac:dyDescent="0.2">
      <c r="B2889" s="27" t="str">
        <f t="shared" si="462"/>
        <v>-</v>
      </c>
      <c r="C2889" s="123" t="str">
        <f t="shared" si="463"/>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8"/>
        <v>nepildyti</v>
      </c>
      <c r="T2889" s="126" t="str">
        <f t="shared" si="468"/>
        <v>nepildyti</v>
      </c>
      <c r="U2889" s="127"/>
      <c r="V2889" s="127"/>
      <c r="W2889" s="128"/>
      <c r="X2889" s="169"/>
      <c r="Y2889" s="169"/>
      <c r="Z2889" s="169"/>
      <c r="AA2889" s="127"/>
      <c r="AB2889" s="127"/>
      <c r="AC2889" s="127"/>
      <c r="AD2889" s="127"/>
      <c r="AE2889" s="124">
        <f t="shared" si="464"/>
        <v>0</v>
      </c>
      <c r="AF2889" s="124">
        <f t="shared" si="465"/>
        <v>0</v>
      </c>
      <c r="AG2889" s="124">
        <f t="shared" si="466"/>
        <v>0</v>
      </c>
      <c r="AH2889" s="124">
        <f t="shared" si="467"/>
        <v>0</v>
      </c>
      <c r="AI2889" s="27" t="str">
        <f t="shared" si="459"/>
        <v>ne</v>
      </c>
      <c r="AJ2889" s="27" t="str">
        <f t="shared" si="460"/>
        <v>ne</v>
      </c>
      <c r="AK2889" s="27" t="str">
        <f t="shared" si="461"/>
        <v>ne</v>
      </c>
    </row>
    <row r="2890" spans="2:37" x14ac:dyDescent="0.2">
      <c r="B2890" s="27" t="str">
        <f t="shared" si="462"/>
        <v>-</v>
      </c>
      <c r="C2890" s="123" t="str">
        <f t="shared" si="463"/>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8"/>
        <v>nepildyti</v>
      </c>
      <c r="T2890" s="126" t="str">
        <f t="shared" si="468"/>
        <v>nepildyti</v>
      </c>
      <c r="U2890" s="127"/>
      <c r="V2890" s="127"/>
      <c r="W2890" s="128"/>
      <c r="X2890" s="169"/>
      <c r="Y2890" s="169"/>
      <c r="Z2890" s="169"/>
      <c r="AA2890" s="127"/>
      <c r="AB2890" s="127"/>
      <c r="AC2890" s="127"/>
      <c r="AD2890" s="127"/>
      <c r="AE2890" s="124">
        <f t="shared" si="464"/>
        <v>0</v>
      </c>
      <c r="AF2890" s="124">
        <f t="shared" si="465"/>
        <v>0</v>
      </c>
      <c r="AG2890" s="124">
        <f t="shared" si="466"/>
        <v>0</v>
      </c>
      <c r="AH2890" s="124">
        <f t="shared" si="467"/>
        <v>0</v>
      </c>
      <c r="AI2890" s="27" t="str">
        <f t="shared" si="459"/>
        <v>ne</v>
      </c>
      <c r="AJ2890" s="27" t="str">
        <f t="shared" si="460"/>
        <v>ne</v>
      </c>
      <c r="AK2890" s="27" t="str">
        <f t="shared" si="461"/>
        <v>ne</v>
      </c>
    </row>
    <row r="2891" spans="2:37" x14ac:dyDescent="0.2">
      <c r="B2891" s="27" t="str">
        <f t="shared" si="462"/>
        <v>-</v>
      </c>
      <c r="C2891" s="123" t="str">
        <f t="shared" si="463"/>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8"/>
        <v>nepildyti</v>
      </c>
      <c r="T2891" s="126" t="str">
        <f t="shared" si="468"/>
        <v>nepildyti</v>
      </c>
      <c r="U2891" s="127"/>
      <c r="V2891" s="127"/>
      <c r="W2891" s="128"/>
      <c r="X2891" s="169"/>
      <c r="Y2891" s="169"/>
      <c r="Z2891" s="169"/>
      <c r="AA2891" s="127"/>
      <c r="AB2891" s="127"/>
      <c r="AC2891" s="127"/>
      <c r="AD2891" s="127"/>
      <c r="AE2891" s="124">
        <f t="shared" si="464"/>
        <v>0</v>
      </c>
      <c r="AF2891" s="124">
        <f t="shared" si="465"/>
        <v>0</v>
      </c>
      <c r="AG2891" s="124">
        <f t="shared" si="466"/>
        <v>0</v>
      </c>
      <c r="AH2891" s="124">
        <f t="shared" si="467"/>
        <v>0</v>
      </c>
      <c r="AI2891" s="27" t="str">
        <f t="shared" si="459"/>
        <v>ne</v>
      </c>
      <c r="AJ2891" s="27" t="str">
        <f t="shared" si="460"/>
        <v>ne</v>
      </c>
      <c r="AK2891" s="27" t="str">
        <f t="shared" si="461"/>
        <v>ne</v>
      </c>
    </row>
    <row r="2892" spans="2:37" x14ac:dyDescent="0.2">
      <c r="B2892" s="27" t="str">
        <f t="shared" si="462"/>
        <v>-</v>
      </c>
      <c r="C2892" s="123" t="str">
        <f t="shared" si="463"/>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8"/>
        <v>nepildyti</v>
      </c>
      <c r="T2892" s="126" t="str">
        <f t="shared" si="468"/>
        <v>nepildyti</v>
      </c>
      <c r="U2892" s="127"/>
      <c r="V2892" s="127"/>
      <c r="W2892" s="128"/>
      <c r="X2892" s="169"/>
      <c r="Y2892" s="169"/>
      <c r="Z2892" s="169"/>
      <c r="AA2892" s="127"/>
      <c r="AB2892" s="127"/>
      <c r="AC2892" s="127"/>
      <c r="AD2892" s="127"/>
      <c r="AE2892" s="124">
        <f t="shared" si="464"/>
        <v>0</v>
      </c>
      <c r="AF2892" s="124">
        <f t="shared" si="465"/>
        <v>0</v>
      </c>
      <c r="AG2892" s="124">
        <f t="shared" si="466"/>
        <v>0</v>
      </c>
      <c r="AH2892" s="124">
        <f t="shared" si="467"/>
        <v>0</v>
      </c>
      <c r="AI2892" s="27" t="str">
        <f t="shared" si="459"/>
        <v>ne</v>
      </c>
      <c r="AJ2892" s="27" t="str">
        <f t="shared" si="460"/>
        <v>ne</v>
      </c>
      <c r="AK2892" s="27" t="str">
        <f t="shared" si="461"/>
        <v>ne</v>
      </c>
    </row>
    <row r="2893" spans="2:37" x14ac:dyDescent="0.2">
      <c r="B2893" s="27" t="str">
        <f t="shared" si="462"/>
        <v>-</v>
      </c>
      <c r="C2893" s="123" t="str">
        <f t="shared" si="463"/>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8"/>
        <v>nepildyti</v>
      </c>
      <c r="T2893" s="126" t="str">
        <f t="shared" si="468"/>
        <v>nepildyti</v>
      </c>
      <c r="U2893" s="127"/>
      <c r="V2893" s="127"/>
      <c r="W2893" s="128"/>
      <c r="X2893" s="169"/>
      <c r="Y2893" s="169"/>
      <c r="Z2893" s="169"/>
      <c r="AA2893" s="127"/>
      <c r="AB2893" s="127"/>
      <c r="AC2893" s="127"/>
      <c r="AD2893" s="127"/>
      <c r="AE2893" s="124">
        <f t="shared" si="464"/>
        <v>0</v>
      </c>
      <c r="AF2893" s="124">
        <f t="shared" si="465"/>
        <v>0</v>
      </c>
      <c r="AG2893" s="124">
        <f t="shared" si="466"/>
        <v>0</v>
      </c>
      <c r="AH2893" s="124">
        <f t="shared" si="467"/>
        <v>0</v>
      </c>
      <c r="AI2893" s="27" t="str">
        <f t="shared" ref="AI2893:AI2956" si="469">IF(AF2893&gt;0,"taip","ne")</f>
        <v>ne</v>
      </c>
      <c r="AJ2893" s="27" t="str">
        <f t="shared" ref="AJ2893:AJ2956" si="470">IF(AG2893&gt;0,"taip","ne")</f>
        <v>ne</v>
      </c>
      <c r="AK2893" s="27" t="str">
        <f t="shared" ref="AK2893:AK2956" si="471">IF(AH2893&gt;0,"taip","ne")</f>
        <v>ne</v>
      </c>
    </row>
    <row r="2894" spans="2:37" x14ac:dyDescent="0.2">
      <c r="B2894" s="27" t="str">
        <f t="shared" si="462"/>
        <v>-</v>
      </c>
      <c r="C2894" s="123" t="str">
        <f t="shared" si="463"/>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8"/>
        <v>nepildyti</v>
      </c>
      <c r="T2894" s="126" t="str">
        <f t="shared" si="468"/>
        <v>nepildyti</v>
      </c>
      <c r="U2894" s="127"/>
      <c r="V2894" s="127"/>
      <c r="W2894" s="128"/>
      <c r="X2894" s="169"/>
      <c r="Y2894" s="169"/>
      <c r="Z2894" s="169"/>
      <c r="AA2894" s="127"/>
      <c r="AB2894" s="127"/>
      <c r="AC2894" s="127"/>
      <c r="AD2894" s="127"/>
      <c r="AE2894" s="124">
        <f t="shared" si="464"/>
        <v>0</v>
      </c>
      <c r="AF2894" s="124">
        <f t="shared" si="465"/>
        <v>0</v>
      </c>
      <c r="AG2894" s="124">
        <f t="shared" si="466"/>
        <v>0</v>
      </c>
      <c r="AH2894" s="124">
        <f t="shared" si="467"/>
        <v>0</v>
      </c>
      <c r="AI2894" s="27" t="str">
        <f t="shared" si="469"/>
        <v>ne</v>
      </c>
      <c r="AJ2894" s="27" t="str">
        <f t="shared" si="470"/>
        <v>ne</v>
      </c>
      <c r="AK2894" s="27" t="str">
        <f t="shared" si="471"/>
        <v>ne</v>
      </c>
    </row>
    <row r="2895" spans="2:37" x14ac:dyDescent="0.2">
      <c r="B2895" s="27" t="str">
        <f t="shared" si="462"/>
        <v>-</v>
      </c>
      <c r="C2895" s="123" t="str">
        <f t="shared" si="463"/>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8"/>
        <v>nepildyti</v>
      </c>
      <c r="T2895" s="126" t="str">
        <f t="shared" si="468"/>
        <v>nepildyti</v>
      </c>
      <c r="U2895" s="127"/>
      <c r="V2895" s="127"/>
      <c r="W2895" s="128"/>
      <c r="X2895" s="169"/>
      <c r="Y2895" s="169"/>
      <c r="Z2895" s="169"/>
      <c r="AA2895" s="127"/>
      <c r="AB2895" s="127"/>
      <c r="AC2895" s="127"/>
      <c r="AD2895" s="127"/>
      <c r="AE2895" s="124">
        <f t="shared" si="464"/>
        <v>0</v>
      </c>
      <c r="AF2895" s="124">
        <f t="shared" si="465"/>
        <v>0</v>
      </c>
      <c r="AG2895" s="124">
        <f t="shared" si="466"/>
        <v>0</v>
      </c>
      <c r="AH2895" s="124">
        <f t="shared" si="467"/>
        <v>0</v>
      </c>
      <c r="AI2895" s="27" t="str">
        <f t="shared" si="469"/>
        <v>ne</v>
      </c>
      <c r="AJ2895" s="27" t="str">
        <f t="shared" si="470"/>
        <v>ne</v>
      </c>
      <c r="AK2895" s="27" t="str">
        <f t="shared" si="471"/>
        <v>ne</v>
      </c>
    </row>
    <row r="2896" spans="2:37" x14ac:dyDescent="0.2">
      <c r="B2896" s="27" t="str">
        <f t="shared" si="462"/>
        <v>-</v>
      </c>
      <c r="C2896" s="123" t="str">
        <f t="shared" si="463"/>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8"/>
        <v>nepildyti</v>
      </c>
      <c r="T2896" s="126" t="str">
        <f t="shared" si="468"/>
        <v>nepildyti</v>
      </c>
      <c r="U2896" s="127"/>
      <c r="V2896" s="127"/>
      <c r="W2896" s="128"/>
      <c r="X2896" s="169"/>
      <c r="Y2896" s="169"/>
      <c r="Z2896" s="169"/>
      <c r="AA2896" s="127"/>
      <c r="AB2896" s="127"/>
      <c r="AC2896" s="127"/>
      <c r="AD2896" s="127"/>
      <c r="AE2896" s="124">
        <f t="shared" si="464"/>
        <v>0</v>
      </c>
      <c r="AF2896" s="124">
        <f t="shared" si="465"/>
        <v>0</v>
      </c>
      <c r="AG2896" s="124">
        <f t="shared" si="466"/>
        <v>0</v>
      </c>
      <c r="AH2896" s="124">
        <f t="shared" si="467"/>
        <v>0</v>
      </c>
      <c r="AI2896" s="27" t="str">
        <f t="shared" si="469"/>
        <v>ne</v>
      </c>
      <c r="AJ2896" s="27" t="str">
        <f t="shared" si="470"/>
        <v>ne</v>
      </c>
      <c r="AK2896" s="27" t="str">
        <f t="shared" si="471"/>
        <v>ne</v>
      </c>
    </row>
    <row r="2897" spans="2:37" x14ac:dyDescent="0.2">
      <c r="B2897" s="27" t="str">
        <f t="shared" si="462"/>
        <v>-</v>
      </c>
      <c r="C2897" s="123" t="str">
        <f t="shared" si="463"/>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8"/>
        <v>nepildyti</v>
      </c>
      <c r="T2897" s="126" t="str">
        <f t="shared" si="468"/>
        <v>nepildyti</v>
      </c>
      <c r="U2897" s="127"/>
      <c r="V2897" s="127"/>
      <c r="W2897" s="128"/>
      <c r="X2897" s="169"/>
      <c r="Y2897" s="169"/>
      <c r="Z2897" s="169"/>
      <c r="AA2897" s="127"/>
      <c r="AB2897" s="127"/>
      <c r="AC2897" s="127"/>
      <c r="AD2897" s="127"/>
      <c r="AE2897" s="124">
        <f t="shared" si="464"/>
        <v>0</v>
      </c>
      <c r="AF2897" s="124">
        <f t="shared" si="465"/>
        <v>0</v>
      </c>
      <c r="AG2897" s="124">
        <f t="shared" si="466"/>
        <v>0</v>
      </c>
      <c r="AH2897" s="124">
        <f t="shared" si="467"/>
        <v>0</v>
      </c>
      <c r="AI2897" s="27" t="str">
        <f t="shared" si="469"/>
        <v>ne</v>
      </c>
      <c r="AJ2897" s="27" t="str">
        <f t="shared" si="470"/>
        <v>ne</v>
      </c>
      <c r="AK2897" s="27" t="str">
        <f t="shared" si="471"/>
        <v>ne</v>
      </c>
    </row>
    <row r="2898" spans="2:37" x14ac:dyDescent="0.2">
      <c r="B2898" s="27" t="str">
        <f t="shared" si="462"/>
        <v>-</v>
      </c>
      <c r="C2898" s="123" t="str">
        <f t="shared" si="463"/>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8"/>
        <v>nepildyti</v>
      </c>
      <c r="T2898" s="126" t="str">
        <f t="shared" si="468"/>
        <v>nepildyti</v>
      </c>
      <c r="U2898" s="127"/>
      <c r="V2898" s="127"/>
      <c r="W2898" s="128"/>
      <c r="X2898" s="169"/>
      <c r="Y2898" s="169"/>
      <c r="Z2898" s="169"/>
      <c r="AA2898" s="127"/>
      <c r="AB2898" s="127"/>
      <c r="AC2898" s="127"/>
      <c r="AD2898" s="127"/>
      <c r="AE2898" s="124">
        <f t="shared" si="464"/>
        <v>0</v>
      </c>
      <c r="AF2898" s="124">
        <f t="shared" si="465"/>
        <v>0</v>
      </c>
      <c r="AG2898" s="124">
        <f t="shared" si="466"/>
        <v>0</v>
      </c>
      <c r="AH2898" s="124">
        <f t="shared" si="467"/>
        <v>0</v>
      </c>
      <c r="AI2898" s="27" t="str">
        <f t="shared" si="469"/>
        <v>ne</v>
      </c>
      <c r="AJ2898" s="27" t="str">
        <f t="shared" si="470"/>
        <v>ne</v>
      </c>
      <c r="AK2898" s="27" t="str">
        <f t="shared" si="471"/>
        <v>ne</v>
      </c>
    </row>
    <row r="2899" spans="2:37" x14ac:dyDescent="0.2">
      <c r="B2899" s="27" t="str">
        <f t="shared" si="462"/>
        <v>-</v>
      </c>
      <c r="C2899" s="123" t="str">
        <f t="shared" si="463"/>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8"/>
        <v>nepildyti</v>
      </c>
      <c r="T2899" s="126" t="str">
        <f t="shared" si="468"/>
        <v>nepildyti</v>
      </c>
      <c r="U2899" s="127"/>
      <c r="V2899" s="127"/>
      <c r="W2899" s="128"/>
      <c r="X2899" s="169"/>
      <c r="Y2899" s="169"/>
      <c r="Z2899" s="169"/>
      <c r="AA2899" s="127"/>
      <c r="AB2899" s="127"/>
      <c r="AC2899" s="127"/>
      <c r="AD2899" s="127"/>
      <c r="AE2899" s="124">
        <f t="shared" si="464"/>
        <v>0</v>
      </c>
      <c r="AF2899" s="124">
        <f t="shared" si="465"/>
        <v>0</v>
      </c>
      <c r="AG2899" s="124">
        <f t="shared" si="466"/>
        <v>0</v>
      </c>
      <c r="AH2899" s="124">
        <f t="shared" si="467"/>
        <v>0</v>
      </c>
      <c r="AI2899" s="27" t="str">
        <f t="shared" si="469"/>
        <v>ne</v>
      </c>
      <c r="AJ2899" s="27" t="str">
        <f t="shared" si="470"/>
        <v>ne</v>
      </c>
      <c r="AK2899" s="27" t="str">
        <f t="shared" si="471"/>
        <v>ne</v>
      </c>
    </row>
    <row r="2900" spans="2:37" x14ac:dyDescent="0.2">
      <c r="B2900" s="27" t="str">
        <f t="shared" si="462"/>
        <v>-</v>
      </c>
      <c r="C2900" s="123" t="str">
        <f t="shared" si="463"/>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8"/>
        <v>nepildyti</v>
      </c>
      <c r="T2900" s="126" t="str">
        <f t="shared" si="468"/>
        <v>nepildyti</v>
      </c>
      <c r="U2900" s="127"/>
      <c r="V2900" s="127"/>
      <c r="W2900" s="128"/>
      <c r="X2900" s="169"/>
      <c r="Y2900" s="169"/>
      <c r="Z2900" s="169"/>
      <c r="AA2900" s="127"/>
      <c r="AB2900" s="127"/>
      <c r="AC2900" s="127"/>
      <c r="AD2900" s="127"/>
      <c r="AE2900" s="124">
        <f t="shared" si="464"/>
        <v>0</v>
      </c>
      <c r="AF2900" s="124">
        <f t="shared" si="465"/>
        <v>0</v>
      </c>
      <c r="AG2900" s="124">
        <f t="shared" si="466"/>
        <v>0</v>
      </c>
      <c r="AH2900" s="124">
        <f t="shared" si="467"/>
        <v>0</v>
      </c>
      <c r="AI2900" s="27" t="str">
        <f t="shared" si="469"/>
        <v>ne</v>
      </c>
      <c r="AJ2900" s="27" t="str">
        <f t="shared" si="470"/>
        <v>ne</v>
      </c>
      <c r="AK2900" s="27" t="str">
        <f t="shared" si="471"/>
        <v>ne</v>
      </c>
    </row>
    <row r="2901" spans="2:37" x14ac:dyDescent="0.2">
      <c r="B2901" s="27" t="str">
        <f t="shared" si="462"/>
        <v>-</v>
      </c>
      <c r="C2901" s="123" t="str">
        <f t="shared" si="463"/>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si="468"/>
        <v>nepildyti</v>
      </c>
      <c r="T2901" s="126" t="str">
        <f t="shared" si="468"/>
        <v>nepildyti</v>
      </c>
      <c r="U2901" s="127"/>
      <c r="V2901" s="127"/>
      <c r="W2901" s="128"/>
      <c r="X2901" s="169"/>
      <c r="Y2901" s="169"/>
      <c r="Z2901" s="169"/>
      <c r="AA2901" s="127"/>
      <c r="AB2901" s="127"/>
      <c r="AC2901" s="127"/>
      <c r="AD2901" s="127"/>
      <c r="AE2901" s="124">
        <f t="shared" si="464"/>
        <v>0</v>
      </c>
      <c r="AF2901" s="124">
        <f t="shared" si="465"/>
        <v>0</v>
      </c>
      <c r="AG2901" s="124">
        <f t="shared" si="466"/>
        <v>0</v>
      </c>
      <c r="AH2901" s="124">
        <f t="shared" si="467"/>
        <v>0</v>
      </c>
      <c r="AI2901" s="27" t="str">
        <f t="shared" si="469"/>
        <v>ne</v>
      </c>
      <c r="AJ2901" s="27" t="str">
        <f t="shared" si="470"/>
        <v>ne</v>
      </c>
      <c r="AK2901" s="27" t="str">
        <f t="shared" si="471"/>
        <v>ne</v>
      </c>
    </row>
    <row r="2902" spans="2:37" x14ac:dyDescent="0.2">
      <c r="B2902" s="27" t="str">
        <f t="shared" si="462"/>
        <v>-</v>
      </c>
      <c r="C2902" s="123" t="str">
        <f t="shared" si="463"/>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68"/>
        <v>nepildyti</v>
      </c>
      <c r="T2902" s="126" t="str">
        <f t="shared" si="468"/>
        <v>nepildyti</v>
      </c>
      <c r="U2902" s="127"/>
      <c r="V2902" s="127"/>
      <c r="W2902" s="128"/>
      <c r="X2902" s="169"/>
      <c r="Y2902" s="169"/>
      <c r="Z2902" s="169"/>
      <c r="AA2902" s="127"/>
      <c r="AB2902" s="127"/>
      <c r="AC2902" s="127"/>
      <c r="AD2902" s="127"/>
      <c r="AE2902" s="124">
        <f t="shared" si="464"/>
        <v>0</v>
      </c>
      <c r="AF2902" s="124">
        <f t="shared" si="465"/>
        <v>0</v>
      </c>
      <c r="AG2902" s="124">
        <f t="shared" si="466"/>
        <v>0</v>
      </c>
      <c r="AH2902" s="124">
        <f t="shared" si="467"/>
        <v>0</v>
      </c>
      <c r="AI2902" s="27" t="str">
        <f t="shared" si="469"/>
        <v>ne</v>
      </c>
      <c r="AJ2902" s="27" t="str">
        <f t="shared" si="470"/>
        <v>ne</v>
      </c>
      <c r="AK2902" s="27" t="str">
        <f t="shared" si="471"/>
        <v>ne</v>
      </c>
    </row>
    <row r="2903" spans="2:37" x14ac:dyDescent="0.2">
      <c r="B2903" s="27" t="str">
        <f t="shared" si="462"/>
        <v>-</v>
      </c>
      <c r="C2903" s="123" t="str">
        <f t="shared" si="463"/>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68"/>
        <v>nepildyti</v>
      </c>
      <c r="T2903" s="126" t="str">
        <f t="shared" si="468"/>
        <v>nepildyti</v>
      </c>
      <c r="U2903" s="127"/>
      <c r="V2903" s="127"/>
      <c r="W2903" s="128"/>
      <c r="X2903" s="169"/>
      <c r="Y2903" s="169"/>
      <c r="Z2903" s="169"/>
      <c r="AA2903" s="127"/>
      <c r="AB2903" s="127"/>
      <c r="AC2903" s="127"/>
      <c r="AD2903" s="127"/>
      <c r="AE2903" s="124">
        <f t="shared" si="464"/>
        <v>0</v>
      </c>
      <c r="AF2903" s="124">
        <f t="shared" si="465"/>
        <v>0</v>
      </c>
      <c r="AG2903" s="124">
        <f t="shared" si="466"/>
        <v>0</v>
      </c>
      <c r="AH2903" s="124">
        <f t="shared" si="467"/>
        <v>0</v>
      </c>
      <c r="AI2903" s="27" t="str">
        <f t="shared" si="469"/>
        <v>ne</v>
      </c>
      <c r="AJ2903" s="27" t="str">
        <f t="shared" si="470"/>
        <v>ne</v>
      </c>
      <c r="AK2903" s="27" t="str">
        <f t="shared" si="471"/>
        <v>ne</v>
      </c>
    </row>
    <row r="2904" spans="2:37" x14ac:dyDescent="0.2">
      <c r="B2904" s="27" t="str">
        <f t="shared" ref="B2904:B2967" si="472">CONCATENATE(C2904,"-",G2904)</f>
        <v>-</v>
      </c>
      <c r="C2904" s="123" t="str">
        <f t="shared" ref="C2904:C2967" si="473">LEFT(K2904,4)</f>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68"/>
        <v>nepildyti</v>
      </c>
      <c r="T2904" s="126" t="str">
        <f t="shared" si="468"/>
        <v>nepildyti</v>
      </c>
      <c r="U2904" s="127"/>
      <c r="V2904" s="127"/>
      <c r="W2904" s="128"/>
      <c r="X2904" s="169"/>
      <c r="Y2904" s="169"/>
      <c r="Z2904" s="169"/>
      <c r="AA2904" s="127"/>
      <c r="AB2904" s="127"/>
      <c r="AC2904" s="127"/>
      <c r="AD2904" s="127"/>
      <c r="AE2904" s="124">
        <f t="shared" ref="AE2904:AE2967" si="474">IF($H2904&gt;0,YEAR($H2904),)</f>
        <v>0</v>
      </c>
      <c r="AF2904" s="124">
        <f t="shared" ref="AF2904:AF2967" si="475">IF($X2904&gt;0,YEAR($X2904),)</f>
        <v>0</v>
      </c>
      <c r="AG2904" s="124">
        <f t="shared" ref="AG2904:AG2967" si="476">IF($Y2904&gt;0,YEAR($Y2904),)</f>
        <v>0</v>
      </c>
      <c r="AH2904" s="124">
        <f t="shared" ref="AH2904:AH2967" si="477">IF($Z2904&gt;0,YEAR($Z2904),)</f>
        <v>0</v>
      </c>
      <c r="AI2904" s="27" t="str">
        <f t="shared" si="469"/>
        <v>ne</v>
      </c>
      <c r="AJ2904" s="27" t="str">
        <f t="shared" si="470"/>
        <v>ne</v>
      </c>
      <c r="AK2904" s="27" t="str">
        <f t="shared" si="471"/>
        <v>ne</v>
      </c>
    </row>
    <row r="2905" spans="2:37" x14ac:dyDescent="0.2">
      <c r="B2905" s="27" t="str">
        <f t="shared" si="472"/>
        <v>-</v>
      </c>
      <c r="C2905" s="123" t="str">
        <f t="shared" si="473"/>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ref="S2905:T2968" si="478">IF($R2905="fizinis asmuo","užpildykite","nepildyti")</f>
        <v>nepildyti</v>
      </c>
      <c r="T2905" s="126" t="str">
        <f t="shared" si="478"/>
        <v>nepildyti</v>
      </c>
      <c r="U2905" s="127"/>
      <c r="V2905" s="127"/>
      <c r="W2905" s="128"/>
      <c r="X2905" s="169"/>
      <c r="Y2905" s="169"/>
      <c r="Z2905" s="169"/>
      <c r="AA2905" s="127"/>
      <c r="AB2905" s="127"/>
      <c r="AC2905" s="127"/>
      <c r="AD2905" s="127"/>
      <c r="AE2905" s="124">
        <f t="shared" si="474"/>
        <v>0</v>
      </c>
      <c r="AF2905" s="124">
        <f t="shared" si="475"/>
        <v>0</v>
      </c>
      <c r="AG2905" s="124">
        <f t="shared" si="476"/>
        <v>0</v>
      </c>
      <c r="AH2905" s="124">
        <f t="shared" si="477"/>
        <v>0</v>
      </c>
      <c r="AI2905" s="27" t="str">
        <f t="shared" si="469"/>
        <v>ne</v>
      </c>
      <c r="AJ2905" s="27" t="str">
        <f t="shared" si="470"/>
        <v>ne</v>
      </c>
      <c r="AK2905" s="27" t="str">
        <f t="shared" si="471"/>
        <v>ne</v>
      </c>
    </row>
    <row r="2906" spans="2:37" x14ac:dyDescent="0.2">
      <c r="B2906" s="27" t="str">
        <f t="shared" si="472"/>
        <v>-</v>
      </c>
      <c r="C2906" s="123" t="str">
        <f t="shared" si="473"/>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8"/>
        <v>nepildyti</v>
      </c>
      <c r="T2906" s="126" t="str">
        <f t="shared" si="478"/>
        <v>nepildyti</v>
      </c>
      <c r="U2906" s="127"/>
      <c r="V2906" s="127"/>
      <c r="W2906" s="128"/>
      <c r="X2906" s="169"/>
      <c r="Y2906" s="169"/>
      <c r="Z2906" s="169"/>
      <c r="AA2906" s="127"/>
      <c r="AB2906" s="127"/>
      <c r="AC2906" s="127"/>
      <c r="AD2906" s="127"/>
      <c r="AE2906" s="124">
        <f t="shared" si="474"/>
        <v>0</v>
      </c>
      <c r="AF2906" s="124">
        <f t="shared" si="475"/>
        <v>0</v>
      </c>
      <c r="AG2906" s="124">
        <f t="shared" si="476"/>
        <v>0</v>
      </c>
      <c r="AH2906" s="124">
        <f t="shared" si="477"/>
        <v>0</v>
      </c>
      <c r="AI2906" s="27" t="str">
        <f t="shared" si="469"/>
        <v>ne</v>
      </c>
      <c r="AJ2906" s="27" t="str">
        <f t="shared" si="470"/>
        <v>ne</v>
      </c>
      <c r="AK2906" s="27" t="str">
        <f t="shared" si="471"/>
        <v>ne</v>
      </c>
    </row>
    <row r="2907" spans="2:37" x14ac:dyDescent="0.2">
      <c r="B2907" s="27" t="str">
        <f t="shared" si="472"/>
        <v>-</v>
      </c>
      <c r="C2907" s="123" t="str">
        <f t="shared" si="473"/>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8"/>
        <v>nepildyti</v>
      </c>
      <c r="T2907" s="126" t="str">
        <f t="shared" si="478"/>
        <v>nepildyti</v>
      </c>
      <c r="U2907" s="127"/>
      <c r="V2907" s="127"/>
      <c r="W2907" s="128"/>
      <c r="X2907" s="169"/>
      <c r="Y2907" s="169"/>
      <c r="Z2907" s="169"/>
      <c r="AA2907" s="127"/>
      <c r="AB2907" s="127"/>
      <c r="AC2907" s="127"/>
      <c r="AD2907" s="127"/>
      <c r="AE2907" s="124">
        <f t="shared" si="474"/>
        <v>0</v>
      </c>
      <c r="AF2907" s="124">
        <f t="shared" si="475"/>
        <v>0</v>
      </c>
      <c r="AG2907" s="124">
        <f t="shared" si="476"/>
        <v>0</v>
      </c>
      <c r="AH2907" s="124">
        <f t="shared" si="477"/>
        <v>0</v>
      </c>
      <c r="AI2907" s="27" t="str">
        <f t="shared" si="469"/>
        <v>ne</v>
      </c>
      <c r="AJ2907" s="27" t="str">
        <f t="shared" si="470"/>
        <v>ne</v>
      </c>
      <c r="AK2907" s="27" t="str">
        <f t="shared" si="471"/>
        <v>ne</v>
      </c>
    </row>
    <row r="2908" spans="2:37" x14ac:dyDescent="0.2">
      <c r="B2908" s="27" t="str">
        <f t="shared" si="472"/>
        <v>-</v>
      </c>
      <c r="C2908" s="123" t="str">
        <f t="shared" si="473"/>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8"/>
        <v>nepildyti</v>
      </c>
      <c r="T2908" s="126" t="str">
        <f t="shared" si="478"/>
        <v>nepildyti</v>
      </c>
      <c r="U2908" s="127"/>
      <c r="V2908" s="127"/>
      <c r="W2908" s="128"/>
      <c r="X2908" s="169"/>
      <c r="Y2908" s="169"/>
      <c r="Z2908" s="169"/>
      <c r="AA2908" s="127"/>
      <c r="AB2908" s="127"/>
      <c r="AC2908" s="127"/>
      <c r="AD2908" s="127"/>
      <c r="AE2908" s="124">
        <f t="shared" si="474"/>
        <v>0</v>
      </c>
      <c r="AF2908" s="124">
        <f t="shared" si="475"/>
        <v>0</v>
      </c>
      <c r="AG2908" s="124">
        <f t="shared" si="476"/>
        <v>0</v>
      </c>
      <c r="AH2908" s="124">
        <f t="shared" si="477"/>
        <v>0</v>
      </c>
      <c r="AI2908" s="27" t="str">
        <f t="shared" si="469"/>
        <v>ne</v>
      </c>
      <c r="AJ2908" s="27" t="str">
        <f t="shared" si="470"/>
        <v>ne</v>
      </c>
      <c r="AK2908" s="27" t="str">
        <f t="shared" si="471"/>
        <v>ne</v>
      </c>
    </row>
    <row r="2909" spans="2:37" x14ac:dyDescent="0.2">
      <c r="B2909" s="27" t="str">
        <f t="shared" si="472"/>
        <v>-</v>
      </c>
      <c r="C2909" s="123" t="str">
        <f t="shared" si="473"/>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8"/>
        <v>nepildyti</v>
      </c>
      <c r="T2909" s="126" t="str">
        <f t="shared" si="478"/>
        <v>nepildyti</v>
      </c>
      <c r="U2909" s="127"/>
      <c r="V2909" s="127"/>
      <c r="W2909" s="128"/>
      <c r="X2909" s="169"/>
      <c r="Y2909" s="169"/>
      <c r="Z2909" s="169"/>
      <c r="AA2909" s="127"/>
      <c r="AB2909" s="127"/>
      <c r="AC2909" s="127"/>
      <c r="AD2909" s="127"/>
      <c r="AE2909" s="124">
        <f t="shared" si="474"/>
        <v>0</v>
      </c>
      <c r="AF2909" s="124">
        <f t="shared" si="475"/>
        <v>0</v>
      </c>
      <c r="AG2909" s="124">
        <f t="shared" si="476"/>
        <v>0</v>
      </c>
      <c r="AH2909" s="124">
        <f t="shared" si="477"/>
        <v>0</v>
      </c>
      <c r="AI2909" s="27" t="str">
        <f t="shared" si="469"/>
        <v>ne</v>
      </c>
      <c r="AJ2909" s="27" t="str">
        <f t="shared" si="470"/>
        <v>ne</v>
      </c>
      <c r="AK2909" s="27" t="str">
        <f t="shared" si="471"/>
        <v>ne</v>
      </c>
    </row>
    <row r="2910" spans="2:37" x14ac:dyDescent="0.2">
      <c r="B2910" s="27" t="str">
        <f t="shared" si="472"/>
        <v>-</v>
      </c>
      <c r="C2910" s="123" t="str">
        <f t="shared" si="473"/>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8"/>
        <v>nepildyti</v>
      </c>
      <c r="T2910" s="126" t="str">
        <f t="shared" si="478"/>
        <v>nepildyti</v>
      </c>
      <c r="U2910" s="127"/>
      <c r="V2910" s="127"/>
      <c r="W2910" s="128"/>
      <c r="X2910" s="169"/>
      <c r="Y2910" s="169"/>
      <c r="Z2910" s="169"/>
      <c r="AA2910" s="127"/>
      <c r="AB2910" s="127"/>
      <c r="AC2910" s="127"/>
      <c r="AD2910" s="127"/>
      <c r="AE2910" s="124">
        <f t="shared" si="474"/>
        <v>0</v>
      </c>
      <c r="AF2910" s="124">
        <f t="shared" si="475"/>
        <v>0</v>
      </c>
      <c r="AG2910" s="124">
        <f t="shared" si="476"/>
        <v>0</v>
      </c>
      <c r="AH2910" s="124">
        <f t="shared" si="477"/>
        <v>0</v>
      </c>
      <c r="AI2910" s="27" t="str">
        <f t="shared" si="469"/>
        <v>ne</v>
      </c>
      <c r="AJ2910" s="27" t="str">
        <f t="shared" si="470"/>
        <v>ne</v>
      </c>
      <c r="AK2910" s="27" t="str">
        <f t="shared" si="471"/>
        <v>ne</v>
      </c>
    </row>
    <row r="2911" spans="2:37" x14ac:dyDescent="0.2">
      <c r="B2911" s="27" t="str">
        <f t="shared" si="472"/>
        <v>-</v>
      </c>
      <c r="C2911" s="123" t="str">
        <f t="shared" si="473"/>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8"/>
        <v>nepildyti</v>
      </c>
      <c r="T2911" s="126" t="str">
        <f t="shared" si="478"/>
        <v>nepildyti</v>
      </c>
      <c r="U2911" s="127"/>
      <c r="V2911" s="127"/>
      <c r="W2911" s="128"/>
      <c r="X2911" s="169"/>
      <c r="Y2911" s="169"/>
      <c r="Z2911" s="169"/>
      <c r="AA2911" s="127"/>
      <c r="AB2911" s="127"/>
      <c r="AC2911" s="127"/>
      <c r="AD2911" s="127"/>
      <c r="AE2911" s="124">
        <f t="shared" si="474"/>
        <v>0</v>
      </c>
      <c r="AF2911" s="124">
        <f t="shared" si="475"/>
        <v>0</v>
      </c>
      <c r="AG2911" s="124">
        <f t="shared" si="476"/>
        <v>0</v>
      </c>
      <c r="AH2911" s="124">
        <f t="shared" si="477"/>
        <v>0</v>
      </c>
      <c r="AI2911" s="27" t="str">
        <f t="shared" si="469"/>
        <v>ne</v>
      </c>
      <c r="AJ2911" s="27" t="str">
        <f t="shared" si="470"/>
        <v>ne</v>
      </c>
      <c r="AK2911" s="27" t="str">
        <f t="shared" si="471"/>
        <v>ne</v>
      </c>
    </row>
    <row r="2912" spans="2:37" x14ac:dyDescent="0.2">
      <c r="B2912" s="27" t="str">
        <f t="shared" si="472"/>
        <v>-</v>
      </c>
      <c r="C2912" s="123" t="str">
        <f t="shared" si="473"/>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8"/>
        <v>nepildyti</v>
      </c>
      <c r="T2912" s="126" t="str">
        <f t="shared" si="478"/>
        <v>nepildyti</v>
      </c>
      <c r="U2912" s="127"/>
      <c r="V2912" s="127"/>
      <c r="W2912" s="128"/>
      <c r="X2912" s="169"/>
      <c r="Y2912" s="169"/>
      <c r="Z2912" s="169"/>
      <c r="AA2912" s="127"/>
      <c r="AB2912" s="127"/>
      <c r="AC2912" s="127"/>
      <c r="AD2912" s="127"/>
      <c r="AE2912" s="124">
        <f t="shared" si="474"/>
        <v>0</v>
      </c>
      <c r="AF2912" s="124">
        <f t="shared" si="475"/>
        <v>0</v>
      </c>
      <c r="AG2912" s="124">
        <f t="shared" si="476"/>
        <v>0</v>
      </c>
      <c r="AH2912" s="124">
        <f t="shared" si="477"/>
        <v>0</v>
      </c>
      <c r="AI2912" s="27" t="str">
        <f t="shared" si="469"/>
        <v>ne</v>
      </c>
      <c r="AJ2912" s="27" t="str">
        <f t="shared" si="470"/>
        <v>ne</v>
      </c>
      <c r="AK2912" s="27" t="str">
        <f t="shared" si="471"/>
        <v>ne</v>
      </c>
    </row>
    <row r="2913" spans="2:37" x14ac:dyDescent="0.2">
      <c r="B2913" s="27" t="str">
        <f t="shared" si="472"/>
        <v>-</v>
      </c>
      <c r="C2913" s="123" t="str">
        <f t="shared" si="473"/>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8"/>
        <v>nepildyti</v>
      </c>
      <c r="T2913" s="126" t="str">
        <f t="shared" si="478"/>
        <v>nepildyti</v>
      </c>
      <c r="U2913" s="127"/>
      <c r="V2913" s="127"/>
      <c r="W2913" s="128"/>
      <c r="X2913" s="169"/>
      <c r="Y2913" s="169"/>
      <c r="Z2913" s="169"/>
      <c r="AA2913" s="127"/>
      <c r="AB2913" s="127"/>
      <c r="AC2913" s="127"/>
      <c r="AD2913" s="127"/>
      <c r="AE2913" s="124">
        <f t="shared" si="474"/>
        <v>0</v>
      </c>
      <c r="AF2913" s="124">
        <f t="shared" si="475"/>
        <v>0</v>
      </c>
      <c r="AG2913" s="124">
        <f t="shared" si="476"/>
        <v>0</v>
      </c>
      <c r="AH2913" s="124">
        <f t="shared" si="477"/>
        <v>0</v>
      </c>
      <c r="AI2913" s="27" t="str">
        <f t="shared" si="469"/>
        <v>ne</v>
      </c>
      <c r="AJ2913" s="27" t="str">
        <f t="shared" si="470"/>
        <v>ne</v>
      </c>
      <c r="AK2913" s="27" t="str">
        <f t="shared" si="471"/>
        <v>ne</v>
      </c>
    </row>
    <row r="2914" spans="2:37" x14ac:dyDescent="0.2">
      <c r="B2914" s="27" t="str">
        <f t="shared" si="472"/>
        <v>-</v>
      </c>
      <c r="C2914" s="123" t="str">
        <f t="shared" si="473"/>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8"/>
        <v>nepildyti</v>
      </c>
      <c r="T2914" s="126" t="str">
        <f t="shared" si="478"/>
        <v>nepildyti</v>
      </c>
      <c r="U2914" s="127"/>
      <c r="V2914" s="127"/>
      <c r="W2914" s="128"/>
      <c r="X2914" s="169"/>
      <c r="Y2914" s="169"/>
      <c r="Z2914" s="169"/>
      <c r="AA2914" s="127"/>
      <c r="AB2914" s="127"/>
      <c r="AC2914" s="127"/>
      <c r="AD2914" s="127"/>
      <c r="AE2914" s="124">
        <f t="shared" si="474"/>
        <v>0</v>
      </c>
      <c r="AF2914" s="124">
        <f t="shared" si="475"/>
        <v>0</v>
      </c>
      <c r="AG2914" s="124">
        <f t="shared" si="476"/>
        <v>0</v>
      </c>
      <c r="AH2914" s="124">
        <f t="shared" si="477"/>
        <v>0</v>
      </c>
      <c r="AI2914" s="27" t="str">
        <f t="shared" si="469"/>
        <v>ne</v>
      </c>
      <c r="AJ2914" s="27" t="str">
        <f t="shared" si="470"/>
        <v>ne</v>
      </c>
      <c r="AK2914" s="27" t="str">
        <f t="shared" si="471"/>
        <v>ne</v>
      </c>
    </row>
    <row r="2915" spans="2:37" x14ac:dyDescent="0.2">
      <c r="B2915" s="27" t="str">
        <f t="shared" si="472"/>
        <v>-</v>
      </c>
      <c r="C2915" s="123" t="str">
        <f t="shared" si="473"/>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8"/>
        <v>nepildyti</v>
      </c>
      <c r="T2915" s="126" t="str">
        <f t="shared" si="478"/>
        <v>nepildyti</v>
      </c>
      <c r="U2915" s="127"/>
      <c r="V2915" s="127"/>
      <c r="W2915" s="128"/>
      <c r="X2915" s="169"/>
      <c r="Y2915" s="169"/>
      <c r="Z2915" s="169"/>
      <c r="AA2915" s="127"/>
      <c r="AB2915" s="127"/>
      <c r="AC2915" s="127"/>
      <c r="AD2915" s="127"/>
      <c r="AE2915" s="124">
        <f t="shared" si="474"/>
        <v>0</v>
      </c>
      <c r="AF2915" s="124">
        <f t="shared" si="475"/>
        <v>0</v>
      </c>
      <c r="AG2915" s="124">
        <f t="shared" si="476"/>
        <v>0</v>
      </c>
      <c r="AH2915" s="124">
        <f t="shared" si="477"/>
        <v>0</v>
      </c>
      <c r="AI2915" s="27" t="str">
        <f t="shared" si="469"/>
        <v>ne</v>
      </c>
      <c r="AJ2915" s="27" t="str">
        <f t="shared" si="470"/>
        <v>ne</v>
      </c>
      <c r="AK2915" s="27" t="str">
        <f t="shared" si="471"/>
        <v>ne</v>
      </c>
    </row>
    <row r="2916" spans="2:37" x14ac:dyDescent="0.2">
      <c r="B2916" s="27" t="str">
        <f t="shared" si="472"/>
        <v>-</v>
      </c>
      <c r="C2916" s="123" t="str">
        <f t="shared" si="473"/>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8"/>
        <v>nepildyti</v>
      </c>
      <c r="T2916" s="126" t="str">
        <f t="shared" si="478"/>
        <v>nepildyti</v>
      </c>
      <c r="U2916" s="127"/>
      <c r="V2916" s="127"/>
      <c r="W2916" s="128"/>
      <c r="X2916" s="169"/>
      <c r="Y2916" s="169"/>
      <c r="Z2916" s="169"/>
      <c r="AA2916" s="127"/>
      <c r="AB2916" s="127"/>
      <c r="AC2916" s="127"/>
      <c r="AD2916" s="127"/>
      <c r="AE2916" s="124">
        <f t="shared" si="474"/>
        <v>0</v>
      </c>
      <c r="AF2916" s="124">
        <f t="shared" si="475"/>
        <v>0</v>
      </c>
      <c r="AG2916" s="124">
        <f t="shared" si="476"/>
        <v>0</v>
      </c>
      <c r="AH2916" s="124">
        <f t="shared" si="477"/>
        <v>0</v>
      </c>
      <c r="AI2916" s="27" t="str">
        <f t="shared" si="469"/>
        <v>ne</v>
      </c>
      <c r="AJ2916" s="27" t="str">
        <f t="shared" si="470"/>
        <v>ne</v>
      </c>
      <c r="AK2916" s="27" t="str">
        <f t="shared" si="471"/>
        <v>ne</v>
      </c>
    </row>
    <row r="2917" spans="2:37" x14ac:dyDescent="0.2">
      <c r="B2917" s="27" t="str">
        <f t="shared" si="472"/>
        <v>-</v>
      </c>
      <c r="C2917" s="123" t="str">
        <f t="shared" si="473"/>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8"/>
        <v>nepildyti</v>
      </c>
      <c r="T2917" s="126" t="str">
        <f t="shared" si="478"/>
        <v>nepildyti</v>
      </c>
      <c r="U2917" s="127"/>
      <c r="V2917" s="127"/>
      <c r="W2917" s="128"/>
      <c r="X2917" s="169"/>
      <c r="Y2917" s="169"/>
      <c r="Z2917" s="169"/>
      <c r="AA2917" s="127"/>
      <c r="AB2917" s="127"/>
      <c r="AC2917" s="127"/>
      <c r="AD2917" s="127"/>
      <c r="AE2917" s="124">
        <f t="shared" si="474"/>
        <v>0</v>
      </c>
      <c r="AF2917" s="124">
        <f t="shared" si="475"/>
        <v>0</v>
      </c>
      <c r="AG2917" s="124">
        <f t="shared" si="476"/>
        <v>0</v>
      </c>
      <c r="AH2917" s="124">
        <f t="shared" si="477"/>
        <v>0</v>
      </c>
      <c r="AI2917" s="27" t="str">
        <f t="shared" si="469"/>
        <v>ne</v>
      </c>
      <c r="AJ2917" s="27" t="str">
        <f t="shared" si="470"/>
        <v>ne</v>
      </c>
      <c r="AK2917" s="27" t="str">
        <f t="shared" si="471"/>
        <v>ne</v>
      </c>
    </row>
    <row r="2918" spans="2:37" x14ac:dyDescent="0.2">
      <c r="B2918" s="27" t="str">
        <f t="shared" si="472"/>
        <v>-</v>
      </c>
      <c r="C2918" s="123" t="str">
        <f t="shared" si="473"/>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8"/>
        <v>nepildyti</v>
      </c>
      <c r="T2918" s="126" t="str">
        <f t="shared" si="478"/>
        <v>nepildyti</v>
      </c>
      <c r="U2918" s="127"/>
      <c r="V2918" s="127"/>
      <c r="W2918" s="128"/>
      <c r="X2918" s="169"/>
      <c r="Y2918" s="169"/>
      <c r="Z2918" s="169"/>
      <c r="AA2918" s="127"/>
      <c r="AB2918" s="127"/>
      <c r="AC2918" s="127"/>
      <c r="AD2918" s="127"/>
      <c r="AE2918" s="124">
        <f t="shared" si="474"/>
        <v>0</v>
      </c>
      <c r="AF2918" s="124">
        <f t="shared" si="475"/>
        <v>0</v>
      </c>
      <c r="AG2918" s="124">
        <f t="shared" si="476"/>
        <v>0</v>
      </c>
      <c r="AH2918" s="124">
        <f t="shared" si="477"/>
        <v>0</v>
      </c>
      <c r="AI2918" s="27" t="str">
        <f t="shared" si="469"/>
        <v>ne</v>
      </c>
      <c r="AJ2918" s="27" t="str">
        <f t="shared" si="470"/>
        <v>ne</v>
      </c>
      <c r="AK2918" s="27" t="str">
        <f t="shared" si="471"/>
        <v>ne</v>
      </c>
    </row>
    <row r="2919" spans="2:37" x14ac:dyDescent="0.2">
      <c r="B2919" s="27" t="str">
        <f t="shared" si="472"/>
        <v>-</v>
      </c>
      <c r="C2919" s="123" t="str">
        <f t="shared" si="473"/>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8"/>
        <v>nepildyti</v>
      </c>
      <c r="T2919" s="126" t="str">
        <f t="shared" si="478"/>
        <v>nepildyti</v>
      </c>
      <c r="U2919" s="127"/>
      <c r="V2919" s="127"/>
      <c r="W2919" s="128"/>
      <c r="X2919" s="169"/>
      <c r="Y2919" s="169"/>
      <c r="Z2919" s="169"/>
      <c r="AA2919" s="127"/>
      <c r="AB2919" s="127"/>
      <c r="AC2919" s="127"/>
      <c r="AD2919" s="127"/>
      <c r="AE2919" s="124">
        <f t="shared" si="474"/>
        <v>0</v>
      </c>
      <c r="AF2919" s="124">
        <f t="shared" si="475"/>
        <v>0</v>
      </c>
      <c r="AG2919" s="124">
        <f t="shared" si="476"/>
        <v>0</v>
      </c>
      <c r="AH2919" s="124">
        <f t="shared" si="477"/>
        <v>0</v>
      </c>
      <c r="AI2919" s="27" t="str">
        <f t="shared" si="469"/>
        <v>ne</v>
      </c>
      <c r="AJ2919" s="27" t="str">
        <f t="shared" si="470"/>
        <v>ne</v>
      </c>
      <c r="AK2919" s="27" t="str">
        <f t="shared" si="471"/>
        <v>ne</v>
      </c>
    </row>
    <row r="2920" spans="2:37" x14ac:dyDescent="0.2">
      <c r="B2920" s="27" t="str">
        <f t="shared" si="472"/>
        <v>-</v>
      </c>
      <c r="C2920" s="123" t="str">
        <f t="shared" si="473"/>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8"/>
        <v>nepildyti</v>
      </c>
      <c r="T2920" s="126" t="str">
        <f t="shared" si="478"/>
        <v>nepildyti</v>
      </c>
      <c r="U2920" s="127"/>
      <c r="V2920" s="127"/>
      <c r="W2920" s="128"/>
      <c r="X2920" s="169"/>
      <c r="Y2920" s="169"/>
      <c r="Z2920" s="169"/>
      <c r="AA2920" s="127"/>
      <c r="AB2920" s="127"/>
      <c r="AC2920" s="127"/>
      <c r="AD2920" s="127"/>
      <c r="AE2920" s="124">
        <f t="shared" si="474"/>
        <v>0</v>
      </c>
      <c r="AF2920" s="124">
        <f t="shared" si="475"/>
        <v>0</v>
      </c>
      <c r="AG2920" s="124">
        <f t="shared" si="476"/>
        <v>0</v>
      </c>
      <c r="AH2920" s="124">
        <f t="shared" si="477"/>
        <v>0</v>
      </c>
      <c r="AI2920" s="27" t="str">
        <f t="shared" si="469"/>
        <v>ne</v>
      </c>
      <c r="AJ2920" s="27" t="str">
        <f t="shared" si="470"/>
        <v>ne</v>
      </c>
      <c r="AK2920" s="27" t="str">
        <f t="shared" si="471"/>
        <v>ne</v>
      </c>
    </row>
    <row r="2921" spans="2:37" x14ac:dyDescent="0.2">
      <c r="B2921" s="27" t="str">
        <f t="shared" si="472"/>
        <v>-</v>
      </c>
      <c r="C2921" s="123" t="str">
        <f t="shared" si="473"/>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8"/>
        <v>nepildyti</v>
      </c>
      <c r="T2921" s="126" t="str">
        <f t="shared" si="478"/>
        <v>nepildyti</v>
      </c>
      <c r="U2921" s="127"/>
      <c r="V2921" s="127"/>
      <c r="W2921" s="128"/>
      <c r="X2921" s="169"/>
      <c r="Y2921" s="169"/>
      <c r="Z2921" s="169"/>
      <c r="AA2921" s="127"/>
      <c r="AB2921" s="127"/>
      <c r="AC2921" s="127"/>
      <c r="AD2921" s="127"/>
      <c r="AE2921" s="124">
        <f t="shared" si="474"/>
        <v>0</v>
      </c>
      <c r="AF2921" s="124">
        <f t="shared" si="475"/>
        <v>0</v>
      </c>
      <c r="AG2921" s="124">
        <f t="shared" si="476"/>
        <v>0</v>
      </c>
      <c r="AH2921" s="124">
        <f t="shared" si="477"/>
        <v>0</v>
      </c>
      <c r="AI2921" s="27" t="str">
        <f t="shared" si="469"/>
        <v>ne</v>
      </c>
      <c r="AJ2921" s="27" t="str">
        <f t="shared" si="470"/>
        <v>ne</v>
      </c>
      <c r="AK2921" s="27" t="str">
        <f t="shared" si="471"/>
        <v>ne</v>
      </c>
    </row>
    <row r="2922" spans="2:37" x14ac:dyDescent="0.2">
      <c r="B2922" s="27" t="str">
        <f t="shared" si="472"/>
        <v>-</v>
      </c>
      <c r="C2922" s="123" t="str">
        <f t="shared" si="473"/>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8"/>
        <v>nepildyti</v>
      </c>
      <c r="T2922" s="126" t="str">
        <f t="shared" si="478"/>
        <v>nepildyti</v>
      </c>
      <c r="U2922" s="127"/>
      <c r="V2922" s="127"/>
      <c r="W2922" s="128"/>
      <c r="X2922" s="169"/>
      <c r="Y2922" s="169"/>
      <c r="Z2922" s="169"/>
      <c r="AA2922" s="127"/>
      <c r="AB2922" s="127"/>
      <c r="AC2922" s="127"/>
      <c r="AD2922" s="127"/>
      <c r="AE2922" s="124">
        <f t="shared" si="474"/>
        <v>0</v>
      </c>
      <c r="AF2922" s="124">
        <f t="shared" si="475"/>
        <v>0</v>
      </c>
      <c r="AG2922" s="124">
        <f t="shared" si="476"/>
        <v>0</v>
      </c>
      <c r="AH2922" s="124">
        <f t="shared" si="477"/>
        <v>0</v>
      </c>
      <c r="AI2922" s="27" t="str">
        <f t="shared" si="469"/>
        <v>ne</v>
      </c>
      <c r="AJ2922" s="27" t="str">
        <f t="shared" si="470"/>
        <v>ne</v>
      </c>
      <c r="AK2922" s="27" t="str">
        <f t="shared" si="471"/>
        <v>ne</v>
      </c>
    </row>
    <row r="2923" spans="2:37" x14ac:dyDescent="0.2">
      <c r="B2923" s="27" t="str">
        <f t="shared" si="472"/>
        <v>-</v>
      </c>
      <c r="C2923" s="123" t="str">
        <f t="shared" si="473"/>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8"/>
        <v>nepildyti</v>
      </c>
      <c r="T2923" s="126" t="str">
        <f t="shared" si="478"/>
        <v>nepildyti</v>
      </c>
      <c r="U2923" s="127"/>
      <c r="V2923" s="127"/>
      <c r="W2923" s="128"/>
      <c r="X2923" s="169"/>
      <c r="Y2923" s="169"/>
      <c r="Z2923" s="169"/>
      <c r="AA2923" s="127"/>
      <c r="AB2923" s="127"/>
      <c r="AC2923" s="127"/>
      <c r="AD2923" s="127"/>
      <c r="AE2923" s="124">
        <f t="shared" si="474"/>
        <v>0</v>
      </c>
      <c r="AF2923" s="124">
        <f t="shared" si="475"/>
        <v>0</v>
      </c>
      <c r="AG2923" s="124">
        <f t="shared" si="476"/>
        <v>0</v>
      </c>
      <c r="AH2923" s="124">
        <f t="shared" si="477"/>
        <v>0</v>
      </c>
      <c r="AI2923" s="27" t="str">
        <f t="shared" si="469"/>
        <v>ne</v>
      </c>
      <c r="AJ2923" s="27" t="str">
        <f t="shared" si="470"/>
        <v>ne</v>
      </c>
      <c r="AK2923" s="27" t="str">
        <f t="shared" si="471"/>
        <v>ne</v>
      </c>
    </row>
    <row r="2924" spans="2:37" x14ac:dyDescent="0.2">
      <c r="B2924" s="27" t="str">
        <f t="shared" si="472"/>
        <v>-</v>
      </c>
      <c r="C2924" s="123" t="str">
        <f t="shared" si="473"/>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8"/>
        <v>nepildyti</v>
      </c>
      <c r="T2924" s="126" t="str">
        <f t="shared" si="478"/>
        <v>nepildyti</v>
      </c>
      <c r="U2924" s="127"/>
      <c r="V2924" s="127"/>
      <c r="W2924" s="128"/>
      <c r="X2924" s="169"/>
      <c r="Y2924" s="169"/>
      <c r="Z2924" s="169"/>
      <c r="AA2924" s="127"/>
      <c r="AB2924" s="127"/>
      <c r="AC2924" s="127"/>
      <c r="AD2924" s="127"/>
      <c r="AE2924" s="124">
        <f t="shared" si="474"/>
        <v>0</v>
      </c>
      <c r="AF2924" s="124">
        <f t="shared" si="475"/>
        <v>0</v>
      </c>
      <c r="AG2924" s="124">
        <f t="shared" si="476"/>
        <v>0</v>
      </c>
      <c r="AH2924" s="124">
        <f t="shared" si="477"/>
        <v>0</v>
      </c>
      <c r="AI2924" s="27" t="str">
        <f t="shared" si="469"/>
        <v>ne</v>
      </c>
      <c r="AJ2924" s="27" t="str">
        <f t="shared" si="470"/>
        <v>ne</v>
      </c>
      <c r="AK2924" s="27" t="str">
        <f t="shared" si="471"/>
        <v>ne</v>
      </c>
    </row>
    <row r="2925" spans="2:37" x14ac:dyDescent="0.2">
      <c r="B2925" s="27" t="str">
        <f t="shared" si="472"/>
        <v>-</v>
      </c>
      <c r="C2925" s="123" t="str">
        <f t="shared" si="473"/>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8"/>
        <v>nepildyti</v>
      </c>
      <c r="T2925" s="126" t="str">
        <f t="shared" si="478"/>
        <v>nepildyti</v>
      </c>
      <c r="U2925" s="127"/>
      <c r="V2925" s="127"/>
      <c r="W2925" s="128"/>
      <c r="X2925" s="169"/>
      <c r="Y2925" s="169"/>
      <c r="Z2925" s="169"/>
      <c r="AA2925" s="127"/>
      <c r="AB2925" s="127"/>
      <c r="AC2925" s="127"/>
      <c r="AD2925" s="127"/>
      <c r="AE2925" s="124">
        <f t="shared" si="474"/>
        <v>0</v>
      </c>
      <c r="AF2925" s="124">
        <f t="shared" si="475"/>
        <v>0</v>
      </c>
      <c r="AG2925" s="124">
        <f t="shared" si="476"/>
        <v>0</v>
      </c>
      <c r="AH2925" s="124">
        <f t="shared" si="477"/>
        <v>0</v>
      </c>
      <c r="AI2925" s="27" t="str">
        <f t="shared" si="469"/>
        <v>ne</v>
      </c>
      <c r="AJ2925" s="27" t="str">
        <f t="shared" si="470"/>
        <v>ne</v>
      </c>
      <c r="AK2925" s="27" t="str">
        <f t="shared" si="471"/>
        <v>ne</v>
      </c>
    </row>
    <row r="2926" spans="2:37" x14ac:dyDescent="0.2">
      <c r="B2926" s="27" t="str">
        <f t="shared" si="472"/>
        <v>-</v>
      </c>
      <c r="C2926" s="123" t="str">
        <f t="shared" si="473"/>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8"/>
        <v>nepildyti</v>
      </c>
      <c r="T2926" s="126" t="str">
        <f t="shared" si="478"/>
        <v>nepildyti</v>
      </c>
      <c r="U2926" s="127"/>
      <c r="V2926" s="127"/>
      <c r="W2926" s="128"/>
      <c r="X2926" s="169"/>
      <c r="Y2926" s="169"/>
      <c r="Z2926" s="169"/>
      <c r="AA2926" s="127"/>
      <c r="AB2926" s="127"/>
      <c r="AC2926" s="127"/>
      <c r="AD2926" s="127"/>
      <c r="AE2926" s="124">
        <f t="shared" si="474"/>
        <v>0</v>
      </c>
      <c r="AF2926" s="124">
        <f t="shared" si="475"/>
        <v>0</v>
      </c>
      <c r="AG2926" s="124">
        <f t="shared" si="476"/>
        <v>0</v>
      </c>
      <c r="AH2926" s="124">
        <f t="shared" si="477"/>
        <v>0</v>
      </c>
      <c r="AI2926" s="27" t="str">
        <f t="shared" si="469"/>
        <v>ne</v>
      </c>
      <c r="AJ2926" s="27" t="str">
        <f t="shared" si="470"/>
        <v>ne</v>
      </c>
      <c r="AK2926" s="27" t="str">
        <f t="shared" si="471"/>
        <v>ne</v>
      </c>
    </row>
    <row r="2927" spans="2:37" x14ac:dyDescent="0.2">
      <c r="B2927" s="27" t="str">
        <f t="shared" si="472"/>
        <v>-</v>
      </c>
      <c r="C2927" s="123" t="str">
        <f t="shared" si="473"/>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8"/>
        <v>nepildyti</v>
      </c>
      <c r="T2927" s="126" t="str">
        <f t="shared" si="478"/>
        <v>nepildyti</v>
      </c>
      <c r="U2927" s="127"/>
      <c r="V2927" s="127"/>
      <c r="W2927" s="128"/>
      <c r="X2927" s="169"/>
      <c r="Y2927" s="169"/>
      <c r="Z2927" s="169"/>
      <c r="AA2927" s="127"/>
      <c r="AB2927" s="127"/>
      <c r="AC2927" s="127"/>
      <c r="AD2927" s="127"/>
      <c r="AE2927" s="124">
        <f t="shared" si="474"/>
        <v>0</v>
      </c>
      <c r="AF2927" s="124">
        <f t="shared" si="475"/>
        <v>0</v>
      </c>
      <c r="AG2927" s="124">
        <f t="shared" si="476"/>
        <v>0</v>
      </c>
      <c r="AH2927" s="124">
        <f t="shared" si="477"/>
        <v>0</v>
      </c>
      <c r="AI2927" s="27" t="str">
        <f t="shared" si="469"/>
        <v>ne</v>
      </c>
      <c r="AJ2927" s="27" t="str">
        <f t="shared" si="470"/>
        <v>ne</v>
      </c>
      <c r="AK2927" s="27" t="str">
        <f t="shared" si="471"/>
        <v>ne</v>
      </c>
    </row>
    <row r="2928" spans="2:37" x14ac:dyDescent="0.2">
      <c r="B2928" s="27" t="str">
        <f t="shared" si="472"/>
        <v>-</v>
      </c>
      <c r="C2928" s="123" t="str">
        <f t="shared" si="473"/>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8"/>
        <v>nepildyti</v>
      </c>
      <c r="T2928" s="126" t="str">
        <f t="shared" si="478"/>
        <v>nepildyti</v>
      </c>
      <c r="U2928" s="127"/>
      <c r="V2928" s="127"/>
      <c r="W2928" s="128"/>
      <c r="X2928" s="169"/>
      <c r="Y2928" s="169"/>
      <c r="Z2928" s="169"/>
      <c r="AA2928" s="127"/>
      <c r="AB2928" s="127"/>
      <c r="AC2928" s="127"/>
      <c r="AD2928" s="127"/>
      <c r="AE2928" s="124">
        <f t="shared" si="474"/>
        <v>0</v>
      </c>
      <c r="AF2928" s="124">
        <f t="shared" si="475"/>
        <v>0</v>
      </c>
      <c r="AG2928" s="124">
        <f t="shared" si="476"/>
        <v>0</v>
      </c>
      <c r="AH2928" s="124">
        <f t="shared" si="477"/>
        <v>0</v>
      </c>
      <c r="AI2928" s="27" t="str">
        <f t="shared" si="469"/>
        <v>ne</v>
      </c>
      <c r="AJ2928" s="27" t="str">
        <f t="shared" si="470"/>
        <v>ne</v>
      </c>
      <c r="AK2928" s="27" t="str">
        <f t="shared" si="471"/>
        <v>ne</v>
      </c>
    </row>
    <row r="2929" spans="2:37" x14ac:dyDescent="0.2">
      <c r="B2929" s="27" t="str">
        <f t="shared" si="472"/>
        <v>-</v>
      </c>
      <c r="C2929" s="123" t="str">
        <f t="shared" si="473"/>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8"/>
        <v>nepildyti</v>
      </c>
      <c r="T2929" s="126" t="str">
        <f t="shared" si="478"/>
        <v>nepildyti</v>
      </c>
      <c r="U2929" s="127"/>
      <c r="V2929" s="127"/>
      <c r="W2929" s="128"/>
      <c r="X2929" s="169"/>
      <c r="Y2929" s="169"/>
      <c r="Z2929" s="169"/>
      <c r="AA2929" s="127"/>
      <c r="AB2929" s="127"/>
      <c r="AC2929" s="127"/>
      <c r="AD2929" s="127"/>
      <c r="AE2929" s="124">
        <f t="shared" si="474"/>
        <v>0</v>
      </c>
      <c r="AF2929" s="124">
        <f t="shared" si="475"/>
        <v>0</v>
      </c>
      <c r="AG2929" s="124">
        <f t="shared" si="476"/>
        <v>0</v>
      </c>
      <c r="AH2929" s="124">
        <f t="shared" si="477"/>
        <v>0</v>
      </c>
      <c r="AI2929" s="27" t="str">
        <f t="shared" si="469"/>
        <v>ne</v>
      </c>
      <c r="AJ2929" s="27" t="str">
        <f t="shared" si="470"/>
        <v>ne</v>
      </c>
      <c r="AK2929" s="27" t="str">
        <f t="shared" si="471"/>
        <v>ne</v>
      </c>
    </row>
    <row r="2930" spans="2:37" x14ac:dyDescent="0.2">
      <c r="B2930" s="27" t="str">
        <f t="shared" si="472"/>
        <v>-</v>
      </c>
      <c r="C2930" s="123" t="str">
        <f t="shared" si="473"/>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8"/>
        <v>nepildyti</v>
      </c>
      <c r="T2930" s="126" t="str">
        <f t="shared" si="478"/>
        <v>nepildyti</v>
      </c>
      <c r="U2930" s="127"/>
      <c r="V2930" s="127"/>
      <c r="W2930" s="128"/>
      <c r="X2930" s="169"/>
      <c r="Y2930" s="169"/>
      <c r="Z2930" s="169"/>
      <c r="AA2930" s="127"/>
      <c r="AB2930" s="127"/>
      <c r="AC2930" s="127"/>
      <c r="AD2930" s="127"/>
      <c r="AE2930" s="124">
        <f t="shared" si="474"/>
        <v>0</v>
      </c>
      <c r="AF2930" s="124">
        <f t="shared" si="475"/>
        <v>0</v>
      </c>
      <c r="AG2930" s="124">
        <f t="shared" si="476"/>
        <v>0</v>
      </c>
      <c r="AH2930" s="124">
        <f t="shared" si="477"/>
        <v>0</v>
      </c>
      <c r="AI2930" s="27" t="str">
        <f t="shared" si="469"/>
        <v>ne</v>
      </c>
      <c r="AJ2930" s="27" t="str">
        <f t="shared" si="470"/>
        <v>ne</v>
      </c>
      <c r="AK2930" s="27" t="str">
        <f t="shared" si="471"/>
        <v>ne</v>
      </c>
    </row>
    <row r="2931" spans="2:37" x14ac:dyDescent="0.2">
      <c r="B2931" s="27" t="str">
        <f t="shared" si="472"/>
        <v>-</v>
      </c>
      <c r="C2931" s="123" t="str">
        <f t="shared" si="473"/>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8"/>
        <v>nepildyti</v>
      </c>
      <c r="T2931" s="126" t="str">
        <f t="shared" si="478"/>
        <v>nepildyti</v>
      </c>
      <c r="U2931" s="127"/>
      <c r="V2931" s="127"/>
      <c r="W2931" s="128"/>
      <c r="X2931" s="169"/>
      <c r="Y2931" s="169"/>
      <c r="Z2931" s="169"/>
      <c r="AA2931" s="127"/>
      <c r="AB2931" s="127"/>
      <c r="AC2931" s="127"/>
      <c r="AD2931" s="127"/>
      <c r="AE2931" s="124">
        <f t="shared" si="474"/>
        <v>0</v>
      </c>
      <c r="AF2931" s="124">
        <f t="shared" si="475"/>
        <v>0</v>
      </c>
      <c r="AG2931" s="124">
        <f t="shared" si="476"/>
        <v>0</v>
      </c>
      <c r="AH2931" s="124">
        <f t="shared" si="477"/>
        <v>0</v>
      </c>
      <c r="AI2931" s="27" t="str">
        <f t="shared" si="469"/>
        <v>ne</v>
      </c>
      <c r="AJ2931" s="27" t="str">
        <f t="shared" si="470"/>
        <v>ne</v>
      </c>
      <c r="AK2931" s="27" t="str">
        <f t="shared" si="471"/>
        <v>ne</v>
      </c>
    </row>
    <row r="2932" spans="2:37" x14ac:dyDescent="0.2">
      <c r="B2932" s="27" t="str">
        <f t="shared" si="472"/>
        <v>-</v>
      </c>
      <c r="C2932" s="123" t="str">
        <f t="shared" si="473"/>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8"/>
        <v>nepildyti</v>
      </c>
      <c r="T2932" s="126" t="str">
        <f t="shared" si="478"/>
        <v>nepildyti</v>
      </c>
      <c r="U2932" s="127"/>
      <c r="V2932" s="127"/>
      <c r="W2932" s="128"/>
      <c r="X2932" s="169"/>
      <c r="Y2932" s="169"/>
      <c r="Z2932" s="169"/>
      <c r="AA2932" s="127"/>
      <c r="AB2932" s="127"/>
      <c r="AC2932" s="127"/>
      <c r="AD2932" s="127"/>
      <c r="AE2932" s="124">
        <f t="shared" si="474"/>
        <v>0</v>
      </c>
      <c r="AF2932" s="124">
        <f t="shared" si="475"/>
        <v>0</v>
      </c>
      <c r="AG2932" s="124">
        <f t="shared" si="476"/>
        <v>0</v>
      </c>
      <c r="AH2932" s="124">
        <f t="shared" si="477"/>
        <v>0</v>
      </c>
      <c r="AI2932" s="27" t="str">
        <f t="shared" si="469"/>
        <v>ne</v>
      </c>
      <c r="AJ2932" s="27" t="str">
        <f t="shared" si="470"/>
        <v>ne</v>
      </c>
      <c r="AK2932" s="27" t="str">
        <f t="shared" si="471"/>
        <v>ne</v>
      </c>
    </row>
    <row r="2933" spans="2:37" x14ac:dyDescent="0.2">
      <c r="B2933" s="27" t="str">
        <f t="shared" si="472"/>
        <v>-</v>
      </c>
      <c r="C2933" s="123" t="str">
        <f t="shared" si="473"/>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8"/>
        <v>nepildyti</v>
      </c>
      <c r="T2933" s="126" t="str">
        <f t="shared" si="478"/>
        <v>nepildyti</v>
      </c>
      <c r="U2933" s="127"/>
      <c r="V2933" s="127"/>
      <c r="W2933" s="128"/>
      <c r="X2933" s="169"/>
      <c r="Y2933" s="169"/>
      <c r="Z2933" s="169"/>
      <c r="AA2933" s="127"/>
      <c r="AB2933" s="127"/>
      <c r="AC2933" s="127"/>
      <c r="AD2933" s="127"/>
      <c r="AE2933" s="124">
        <f t="shared" si="474"/>
        <v>0</v>
      </c>
      <c r="AF2933" s="124">
        <f t="shared" si="475"/>
        <v>0</v>
      </c>
      <c r="AG2933" s="124">
        <f t="shared" si="476"/>
        <v>0</v>
      </c>
      <c r="AH2933" s="124">
        <f t="shared" si="477"/>
        <v>0</v>
      </c>
      <c r="AI2933" s="27" t="str">
        <f t="shared" si="469"/>
        <v>ne</v>
      </c>
      <c r="AJ2933" s="27" t="str">
        <f t="shared" si="470"/>
        <v>ne</v>
      </c>
      <c r="AK2933" s="27" t="str">
        <f t="shared" si="471"/>
        <v>ne</v>
      </c>
    </row>
    <row r="2934" spans="2:37" x14ac:dyDescent="0.2">
      <c r="B2934" s="27" t="str">
        <f t="shared" si="472"/>
        <v>-</v>
      </c>
      <c r="C2934" s="123" t="str">
        <f t="shared" si="473"/>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8"/>
        <v>nepildyti</v>
      </c>
      <c r="T2934" s="126" t="str">
        <f t="shared" si="478"/>
        <v>nepildyti</v>
      </c>
      <c r="U2934" s="127"/>
      <c r="V2934" s="127"/>
      <c r="W2934" s="128"/>
      <c r="X2934" s="169"/>
      <c r="Y2934" s="169"/>
      <c r="Z2934" s="169"/>
      <c r="AA2934" s="127"/>
      <c r="AB2934" s="127"/>
      <c r="AC2934" s="127"/>
      <c r="AD2934" s="127"/>
      <c r="AE2934" s="124">
        <f t="shared" si="474"/>
        <v>0</v>
      </c>
      <c r="AF2934" s="124">
        <f t="shared" si="475"/>
        <v>0</v>
      </c>
      <c r="AG2934" s="124">
        <f t="shared" si="476"/>
        <v>0</v>
      </c>
      <c r="AH2934" s="124">
        <f t="shared" si="477"/>
        <v>0</v>
      </c>
      <c r="AI2934" s="27" t="str">
        <f t="shared" si="469"/>
        <v>ne</v>
      </c>
      <c r="AJ2934" s="27" t="str">
        <f t="shared" si="470"/>
        <v>ne</v>
      </c>
      <c r="AK2934" s="27" t="str">
        <f t="shared" si="471"/>
        <v>ne</v>
      </c>
    </row>
    <row r="2935" spans="2:37" x14ac:dyDescent="0.2">
      <c r="B2935" s="27" t="str">
        <f t="shared" si="472"/>
        <v>-</v>
      </c>
      <c r="C2935" s="123" t="str">
        <f t="shared" si="473"/>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8"/>
        <v>nepildyti</v>
      </c>
      <c r="T2935" s="126" t="str">
        <f t="shared" si="478"/>
        <v>nepildyti</v>
      </c>
      <c r="U2935" s="127"/>
      <c r="V2935" s="127"/>
      <c r="W2935" s="128"/>
      <c r="X2935" s="169"/>
      <c r="Y2935" s="169"/>
      <c r="Z2935" s="169"/>
      <c r="AA2935" s="127"/>
      <c r="AB2935" s="127"/>
      <c r="AC2935" s="127"/>
      <c r="AD2935" s="127"/>
      <c r="AE2935" s="124">
        <f t="shared" si="474"/>
        <v>0</v>
      </c>
      <c r="AF2935" s="124">
        <f t="shared" si="475"/>
        <v>0</v>
      </c>
      <c r="AG2935" s="124">
        <f t="shared" si="476"/>
        <v>0</v>
      </c>
      <c r="AH2935" s="124">
        <f t="shared" si="477"/>
        <v>0</v>
      </c>
      <c r="AI2935" s="27" t="str">
        <f t="shared" si="469"/>
        <v>ne</v>
      </c>
      <c r="AJ2935" s="27" t="str">
        <f t="shared" si="470"/>
        <v>ne</v>
      </c>
      <c r="AK2935" s="27" t="str">
        <f t="shared" si="471"/>
        <v>ne</v>
      </c>
    </row>
    <row r="2936" spans="2:37" x14ac:dyDescent="0.2">
      <c r="B2936" s="27" t="str">
        <f t="shared" si="472"/>
        <v>-</v>
      </c>
      <c r="C2936" s="123" t="str">
        <f t="shared" si="473"/>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8"/>
        <v>nepildyti</v>
      </c>
      <c r="T2936" s="126" t="str">
        <f t="shared" si="478"/>
        <v>nepildyti</v>
      </c>
      <c r="U2936" s="127"/>
      <c r="V2936" s="127"/>
      <c r="W2936" s="128"/>
      <c r="X2936" s="169"/>
      <c r="Y2936" s="169"/>
      <c r="Z2936" s="169"/>
      <c r="AA2936" s="127"/>
      <c r="AB2936" s="127"/>
      <c r="AC2936" s="127"/>
      <c r="AD2936" s="127"/>
      <c r="AE2936" s="124">
        <f t="shared" si="474"/>
        <v>0</v>
      </c>
      <c r="AF2936" s="124">
        <f t="shared" si="475"/>
        <v>0</v>
      </c>
      <c r="AG2936" s="124">
        <f t="shared" si="476"/>
        <v>0</v>
      </c>
      <c r="AH2936" s="124">
        <f t="shared" si="477"/>
        <v>0</v>
      </c>
      <c r="AI2936" s="27" t="str">
        <f t="shared" si="469"/>
        <v>ne</v>
      </c>
      <c r="AJ2936" s="27" t="str">
        <f t="shared" si="470"/>
        <v>ne</v>
      </c>
      <c r="AK2936" s="27" t="str">
        <f t="shared" si="471"/>
        <v>ne</v>
      </c>
    </row>
    <row r="2937" spans="2:37" x14ac:dyDescent="0.2">
      <c r="B2937" s="27" t="str">
        <f t="shared" si="472"/>
        <v>-</v>
      </c>
      <c r="C2937" s="123" t="str">
        <f t="shared" si="473"/>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8"/>
        <v>nepildyti</v>
      </c>
      <c r="T2937" s="126" t="str">
        <f t="shared" si="478"/>
        <v>nepildyti</v>
      </c>
      <c r="U2937" s="127"/>
      <c r="V2937" s="127"/>
      <c r="W2937" s="128"/>
      <c r="X2937" s="169"/>
      <c r="Y2937" s="169"/>
      <c r="Z2937" s="169"/>
      <c r="AA2937" s="127"/>
      <c r="AB2937" s="127"/>
      <c r="AC2937" s="127"/>
      <c r="AD2937" s="127"/>
      <c r="AE2937" s="124">
        <f t="shared" si="474"/>
        <v>0</v>
      </c>
      <c r="AF2937" s="124">
        <f t="shared" si="475"/>
        <v>0</v>
      </c>
      <c r="AG2937" s="124">
        <f t="shared" si="476"/>
        <v>0</v>
      </c>
      <c r="AH2937" s="124">
        <f t="shared" si="477"/>
        <v>0</v>
      </c>
      <c r="AI2937" s="27" t="str">
        <f t="shared" si="469"/>
        <v>ne</v>
      </c>
      <c r="AJ2937" s="27" t="str">
        <f t="shared" si="470"/>
        <v>ne</v>
      </c>
      <c r="AK2937" s="27" t="str">
        <f t="shared" si="471"/>
        <v>ne</v>
      </c>
    </row>
    <row r="2938" spans="2:37" x14ac:dyDescent="0.2">
      <c r="B2938" s="27" t="str">
        <f t="shared" si="472"/>
        <v>-</v>
      </c>
      <c r="C2938" s="123" t="str">
        <f t="shared" si="473"/>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8"/>
        <v>nepildyti</v>
      </c>
      <c r="T2938" s="126" t="str">
        <f t="shared" si="478"/>
        <v>nepildyti</v>
      </c>
      <c r="U2938" s="127"/>
      <c r="V2938" s="127"/>
      <c r="W2938" s="128"/>
      <c r="X2938" s="169"/>
      <c r="Y2938" s="169"/>
      <c r="Z2938" s="169"/>
      <c r="AA2938" s="127"/>
      <c r="AB2938" s="127"/>
      <c r="AC2938" s="127"/>
      <c r="AD2938" s="127"/>
      <c r="AE2938" s="124">
        <f t="shared" si="474"/>
        <v>0</v>
      </c>
      <c r="AF2938" s="124">
        <f t="shared" si="475"/>
        <v>0</v>
      </c>
      <c r="AG2938" s="124">
        <f t="shared" si="476"/>
        <v>0</v>
      </c>
      <c r="AH2938" s="124">
        <f t="shared" si="477"/>
        <v>0</v>
      </c>
      <c r="AI2938" s="27" t="str">
        <f t="shared" si="469"/>
        <v>ne</v>
      </c>
      <c r="AJ2938" s="27" t="str">
        <f t="shared" si="470"/>
        <v>ne</v>
      </c>
      <c r="AK2938" s="27" t="str">
        <f t="shared" si="471"/>
        <v>ne</v>
      </c>
    </row>
    <row r="2939" spans="2:37" x14ac:dyDescent="0.2">
      <c r="B2939" s="27" t="str">
        <f t="shared" si="472"/>
        <v>-</v>
      </c>
      <c r="C2939" s="123" t="str">
        <f t="shared" si="473"/>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8"/>
        <v>nepildyti</v>
      </c>
      <c r="T2939" s="126" t="str">
        <f t="shared" si="478"/>
        <v>nepildyti</v>
      </c>
      <c r="U2939" s="127"/>
      <c r="V2939" s="127"/>
      <c r="W2939" s="128"/>
      <c r="X2939" s="169"/>
      <c r="Y2939" s="169"/>
      <c r="Z2939" s="169"/>
      <c r="AA2939" s="127"/>
      <c r="AB2939" s="127"/>
      <c r="AC2939" s="127"/>
      <c r="AD2939" s="127"/>
      <c r="AE2939" s="124">
        <f t="shared" si="474"/>
        <v>0</v>
      </c>
      <c r="AF2939" s="124">
        <f t="shared" si="475"/>
        <v>0</v>
      </c>
      <c r="AG2939" s="124">
        <f t="shared" si="476"/>
        <v>0</v>
      </c>
      <c r="AH2939" s="124">
        <f t="shared" si="477"/>
        <v>0</v>
      </c>
      <c r="AI2939" s="27" t="str">
        <f t="shared" si="469"/>
        <v>ne</v>
      </c>
      <c r="AJ2939" s="27" t="str">
        <f t="shared" si="470"/>
        <v>ne</v>
      </c>
      <c r="AK2939" s="27" t="str">
        <f t="shared" si="471"/>
        <v>ne</v>
      </c>
    </row>
    <row r="2940" spans="2:37" x14ac:dyDescent="0.2">
      <c r="B2940" s="27" t="str">
        <f t="shared" si="472"/>
        <v>-</v>
      </c>
      <c r="C2940" s="123" t="str">
        <f t="shared" si="473"/>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8"/>
        <v>nepildyti</v>
      </c>
      <c r="T2940" s="126" t="str">
        <f t="shared" si="478"/>
        <v>nepildyti</v>
      </c>
      <c r="U2940" s="127"/>
      <c r="V2940" s="127"/>
      <c r="W2940" s="128"/>
      <c r="X2940" s="169"/>
      <c r="Y2940" s="169"/>
      <c r="Z2940" s="169"/>
      <c r="AA2940" s="127"/>
      <c r="AB2940" s="127"/>
      <c r="AC2940" s="127"/>
      <c r="AD2940" s="127"/>
      <c r="AE2940" s="124">
        <f t="shared" si="474"/>
        <v>0</v>
      </c>
      <c r="AF2940" s="124">
        <f t="shared" si="475"/>
        <v>0</v>
      </c>
      <c r="AG2940" s="124">
        <f t="shared" si="476"/>
        <v>0</v>
      </c>
      <c r="AH2940" s="124">
        <f t="shared" si="477"/>
        <v>0</v>
      </c>
      <c r="AI2940" s="27" t="str">
        <f t="shared" si="469"/>
        <v>ne</v>
      </c>
      <c r="AJ2940" s="27" t="str">
        <f t="shared" si="470"/>
        <v>ne</v>
      </c>
      <c r="AK2940" s="27" t="str">
        <f t="shared" si="471"/>
        <v>ne</v>
      </c>
    </row>
    <row r="2941" spans="2:37" x14ac:dyDescent="0.2">
      <c r="B2941" s="27" t="str">
        <f t="shared" si="472"/>
        <v>-</v>
      </c>
      <c r="C2941" s="123" t="str">
        <f t="shared" si="473"/>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8"/>
        <v>nepildyti</v>
      </c>
      <c r="T2941" s="126" t="str">
        <f t="shared" si="478"/>
        <v>nepildyti</v>
      </c>
      <c r="U2941" s="127"/>
      <c r="V2941" s="127"/>
      <c r="W2941" s="128"/>
      <c r="X2941" s="169"/>
      <c r="Y2941" s="169"/>
      <c r="Z2941" s="169"/>
      <c r="AA2941" s="127"/>
      <c r="AB2941" s="127"/>
      <c r="AC2941" s="127"/>
      <c r="AD2941" s="127"/>
      <c r="AE2941" s="124">
        <f t="shared" si="474"/>
        <v>0</v>
      </c>
      <c r="AF2941" s="124">
        <f t="shared" si="475"/>
        <v>0</v>
      </c>
      <c r="AG2941" s="124">
        <f t="shared" si="476"/>
        <v>0</v>
      </c>
      <c r="AH2941" s="124">
        <f t="shared" si="477"/>
        <v>0</v>
      </c>
      <c r="AI2941" s="27" t="str">
        <f t="shared" si="469"/>
        <v>ne</v>
      </c>
      <c r="AJ2941" s="27" t="str">
        <f t="shared" si="470"/>
        <v>ne</v>
      </c>
      <c r="AK2941" s="27" t="str">
        <f t="shared" si="471"/>
        <v>ne</v>
      </c>
    </row>
    <row r="2942" spans="2:37" x14ac:dyDescent="0.2">
      <c r="B2942" s="27" t="str">
        <f t="shared" si="472"/>
        <v>-</v>
      </c>
      <c r="C2942" s="123" t="str">
        <f t="shared" si="473"/>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8"/>
        <v>nepildyti</v>
      </c>
      <c r="T2942" s="126" t="str">
        <f t="shared" si="478"/>
        <v>nepildyti</v>
      </c>
      <c r="U2942" s="127"/>
      <c r="V2942" s="127"/>
      <c r="W2942" s="128"/>
      <c r="X2942" s="169"/>
      <c r="Y2942" s="169"/>
      <c r="Z2942" s="169"/>
      <c r="AA2942" s="127"/>
      <c r="AB2942" s="127"/>
      <c r="AC2942" s="127"/>
      <c r="AD2942" s="127"/>
      <c r="AE2942" s="124">
        <f t="shared" si="474"/>
        <v>0</v>
      </c>
      <c r="AF2942" s="124">
        <f t="shared" si="475"/>
        <v>0</v>
      </c>
      <c r="AG2942" s="124">
        <f t="shared" si="476"/>
        <v>0</v>
      </c>
      <c r="AH2942" s="124">
        <f t="shared" si="477"/>
        <v>0</v>
      </c>
      <c r="AI2942" s="27" t="str">
        <f t="shared" si="469"/>
        <v>ne</v>
      </c>
      <c r="AJ2942" s="27" t="str">
        <f t="shared" si="470"/>
        <v>ne</v>
      </c>
      <c r="AK2942" s="27" t="str">
        <f t="shared" si="471"/>
        <v>ne</v>
      </c>
    </row>
    <row r="2943" spans="2:37" x14ac:dyDescent="0.2">
      <c r="B2943" s="27" t="str">
        <f t="shared" si="472"/>
        <v>-</v>
      </c>
      <c r="C2943" s="123" t="str">
        <f t="shared" si="473"/>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8"/>
        <v>nepildyti</v>
      </c>
      <c r="T2943" s="126" t="str">
        <f t="shared" si="478"/>
        <v>nepildyti</v>
      </c>
      <c r="U2943" s="127"/>
      <c r="V2943" s="127"/>
      <c r="W2943" s="128"/>
      <c r="X2943" s="169"/>
      <c r="Y2943" s="169"/>
      <c r="Z2943" s="169"/>
      <c r="AA2943" s="127"/>
      <c r="AB2943" s="127"/>
      <c r="AC2943" s="127"/>
      <c r="AD2943" s="127"/>
      <c r="AE2943" s="124">
        <f t="shared" si="474"/>
        <v>0</v>
      </c>
      <c r="AF2943" s="124">
        <f t="shared" si="475"/>
        <v>0</v>
      </c>
      <c r="AG2943" s="124">
        <f t="shared" si="476"/>
        <v>0</v>
      </c>
      <c r="AH2943" s="124">
        <f t="shared" si="477"/>
        <v>0</v>
      </c>
      <c r="AI2943" s="27" t="str">
        <f t="shared" si="469"/>
        <v>ne</v>
      </c>
      <c r="AJ2943" s="27" t="str">
        <f t="shared" si="470"/>
        <v>ne</v>
      </c>
      <c r="AK2943" s="27" t="str">
        <f t="shared" si="471"/>
        <v>ne</v>
      </c>
    </row>
    <row r="2944" spans="2:37" x14ac:dyDescent="0.2">
      <c r="B2944" s="27" t="str">
        <f t="shared" si="472"/>
        <v>-</v>
      </c>
      <c r="C2944" s="123" t="str">
        <f t="shared" si="473"/>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8"/>
        <v>nepildyti</v>
      </c>
      <c r="T2944" s="126" t="str">
        <f t="shared" si="478"/>
        <v>nepildyti</v>
      </c>
      <c r="U2944" s="127"/>
      <c r="V2944" s="127"/>
      <c r="W2944" s="128"/>
      <c r="X2944" s="169"/>
      <c r="Y2944" s="169"/>
      <c r="Z2944" s="169"/>
      <c r="AA2944" s="127"/>
      <c r="AB2944" s="127"/>
      <c r="AC2944" s="127"/>
      <c r="AD2944" s="127"/>
      <c r="AE2944" s="124">
        <f t="shared" si="474"/>
        <v>0</v>
      </c>
      <c r="AF2944" s="124">
        <f t="shared" si="475"/>
        <v>0</v>
      </c>
      <c r="AG2944" s="124">
        <f t="shared" si="476"/>
        <v>0</v>
      </c>
      <c r="AH2944" s="124">
        <f t="shared" si="477"/>
        <v>0</v>
      </c>
      <c r="AI2944" s="27" t="str">
        <f t="shared" si="469"/>
        <v>ne</v>
      </c>
      <c r="AJ2944" s="27" t="str">
        <f t="shared" si="470"/>
        <v>ne</v>
      </c>
      <c r="AK2944" s="27" t="str">
        <f t="shared" si="471"/>
        <v>ne</v>
      </c>
    </row>
    <row r="2945" spans="2:37" x14ac:dyDescent="0.2">
      <c r="B2945" s="27" t="str">
        <f t="shared" si="472"/>
        <v>-</v>
      </c>
      <c r="C2945" s="123" t="str">
        <f t="shared" si="473"/>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8"/>
        <v>nepildyti</v>
      </c>
      <c r="T2945" s="126" t="str">
        <f t="shared" si="478"/>
        <v>nepildyti</v>
      </c>
      <c r="U2945" s="127"/>
      <c r="V2945" s="127"/>
      <c r="W2945" s="128"/>
      <c r="X2945" s="169"/>
      <c r="Y2945" s="169"/>
      <c r="Z2945" s="169"/>
      <c r="AA2945" s="127"/>
      <c r="AB2945" s="127"/>
      <c r="AC2945" s="127"/>
      <c r="AD2945" s="127"/>
      <c r="AE2945" s="124">
        <f t="shared" si="474"/>
        <v>0</v>
      </c>
      <c r="AF2945" s="124">
        <f t="shared" si="475"/>
        <v>0</v>
      </c>
      <c r="AG2945" s="124">
        <f t="shared" si="476"/>
        <v>0</v>
      </c>
      <c r="AH2945" s="124">
        <f t="shared" si="477"/>
        <v>0</v>
      </c>
      <c r="AI2945" s="27" t="str">
        <f t="shared" si="469"/>
        <v>ne</v>
      </c>
      <c r="AJ2945" s="27" t="str">
        <f t="shared" si="470"/>
        <v>ne</v>
      </c>
      <c r="AK2945" s="27" t="str">
        <f t="shared" si="471"/>
        <v>ne</v>
      </c>
    </row>
    <row r="2946" spans="2:37" x14ac:dyDescent="0.2">
      <c r="B2946" s="27" t="str">
        <f t="shared" si="472"/>
        <v>-</v>
      </c>
      <c r="C2946" s="123" t="str">
        <f t="shared" si="473"/>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8"/>
        <v>nepildyti</v>
      </c>
      <c r="T2946" s="126" t="str">
        <f t="shared" si="478"/>
        <v>nepildyti</v>
      </c>
      <c r="U2946" s="127"/>
      <c r="V2946" s="127"/>
      <c r="W2946" s="128"/>
      <c r="X2946" s="169"/>
      <c r="Y2946" s="169"/>
      <c r="Z2946" s="169"/>
      <c r="AA2946" s="127"/>
      <c r="AB2946" s="127"/>
      <c r="AC2946" s="127"/>
      <c r="AD2946" s="127"/>
      <c r="AE2946" s="124">
        <f t="shared" si="474"/>
        <v>0</v>
      </c>
      <c r="AF2946" s="124">
        <f t="shared" si="475"/>
        <v>0</v>
      </c>
      <c r="AG2946" s="124">
        <f t="shared" si="476"/>
        <v>0</v>
      </c>
      <c r="AH2946" s="124">
        <f t="shared" si="477"/>
        <v>0</v>
      </c>
      <c r="AI2946" s="27" t="str">
        <f t="shared" si="469"/>
        <v>ne</v>
      </c>
      <c r="AJ2946" s="27" t="str">
        <f t="shared" si="470"/>
        <v>ne</v>
      </c>
      <c r="AK2946" s="27" t="str">
        <f t="shared" si="471"/>
        <v>ne</v>
      </c>
    </row>
    <row r="2947" spans="2:37" x14ac:dyDescent="0.2">
      <c r="B2947" s="27" t="str">
        <f t="shared" si="472"/>
        <v>-</v>
      </c>
      <c r="C2947" s="123" t="str">
        <f t="shared" si="473"/>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8"/>
        <v>nepildyti</v>
      </c>
      <c r="T2947" s="126" t="str">
        <f t="shared" si="478"/>
        <v>nepildyti</v>
      </c>
      <c r="U2947" s="127"/>
      <c r="V2947" s="127"/>
      <c r="W2947" s="128"/>
      <c r="X2947" s="169"/>
      <c r="Y2947" s="169"/>
      <c r="Z2947" s="169"/>
      <c r="AA2947" s="127"/>
      <c r="AB2947" s="127"/>
      <c r="AC2947" s="127"/>
      <c r="AD2947" s="127"/>
      <c r="AE2947" s="124">
        <f t="shared" si="474"/>
        <v>0</v>
      </c>
      <c r="AF2947" s="124">
        <f t="shared" si="475"/>
        <v>0</v>
      </c>
      <c r="AG2947" s="124">
        <f t="shared" si="476"/>
        <v>0</v>
      </c>
      <c r="AH2947" s="124">
        <f t="shared" si="477"/>
        <v>0</v>
      </c>
      <c r="AI2947" s="27" t="str">
        <f t="shared" si="469"/>
        <v>ne</v>
      </c>
      <c r="AJ2947" s="27" t="str">
        <f t="shared" si="470"/>
        <v>ne</v>
      </c>
      <c r="AK2947" s="27" t="str">
        <f t="shared" si="471"/>
        <v>ne</v>
      </c>
    </row>
    <row r="2948" spans="2:37" x14ac:dyDescent="0.2">
      <c r="B2948" s="27" t="str">
        <f t="shared" si="472"/>
        <v>-</v>
      </c>
      <c r="C2948" s="123" t="str">
        <f t="shared" si="473"/>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8"/>
        <v>nepildyti</v>
      </c>
      <c r="T2948" s="126" t="str">
        <f t="shared" si="478"/>
        <v>nepildyti</v>
      </c>
      <c r="U2948" s="127"/>
      <c r="V2948" s="127"/>
      <c r="W2948" s="128"/>
      <c r="X2948" s="169"/>
      <c r="Y2948" s="169"/>
      <c r="Z2948" s="169"/>
      <c r="AA2948" s="127"/>
      <c r="AB2948" s="127"/>
      <c r="AC2948" s="127"/>
      <c r="AD2948" s="127"/>
      <c r="AE2948" s="124">
        <f t="shared" si="474"/>
        <v>0</v>
      </c>
      <c r="AF2948" s="124">
        <f t="shared" si="475"/>
        <v>0</v>
      </c>
      <c r="AG2948" s="124">
        <f t="shared" si="476"/>
        <v>0</v>
      </c>
      <c r="AH2948" s="124">
        <f t="shared" si="477"/>
        <v>0</v>
      </c>
      <c r="AI2948" s="27" t="str">
        <f t="shared" si="469"/>
        <v>ne</v>
      </c>
      <c r="AJ2948" s="27" t="str">
        <f t="shared" si="470"/>
        <v>ne</v>
      </c>
      <c r="AK2948" s="27" t="str">
        <f t="shared" si="471"/>
        <v>ne</v>
      </c>
    </row>
    <row r="2949" spans="2:37" x14ac:dyDescent="0.2">
      <c r="B2949" s="27" t="str">
        <f t="shared" si="472"/>
        <v>-</v>
      </c>
      <c r="C2949" s="123" t="str">
        <f t="shared" si="473"/>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8"/>
        <v>nepildyti</v>
      </c>
      <c r="T2949" s="126" t="str">
        <f t="shared" si="478"/>
        <v>nepildyti</v>
      </c>
      <c r="U2949" s="127"/>
      <c r="V2949" s="127"/>
      <c r="W2949" s="128"/>
      <c r="X2949" s="169"/>
      <c r="Y2949" s="169"/>
      <c r="Z2949" s="169"/>
      <c r="AA2949" s="127"/>
      <c r="AB2949" s="127"/>
      <c r="AC2949" s="127"/>
      <c r="AD2949" s="127"/>
      <c r="AE2949" s="124">
        <f t="shared" si="474"/>
        <v>0</v>
      </c>
      <c r="AF2949" s="124">
        <f t="shared" si="475"/>
        <v>0</v>
      </c>
      <c r="AG2949" s="124">
        <f t="shared" si="476"/>
        <v>0</v>
      </c>
      <c r="AH2949" s="124">
        <f t="shared" si="477"/>
        <v>0</v>
      </c>
      <c r="AI2949" s="27" t="str">
        <f t="shared" si="469"/>
        <v>ne</v>
      </c>
      <c r="AJ2949" s="27" t="str">
        <f t="shared" si="470"/>
        <v>ne</v>
      </c>
      <c r="AK2949" s="27" t="str">
        <f t="shared" si="471"/>
        <v>ne</v>
      </c>
    </row>
    <row r="2950" spans="2:37" x14ac:dyDescent="0.2">
      <c r="B2950" s="27" t="str">
        <f t="shared" si="472"/>
        <v>-</v>
      </c>
      <c r="C2950" s="123" t="str">
        <f t="shared" si="473"/>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8"/>
        <v>nepildyti</v>
      </c>
      <c r="T2950" s="126" t="str">
        <f t="shared" si="478"/>
        <v>nepildyti</v>
      </c>
      <c r="U2950" s="127"/>
      <c r="V2950" s="127"/>
      <c r="W2950" s="128"/>
      <c r="X2950" s="169"/>
      <c r="Y2950" s="169"/>
      <c r="Z2950" s="169"/>
      <c r="AA2950" s="127"/>
      <c r="AB2950" s="127"/>
      <c r="AC2950" s="127"/>
      <c r="AD2950" s="127"/>
      <c r="AE2950" s="124">
        <f t="shared" si="474"/>
        <v>0</v>
      </c>
      <c r="AF2950" s="124">
        <f t="shared" si="475"/>
        <v>0</v>
      </c>
      <c r="AG2950" s="124">
        <f t="shared" si="476"/>
        <v>0</v>
      </c>
      <c r="AH2950" s="124">
        <f t="shared" si="477"/>
        <v>0</v>
      </c>
      <c r="AI2950" s="27" t="str">
        <f t="shared" si="469"/>
        <v>ne</v>
      </c>
      <c r="AJ2950" s="27" t="str">
        <f t="shared" si="470"/>
        <v>ne</v>
      </c>
      <c r="AK2950" s="27" t="str">
        <f t="shared" si="471"/>
        <v>ne</v>
      </c>
    </row>
    <row r="2951" spans="2:37" x14ac:dyDescent="0.2">
      <c r="B2951" s="27" t="str">
        <f t="shared" si="472"/>
        <v>-</v>
      </c>
      <c r="C2951" s="123" t="str">
        <f t="shared" si="473"/>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8"/>
        <v>nepildyti</v>
      </c>
      <c r="T2951" s="126" t="str">
        <f t="shared" si="478"/>
        <v>nepildyti</v>
      </c>
      <c r="U2951" s="127"/>
      <c r="V2951" s="127"/>
      <c r="W2951" s="128"/>
      <c r="X2951" s="169"/>
      <c r="Y2951" s="169"/>
      <c r="Z2951" s="169"/>
      <c r="AA2951" s="127"/>
      <c r="AB2951" s="127"/>
      <c r="AC2951" s="127"/>
      <c r="AD2951" s="127"/>
      <c r="AE2951" s="124">
        <f t="shared" si="474"/>
        <v>0</v>
      </c>
      <c r="AF2951" s="124">
        <f t="shared" si="475"/>
        <v>0</v>
      </c>
      <c r="AG2951" s="124">
        <f t="shared" si="476"/>
        <v>0</v>
      </c>
      <c r="AH2951" s="124">
        <f t="shared" si="477"/>
        <v>0</v>
      </c>
      <c r="AI2951" s="27" t="str">
        <f t="shared" si="469"/>
        <v>ne</v>
      </c>
      <c r="AJ2951" s="27" t="str">
        <f t="shared" si="470"/>
        <v>ne</v>
      </c>
      <c r="AK2951" s="27" t="str">
        <f t="shared" si="471"/>
        <v>ne</v>
      </c>
    </row>
    <row r="2952" spans="2:37" x14ac:dyDescent="0.2">
      <c r="B2952" s="27" t="str">
        <f t="shared" si="472"/>
        <v>-</v>
      </c>
      <c r="C2952" s="123" t="str">
        <f t="shared" si="473"/>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8"/>
        <v>nepildyti</v>
      </c>
      <c r="T2952" s="126" t="str">
        <f t="shared" si="478"/>
        <v>nepildyti</v>
      </c>
      <c r="U2952" s="127"/>
      <c r="V2952" s="127"/>
      <c r="W2952" s="128"/>
      <c r="X2952" s="169"/>
      <c r="Y2952" s="169"/>
      <c r="Z2952" s="169"/>
      <c r="AA2952" s="127"/>
      <c r="AB2952" s="127"/>
      <c r="AC2952" s="127"/>
      <c r="AD2952" s="127"/>
      <c r="AE2952" s="124">
        <f t="shared" si="474"/>
        <v>0</v>
      </c>
      <c r="AF2952" s="124">
        <f t="shared" si="475"/>
        <v>0</v>
      </c>
      <c r="AG2952" s="124">
        <f t="shared" si="476"/>
        <v>0</v>
      </c>
      <c r="AH2952" s="124">
        <f t="shared" si="477"/>
        <v>0</v>
      </c>
      <c r="AI2952" s="27" t="str">
        <f t="shared" si="469"/>
        <v>ne</v>
      </c>
      <c r="AJ2952" s="27" t="str">
        <f t="shared" si="470"/>
        <v>ne</v>
      </c>
      <c r="AK2952" s="27" t="str">
        <f t="shared" si="471"/>
        <v>ne</v>
      </c>
    </row>
    <row r="2953" spans="2:37" x14ac:dyDescent="0.2">
      <c r="B2953" s="27" t="str">
        <f t="shared" si="472"/>
        <v>-</v>
      </c>
      <c r="C2953" s="123" t="str">
        <f t="shared" si="473"/>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8"/>
        <v>nepildyti</v>
      </c>
      <c r="T2953" s="126" t="str">
        <f t="shared" si="478"/>
        <v>nepildyti</v>
      </c>
      <c r="U2953" s="127"/>
      <c r="V2953" s="127"/>
      <c r="W2953" s="128"/>
      <c r="X2953" s="169"/>
      <c r="Y2953" s="169"/>
      <c r="Z2953" s="169"/>
      <c r="AA2953" s="127"/>
      <c r="AB2953" s="127"/>
      <c r="AC2953" s="127"/>
      <c r="AD2953" s="127"/>
      <c r="AE2953" s="124">
        <f t="shared" si="474"/>
        <v>0</v>
      </c>
      <c r="AF2953" s="124">
        <f t="shared" si="475"/>
        <v>0</v>
      </c>
      <c r="AG2953" s="124">
        <f t="shared" si="476"/>
        <v>0</v>
      </c>
      <c r="AH2953" s="124">
        <f t="shared" si="477"/>
        <v>0</v>
      </c>
      <c r="AI2953" s="27" t="str">
        <f t="shared" si="469"/>
        <v>ne</v>
      </c>
      <c r="AJ2953" s="27" t="str">
        <f t="shared" si="470"/>
        <v>ne</v>
      </c>
      <c r="AK2953" s="27" t="str">
        <f t="shared" si="471"/>
        <v>ne</v>
      </c>
    </row>
    <row r="2954" spans="2:37" x14ac:dyDescent="0.2">
      <c r="B2954" s="27" t="str">
        <f t="shared" si="472"/>
        <v>-</v>
      </c>
      <c r="C2954" s="123" t="str">
        <f t="shared" si="473"/>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8"/>
        <v>nepildyti</v>
      </c>
      <c r="T2954" s="126" t="str">
        <f t="shared" si="478"/>
        <v>nepildyti</v>
      </c>
      <c r="U2954" s="127"/>
      <c r="V2954" s="127"/>
      <c r="W2954" s="128"/>
      <c r="X2954" s="169"/>
      <c r="Y2954" s="169"/>
      <c r="Z2954" s="169"/>
      <c r="AA2954" s="127"/>
      <c r="AB2954" s="127"/>
      <c r="AC2954" s="127"/>
      <c r="AD2954" s="127"/>
      <c r="AE2954" s="124">
        <f t="shared" si="474"/>
        <v>0</v>
      </c>
      <c r="AF2954" s="124">
        <f t="shared" si="475"/>
        <v>0</v>
      </c>
      <c r="AG2954" s="124">
        <f t="shared" si="476"/>
        <v>0</v>
      </c>
      <c r="AH2954" s="124">
        <f t="shared" si="477"/>
        <v>0</v>
      </c>
      <c r="AI2954" s="27" t="str">
        <f t="shared" si="469"/>
        <v>ne</v>
      </c>
      <c r="AJ2954" s="27" t="str">
        <f t="shared" si="470"/>
        <v>ne</v>
      </c>
      <c r="AK2954" s="27" t="str">
        <f t="shared" si="471"/>
        <v>ne</v>
      </c>
    </row>
    <row r="2955" spans="2:37" x14ac:dyDescent="0.2">
      <c r="B2955" s="27" t="str">
        <f t="shared" si="472"/>
        <v>-</v>
      </c>
      <c r="C2955" s="123" t="str">
        <f t="shared" si="473"/>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8"/>
        <v>nepildyti</v>
      </c>
      <c r="T2955" s="126" t="str">
        <f t="shared" si="478"/>
        <v>nepildyti</v>
      </c>
      <c r="U2955" s="127"/>
      <c r="V2955" s="127"/>
      <c r="W2955" s="128"/>
      <c r="X2955" s="169"/>
      <c r="Y2955" s="169"/>
      <c r="Z2955" s="169"/>
      <c r="AA2955" s="127"/>
      <c r="AB2955" s="127"/>
      <c r="AC2955" s="127"/>
      <c r="AD2955" s="127"/>
      <c r="AE2955" s="124">
        <f t="shared" si="474"/>
        <v>0</v>
      </c>
      <c r="AF2955" s="124">
        <f t="shared" si="475"/>
        <v>0</v>
      </c>
      <c r="AG2955" s="124">
        <f t="shared" si="476"/>
        <v>0</v>
      </c>
      <c r="AH2955" s="124">
        <f t="shared" si="477"/>
        <v>0</v>
      </c>
      <c r="AI2955" s="27" t="str">
        <f t="shared" si="469"/>
        <v>ne</v>
      </c>
      <c r="AJ2955" s="27" t="str">
        <f t="shared" si="470"/>
        <v>ne</v>
      </c>
      <c r="AK2955" s="27" t="str">
        <f t="shared" si="471"/>
        <v>ne</v>
      </c>
    </row>
    <row r="2956" spans="2:37" x14ac:dyDescent="0.2">
      <c r="B2956" s="27" t="str">
        <f t="shared" si="472"/>
        <v>-</v>
      </c>
      <c r="C2956" s="123" t="str">
        <f t="shared" si="473"/>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8"/>
        <v>nepildyti</v>
      </c>
      <c r="T2956" s="126" t="str">
        <f t="shared" si="478"/>
        <v>nepildyti</v>
      </c>
      <c r="U2956" s="127"/>
      <c r="V2956" s="127"/>
      <c r="W2956" s="128"/>
      <c r="X2956" s="169"/>
      <c r="Y2956" s="169"/>
      <c r="Z2956" s="169"/>
      <c r="AA2956" s="127"/>
      <c r="AB2956" s="127"/>
      <c r="AC2956" s="127"/>
      <c r="AD2956" s="127"/>
      <c r="AE2956" s="124">
        <f t="shared" si="474"/>
        <v>0</v>
      </c>
      <c r="AF2956" s="124">
        <f t="shared" si="475"/>
        <v>0</v>
      </c>
      <c r="AG2956" s="124">
        <f t="shared" si="476"/>
        <v>0</v>
      </c>
      <c r="AH2956" s="124">
        <f t="shared" si="477"/>
        <v>0</v>
      </c>
      <c r="AI2956" s="27" t="str">
        <f t="shared" si="469"/>
        <v>ne</v>
      </c>
      <c r="AJ2956" s="27" t="str">
        <f t="shared" si="470"/>
        <v>ne</v>
      </c>
      <c r="AK2956" s="27" t="str">
        <f t="shared" si="471"/>
        <v>ne</v>
      </c>
    </row>
    <row r="2957" spans="2:37" x14ac:dyDescent="0.2">
      <c r="B2957" s="27" t="str">
        <f t="shared" si="472"/>
        <v>-</v>
      </c>
      <c r="C2957" s="123" t="str">
        <f t="shared" si="473"/>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8"/>
        <v>nepildyti</v>
      </c>
      <c r="T2957" s="126" t="str">
        <f t="shared" si="478"/>
        <v>nepildyti</v>
      </c>
      <c r="U2957" s="127"/>
      <c r="V2957" s="127"/>
      <c r="W2957" s="128"/>
      <c r="X2957" s="169"/>
      <c r="Y2957" s="169"/>
      <c r="Z2957" s="169"/>
      <c r="AA2957" s="127"/>
      <c r="AB2957" s="127"/>
      <c r="AC2957" s="127"/>
      <c r="AD2957" s="127"/>
      <c r="AE2957" s="124">
        <f t="shared" si="474"/>
        <v>0</v>
      </c>
      <c r="AF2957" s="124">
        <f t="shared" si="475"/>
        <v>0</v>
      </c>
      <c r="AG2957" s="124">
        <f t="shared" si="476"/>
        <v>0</v>
      </c>
      <c r="AH2957" s="124">
        <f t="shared" si="477"/>
        <v>0</v>
      </c>
      <c r="AI2957" s="27" t="str">
        <f t="shared" ref="AI2957:AI3020" si="479">IF(AF2957&gt;0,"taip","ne")</f>
        <v>ne</v>
      </c>
      <c r="AJ2957" s="27" t="str">
        <f t="shared" ref="AJ2957:AJ3020" si="480">IF(AG2957&gt;0,"taip","ne")</f>
        <v>ne</v>
      </c>
      <c r="AK2957" s="27" t="str">
        <f t="shared" ref="AK2957:AK3020" si="481">IF(AH2957&gt;0,"taip","ne")</f>
        <v>ne</v>
      </c>
    </row>
    <row r="2958" spans="2:37" x14ac:dyDescent="0.2">
      <c r="B2958" s="27" t="str">
        <f t="shared" si="472"/>
        <v>-</v>
      </c>
      <c r="C2958" s="123" t="str">
        <f t="shared" si="473"/>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8"/>
        <v>nepildyti</v>
      </c>
      <c r="T2958" s="126" t="str">
        <f t="shared" si="478"/>
        <v>nepildyti</v>
      </c>
      <c r="U2958" s="127"/>
      <c r="V2958" s="127"/>
      <c r="W2958" s="128"/>
      <c r="X2958" s="169"/>
      <c r="Y2958" s="169"/>
      <c r="Z2958" s="169"/>
      <c r="AA2958" s="127"/>
      <c r="AB2958" s="127"/>
      <c r="AC2958" s="127"/>
      <c r="AD2958" s="127"/>
      <c r="AE2958" s="124">
        <f t="shared" si="474"/>
        <v>0</v>
      </c>
      <c r="AF2958" s="124">
        <f t="shared" si="475"/>
        <v>0</v>
      </c>
      <c r="AG2958" s="124">
        <f t="shared" si="476"/>
        <v>0</v>
      </c>
      <c r="AH2958" s="124">
        <f t="shared" si="477"/>
        <v>0</v>
      </c>
      <c r="AI2958" s="27" t="str">
        <f t="shared" si="479"/>
        <v>ne</v>
      </c>
      <c r="AJ2958" s="27" t="str">
        <f t="shared" si="480"/>
        <v>ne</v>
      </c>
      <c r="AK2958" s="27" t="str">
        <f t="shared" si="481"/>
        <v>ne</v>
      </c>
    </row>
    <row r="2959" spans="2:37" x14ac:dyDescent="0.2">
      <c r="B2959" s="27" t="str">
        <f t="shared" si="472"/>
        <v>-</v>
      </c>
      <c r="C2959" s="123" t="str">
        <f t="shared" si="473"/>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8"/>
        <v>nepildyti</v>
      </c>
      <c r="T2959" s="126" t="str">
        <f t="shared" si="478"/>
        <v>nepildyti</v>
      </c>
      <c r="U2959" s="127"/>
      <c r="V2959" s="127"/>
      <c r="W2959" s="128"/>
      <c r="X2959" s="169"/>
      <c r="Y2959" s="169"/>
      <c r="Z2959" s="169"/>
      <c r="AA2959" s="127"/>
      <c r="AB2959" s="127"/>
      <c r="AC2959" s="127"/>
      <c r="AD2959" s="127"/>
      <c r="AE2959" s="124">
        <f t="shared" si="474"/>
        <v>0</v>
      </c>
      <c r="AF2959" s="124">
        <f t="shared" si="475"/>
        <v>0</v>
      </c>
      <c r="AG2959" s="124">
        <f t="shared" si="476"/>
        <v>0</v>
      </c>
      <c r="AH2959" s="124">
        <f t="shared" si="477"/>
        <v>0</v>
      </c>
      <c r="AI2959" s="27" t="str">
        <f t="shared" si="479"/>
        <v>ne</v>
      </c>
      <c r="AJ2959" s="27" t="str">
        <f t="shared" si="480"/>
        <v>ne</v>
      </c>
      <c r="AK2959" s="27" t="str">
        <f t="shared" si="481"/>
        <v>ne</v>
      </c>
    </row>
    <row r="2960" spans="2:37" x14ac:dyDescent="0.2">
      <c r="B2960" s="27" t="str">
        <f t="shared" si="472"/>
        <v>-</v>
      </c>
      <c r="C2960" s="123" t="str">
        <f t="shared" si="473"/>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8"/>
        <v>nepildyti</v>
      </c>
      <c r="T2960" s="126" t="str">
        <f t="shared" si="478"/>
        <v>nepildyti</v>
      </c>
      <c r="U2960" s="127"/>
      <c r="V2960" s="127"/>
      <c r="W2960" s="128"/>
      <c r="X2960" s="169"/>
      <c r="Y2960" s="169"/>
      <c r="Z2960" s="169"/>
      <c r="AA2960" s="127"/>
      <c r="AB2960" s="127"/>
      <c r="AC2960" s="127"/>
      <c r="AD2960" s="127"/>
      <c r="AE2960" s="124">
        <f t="shared" si="474"/>
        <v>0</v>
      </c>
      <c r="AF2960" s="124">
        <f t="shared" si="475"/>
        <v>0</v>
      </c>
      <c r="AG2960" s="124">
        <f t="shared" si="476"/>
        <v>0</v>
      </c>
      <c r="AH2960" s="124">
        <f t="shared" si="477"/>
        <v>0</v>
      </c>
      <c r="AI2960" s="27" t="str">
        <f t="shared" si="479"/>
        <v>ne</v>
      </c>
      <c r="AJ2960" s="27" t="str">
        <f t="shared" si="480"/>
        <v>ne</v>
      </c>
      <c r="AK2960" s="27" t="str">
        <f t="shared" si="481"/>
        <v>ne</v>
      </c>
    </row>
    <row r="2961" spans="2:37" x14ac:dyDescent="0.2">
      <c r="B2961" s="27" t="str">
        <f t="shared" si="472"/>
        <v>-</v>
      </c>
      <c r="C2961" s="123" t="str">
        <f t="shared" si="473"/>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8"/>
        <v>nepildyti</v>
      </c>
      <c r="T2961" s="126" t="str">
        <f t="shared" si="478"/>
        <v>nepildyti</v>
      </c>
      <c r="U2961" s="127"/>
      <c r="V2961" s="127"/>
      <c r="W2961" s="128"/>
      <c r="X2961" s="169"/>
      <c r="Y2961" s="169"/>
      <c r="Z2961" s="169"/>
      <c r="AA2961" s="127"/>
      <c r="AB2961" s="127"/>
      <c r="AC2961" s="127"/>
      <c r="AD2961" s="127"/>
      <c r="AE2961" s="124">
        <f t="shared" si="474"/>
        <v>0</v>
      </c>
      <c r="AF2961" s="124">
        <f t="shared" si="475"/>
        <v>0</v>
      </c>
      <c r="AG2961" s="124">
        <f t="shared" si="476"/>
        <v>0</v>
      </c>
      <c r="AH2961" s="124">
        <f t="shared" si="477"/>
        <v>0</v>
      </c>
      <c r="AI2961" s="27" t="str">
        <f t="shared" si="479"/>
        <v>ne</v>
      </c>
      <c r="AJ2961" s="27" t="str">
        <f t="shared" si="480"/>
        <v>ne</v>
      </c>
      <c r="AK2961" s="27" t="str">
        <f t="shared" si="481"/>
        <v>ne</v>
      </c>
    </row>
    <row r="2962" spans="2:37" x14ac:dyDescent="0.2">
      <c r="B2962" s="27" t="str">
        <f t="shared" si="472"/>
        <v>-</v>
      </c>
      <c r="C2962" s="123" t="str">
        <f t="shared" si="473"/>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8"/>
        <v>nepildyti</v>
      </c>
      <c r="T2962" s="126" t="str">
        <f t="shared" si="478"/>
        <v>nepildyti</v>
      </c>
      <c r="U2962" s="127"/>
      <c r="V2962" s="127"/>
      <c r="W2962" s="128"/>
      <c r="X2962" s="169"/>
      <c r="Y2962" s="169"/>
      <c r="Z2962" s="169"/>
      <c r="AA2962" s="127"/>
      <c r="AB2962" s="127"/>
      <c r="AC2962" s="127"/>
      <c r="AD2962" s="127"/>
      <c r="AE2962" s="124">
        <f t="shared" si="474"/>
        <v>0</v>
      </c>
      <c r="AF2962" s="124">
        <f t="shared" si="475"/>
        <v>0</v>
      </c>
      <c r="AG2962" s="124">
        <f t="shared" si="476"/>
        <v>0</v>
      </c>
      <c r="AH2962" s="124">
        <f t="shared" si="477"/>
        <v>0</v>
      </c>
      <c r="AI2962" s="27" t="str">
        <f t="shared" si="479"/>
        <v>ne</v>
      </c>
      <c r="AJ2962" s="27" t="str">
        <f t="shared" si="480"/>
        <v>ne</v>
      </c>
      <c r="AK2962" s="27" t="str">
        <f t="shared" si="481"/>
        <v>ne</v>
      </c>
    </row>
    <row r="2963" spans="2:37" x14ac:dyDescent="0.2">
      <c r="B2963" s="27" t="str">
        <f t="shared" si="472"/>
        <v>-</v>
      </c>
      <c r="C2963" s="123" t="str">
        <f t="shared" si="473"/>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8"/>
        <v>nepildyti</v>
      </c>
      <c r="T2963" s="126" t="str">
        <f t="shared" si="478"/>
        <v>nepildyti</v>
      </c>
      <c r="U2963" s="127"/>
      <c r="V2963" s="127"/>
      <c r="W2963" s="128"/>
      <c r="X2963" s="169"/>
      <c r="Y2963" s="169"/>
      <c r="Z2963" s="169"/>
      <c r="AA2963" s="127"/>
      <c r="AB2963" s="127"/>
      <c r="AC2963" s="127"/>
      <c r="AD2963" s="127"/>
      <c r="AE2963" s="124">
        <f t="shared" si="474"/>
        <v>0</v>
      </c>
      <c r="AF2963" s="124">
        <f t="shared" si="475"/>
        <v>0</v>
      </c>
      <c r="AG2963" s="124">
        <f t="shared" si="476"/>
        <v>0</v>
      </c>
      <c r="AH2963" s="124">
        <f t="shared" si="477"/>
        <v>0</v>
      </c>
      <c r="AI2963" s="27" t="str">
        <f t="shared" si="479"/>
        <v>ne</v>
      </c>
      <c r="AJ2963" s="27" t="str">
        <f t="shared" si="480"/>
        <v>ne</v>
      </c>
      <c r="AK2963" s="27" t="str">
        <f t="shared" si="481"/>
        <v>ne</v>
      </c>
    </row>
    <row r="2964" spans="2:37" x14ac:dyDescent="0.2">
      <c r="B2964" s="27" t="str">
        <f t="shared" si="472"/>
        <v>-</v>
      </c>
      <c r="C2964" s="123" t="str">
        <f t="shared" si="473"/>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8"/>
        <v>nepildyti</v>
      </c>
      <c r="T2964" s="126" t="str">
        <f t="shared" si="478"/>
        <v>nepildyti</v>
      </c>
      <c r="U2964" s="127"/>
      <c r="V2964" s="127"/>
      <c r="W2964" s="128"/>
      <c r="X2964" s="169"/>
      <c r="Y2964" s="169"/>
      <c r="Z2964" s="169"/>
      <c r="AA2964" s="127"/>
      <c r="AB2964" s="127"/>
      <c r="AC2964" s="127"/>
      <c r="AD2964" s="127"/>
      <c r="AE2964" s="124">
        <f t="shared" si="474"/>
        <v>0</v>
      </c>
      <c r="AF2964" s="124">
        <f t="shared" si="475"/>
        <v>0</v>
      </c>
      <c r="AG2964" s="124">
        <f t="shared" si="476"/>
        <v>0</v>
      </c>
      <c r="AH2964" s="124">
        <f t="shared" si="477"/>
        <v>0</v>
      </c>
      <c r="AI2964" s="27" t="str">
        <f t="shared" si="479"/>
        <v>ne</v>
      </c>
      <c r="AJ2964" s="27" t="str">
        <f t="shared" si="480"/>
        <v>ne</v>
      </c>
      <c r="AK2964" s="27" t="str">
        <f t="shared" si="481"/>
        <v>ne</v>
      </c>
    </row>
    <row r="2965" spans="2:37" x14ac:dyDescent="0.2">
      <c r="B2965" s="27" t="str">
        <f t="shared" si="472"/>
        <v>-</v>
      </c>
      <c r="C2965" s="123" t="str">
        <f t="shared" si="473"/>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si="478"/>
        <v>nepildyti</v>
      </c>
      <c r="T2965" s="126" t="str">
        <f t="shared" si="478"/>
        <v>nepildyti</v>
      </c>
      <c r="U2965" s="127"/>
      <c r="V2965" s="127"/>
      <c r="W2965" s="128"/>
      <c r="X2965" s="169"/>
      <c r="Y2965" s="169"/>
      <c r="Z2965" s="169"/>
      <c r="AA2965" s="127"/>
      <c r="AB2965" s="127"/>
      <c r="AC2965" s="127"/>
      <c r="AD2965" s="127"/>
      <c r="AE2965" s="124">
        <f t="shared" si="474"/>
        <v>0</v>
      </c>
      <c r="AF2965" s="124">
        <f t="shared" si="475"/>
        <v>0</v>
      </c>
      <c r="AG2965" s="124">
        <f t="shared" si="476"/>
        <v>0</v>
      </c>
      <c r="AH2965" s="124">
        <f t="shared" si="477"/>
        <v>0</v>
      </c>
      <c r="AI2965" s="27" t="str">
        <f t="shared" si="479"/>
        <v>ne</v>
      </c>
      <c r="AJ2965" s="27" t="str">
        <f t="shared" si="480"/>
        <v>ne</v>
      </c>
      <c r="AK2965" s="27" t="str">
        <f t="shared" si="481"/>
        <v>ne</v>
      </c>
    </row>
    <row r="2966" spans="2:37" x14ac:dyDescent="0.2">
      <c r="B2966" s="27" t="str">
        <f t="shared" si="472"/>
        <v>-</v>
      </c>
      <c r="C2966" s="123" t="str">
        <f t="shared" si="473"/>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78"/>
        <v>nepildyti</v>
      </c>
      <c r="T2966" s="126" t="str">
        <f t="shared" si="478"/>
        <v>nepildyti</v>
      </c>
      <c r="U2966" s="127"/>
      <c r="V2966" s="127"/>
      <c r="W2966" s="128"/>
      <c r="X2966" s="169"/>
      <c r="Y2966" s="169"/>
      <c r="Z2966" s="169"/>
      <c r="AA2966" s="127"/>
      <c r="AB2966" s="127"/>
      <c r="AC2966" s="127"/>
      <c r="AD2966" s="127"/>
      <c r="AE2966" s="124">
        <f t="shared" si="474"/>
        <v>0</v>
      </c>
      <c r="AF2966" s="124">
        <f t="shared" si="475"/>
        <v>0</v>
      </c>
      <c r="AG2966" s="124">
        <f t="shared" si="476"/>
        <v>0</v>
      </c>
      <c r="AH2966" s="124">
        <f t="shared" si="477"/>
        <v>0</v>
      </c>
      <c r="AI2966" s="27" t="str">
        <f t="shared" si="479"/>
        <v>ne</v>
      </c>
      <c r="AJ2966" s="27" t="str">
        <f t="shared" si="480"/>
        <v>ne</v>
      </c>
      <c r="AK2966" s="27" t="str">
        <f t="shared" si="481"/>
        <v>ne</v>
      </c>
    </row>
    <row r="2967" spans="2:37" x14ac:dyDescent="0.2">
      <c r="B2967" s="27" t="str">
        <f t="shared" si="472"/>
        <v>-</v>
      </c>
      <c r="C2967" s="123" t="str">
        <f t="shared" si="473"/>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78"/>
        <v>nepildyti</v>
      </c>
      <c r="T2967" s="126" t="str">
        <f t="shared" si="478"/>
        <v>nepildyti</v>
      </c>
      <c r="U2967" s="127"/>
      <c r="V2967" s="127"/>
      <c r="W2967" s="128"/>
      <c r="X2967" s="169"/>
      <c r="Y2967" s="169"/>
      <c r="Z2967" s="169"/>
      <c r="AA2967" s="127"/>
      <c r="AB2967" s="127"/>
      <c r="AC2967" s="127"/>
      <c r="AD2967" s="127"/>
      <c r="AE2967" s="124">
        <f t="shared" si="474"/>
        <v>0</v>
      </c>
      <c r="AF2967" s="124">
        <f t="shared" si="475"/>
        <v>0</v>
      </c>
      <c r="AG2967" s="124">
        <f t="shared" si="476"/>
        <v>0</v>
      </c>
      <c r="AH2967" s="124">
        <f t="shared" si="477"/>
        <v>0</v>
      </c>
      <c r="AI2967" s="27" t="str">
        <f t="shared" si="479"/>
        <v>ne</v>
      </c>
      <c r="AJ2967" s="27" t="str">
        <f t="shared" si="480"/>
        <v>ne</v>
      </c>
      <c r="AK2967" s="27" t="str">
        <f t="shared" si="481"/>
        <v>ne</v>
      </c>
    </row>
    <row r="2968" spans="2:37" x14ac:dyDescent="0.2">
      <c r="B2968" s="27" t="str">
        <f t="shared" ref="B2968:B3031" si="482">CONCATENATE(C2968,"-",G2968)</f>
        <v>-</v>
      </c>
      <c r="C2968" s="123" t="str">
        <f t="shared" ref="C2968:C3031" si="483">LEFT(K2968,4)</f>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78"/>
        <v>nepildyti</v>
      </c>
      <c r="T2968" s="126" t="str">
        <f t="shared" si="478"/>
        <v>nepildyti</v>
      </c>
      <c r="U2968" s="127"/>
      <c r="V2968" s="127"/>
      <c r="W2968" s="128"/>
      <c r="X2968" s="169"/>
      <c r="Y2968" s="169"/>
      <c r="Z2968" s="169"/>
      <c r="AA2968" s="127"/>
      <c r="AB2968" s="127"/>
      <c r="AC2968" s="127"/>
      <c r="AD2968" s="127"/>
      <c r="AE2968" s="124">
        <f t="shared" ref="AE2968:AE3031" si="484">IF($H2968&gt;0,YEAR($H2968),)</f>
        <v>0</v>
      </c>
      <c r="AF2968" s="124">
        <f t="shared" ref="AF2968:AF3031" si="485">IF($X2968&gt;0,YEAR($X2968),)</f>
        <v>0</v>
      </c>
      <c r="AG2968" s="124">
        <f t="shared" ref="AG2968:AG3031" si="486">IF($Y2968&gt;0,YEAR($Y2968),)</f>
        <v>0</v>
      </c>
      <c r="AH2968" s="124">
        <f t="shared" ref="AH2968:AH3031" si="487">IF($Z2968&gt;0,YEAR($Z2968),)</f>
        <v>0</v>
      </c>
      <c r="AI2968" s="27" t="str">
        <f t="shared" si="479"/>
        <v>ne</v>
      </c>
      <c r="AJ2968" s="27" t="str">
        <f t="shared" si="480"/>
        <v>ne</v>
      </c>
      <c r="AK2968" s="27" t="str">
        <f t="shared" si="481"/>
        <v>ne</v>
      </c>
    </row>
    <row r="2969" spans="2:37" x14ac:dyDescent="0.2">
      <c r="B2969" s="27" t="str">
        <f t="shared" si="482"/>
        <v>-</v>
      </c>
      <c r="C2969" s="123" t="str">
        <f t="shared" si="483"/>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ref="S2969:T3032" si="488">IF($R2969="fizinis asmuo","užpildykite","nepildyti")</f>
        <v>nepildyti</v>
      </c>
      <c r="T2969" s="126" t="str">
        <f t="shared" si="488"/>
        <v>nepildyti</v>
      </c>
      <c r="U2969" s="127"/>
      <c r="V2969" s="127"/>
      <c r="W2969" s="128"/>
      <c r="X2969" s="169"/>
      <c r="Y2969" s="169"/>
      <c r="Z2969" s="169"/>
      <c r="AA2969" s="127"/>
      <c r="AB2969" s="127"/>
      <c r="AC2969" s="127"/>
      <c r="AD2969" s="127"/>
      <c r="AE2969" s="124">
        <f t="shared" si="484"/>
        <v>0</v>
      </c>
      <c r="AF2969" s="124">
        <f t="shared" si="485"/>
        <v>0</v>
      </c>
      <c r="AG2969" s="124">
        <f t="shared" si="486"/>
        <v>0</v>
      </c>
      <c r="AH2969" s="124">
        <f t="shared" si="487"/>
        <v>0</v>
      </c>
      <c r="AI2969" s="27" t="str">
        <f t="shared" si="479"/>
        <v>ne</v>
      </c>
      <c r="AJ2969" s="27" t="str">
        <f t="shared" si="480"/>
        <v>ne</v>
      </c>
      <c r="AK2969" s="27" t="str">
        <f t="shared" si="481"/>
        <v>ne</v>
      </c>
    </row>
    <row r="2970" spans="2:37" x14ac:dyDescent="0.2">
      <c r="B2970" s="27" t="str">
        <f t="shared" si="482"/>
        <v>-</v>
      </c>
      <c r="C2970" s="123" t="str">
        <f t="shared" si="483"/>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8"/>
        <v>nepildyti</v>
      </c>
      <c r="T2970" s="126" t="str">
        <f t="shared" si="488"/>
        <v>nepildyti</v>
      </c>
      <c r="U2970" s="127"/>
      <c r="V2970" s="127"/>
      <c r="W2970" s="128"/>
      <c r="X2970" s="169"/>
      <c r="Y2970" s="169"/>
      <c r="Z2970" s="169"/>
      <c r="AA2970" s="127"/>
      <c r="AB2970" s="127"/>
      <c r="AC2970" s="127"/>
      <c r="AD2970" s="127"/>
      <c r="AE2970" s="124">
        <f t="shared" si="484"/>
        <v>0</v>
      </c>
      <c r="AF2970" s="124">
        <f t="shared" si="485"/>
        <v>0</v>
      </c>
      <c r="AG2970" s="124">
        <f t="shared" si="486"/>
        <v>0</v>
      </c>
      <c r="AH2970" s="124">
        <f t="shared" si="487"/>
        <v>0</v>
      </c>
      <c r="AI2970" s="27" t="str">
        <f t="shared" si="479"/>
        <v>ne</v>
      </c>
      <c r="AJ2970" s="27" t="str">
        <f t="shared" si="480"/>
        <v>ne</v>
      </c>
      <c r="AK2970" s="27" t="str">
        <f t="shared" si="481"/>
        <v>ne</v>
      </c>
    </row>
    <row r="2971" spans="2:37" x14ac:dyDescent="0.2">
      <c r="B2971" s="27" t="str">
        <f t="shared" si="482"/>
        <v>-</v>
      </c>
      <c r="C2971" s="123" t="str">
        <f t="shared" si="483"/>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8"/>
        <v>nepildyti</v>
      </c>
      <c r="T2971" s="126" t="str">
        <f t="shared" si="488"/>
        <v>nepildyti</v>
      </c>
      <c r="U2971" s="127"/>
      <c r="V2971" s="127"/>
      <c r="W2971" s="128"/>
      <c r="X2971" s="169"/>
      <c r="Y2971" s="169"/>
      <c r="Z2971" s="169"/>
      <c r="AA2971" s="127"/>
      <c r="AB2971" s="127"/>
      <c r="AC2971" s="127"/>
      <c r="AD2971" s="127"/>
      <c r="AE2971" s="124">
        <f t="shared" si="484"/>
        <v>0</v>
      </c>
      <c r="AF2971" s="124">
        <f t="shared" si="485"/>
        <v>0</v>
      </c>
      <c r="AG2971" s="124">
        <f t="shared" si="486"/>
        <v>0</v>
      </c>
      <c r="AH2971" s="124">
        <f t="shared" si="487"/>
        <v>0</v>
      </c>
      <c r="AI2971" s="27" t="str">
        <f t="shared" si="479"/>
        <v>ne</v>
      </c>
      <c r="AJ2971" s="27" t="str">
        <f t="shared" si="480"/>
        <v>ne</v>
      </c>
      <c r="AK2971" s="27" t="str">
        <f t="shared" si="481"/>
        <v>ne</v>
      </c>
    </row>
    <row r="2972" spans="2:37" x14ac:dyDescent="0.2">
      <c r="B2972" s="27" t="str">
        <f t="shared" si="482"/>
        <v>-</v>
      </c>
      <c r="C2972" s="123" t="str">
        <f t="shared" si="483"/>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8"/>
        <v>nepildyti</v>
      </c>
      <c r="T2972" s="126" t="str">
        <f t="shared" si="488"/>
        <v>nepildyti</v>
      </c>
      <c r="U2972" s="127"/>
      <c r="V2972" s="127"/>
      <c r="W2972" s="128"/>
      <c r="X2972" s="169"/>
      <c r="Y2972" s="169"/>
      <c r="Z2972" s="169"/>
      <c r="AA2972" s="127"/>
      <c r="AB2972" s="127"/>
      <c r="AC2972" s="127"/>
      <c r="AD2972" s="127"/>
      <c r="AE2972" s="124">
        <f t="shared" si="484"/>
        <v>0</v>
      </c>
      <c r="AF2972" s="124">
        <f t="shared" si="485"/>
        <v>0</v>
      </c>
      <c r="AG2972" s="124">
        <f t="shared" si="486"/>
        <v>0</v>
      </c>
      <c r="AH2972" s="124">
        <f t="shared" si="487"/>
        <v>0</v>
      </c>
      <c r="AI2972" s="27" t="str">
        <f t="shared" si="479"/>
        <v>ne</v>
      </c>
      <c r="AJ2972" s="27" t="str">
        <f t="shared" si="480"/>
        <v>ne</v>
      </c>
      <c r="AK2972" s="27" t="str">
        <f t="shared" si="481"/>
        <v>ne</v>
      </c>
    </row>
    <row r="2973" spans="2:37" x14ac:dyDescent="0.2">
      <c r="B2973" s="27" t="str">
        <f t="shared" si="482"/>
        <v>-</v>
      </c>
      <c r="C2973" s="123" t="str">
        <f t="shared" si="483"/>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8"/>
        <v>nepildyti</v>
      </c>
      <c r="T2973" s="126" t="str">
        <f t="shared" si="488"/>
        <v>nepildyti</v>
      </c>
      <c r="U2973" s="127"/>
      <c r="V2973" s="127"/>
      <c r="W2973" s="128"/>
      <c r="X2973" s="169"/>
      <c r="Y2973" s="169"/>
      <c r="Z2973" s="169"/>
      <c r="AA2973" s="127"/>
      <c r="AB2973" s="127"/>
      <c r="AC2973" s="127"/>
      <c r="AD2973" s="127"/>
      <c r="AE2973" s="124">
        <f t="shared" si="484"/>
        <v>0</v>
      </c>
      <c r="AF2973" s="124">
        <f t="shared" si="485"/>
        <v>0</v>
      </c>
      <c r="AG2973" s="124">
        <f t="shared" si="486"/>
        <v>0</v>
      </c>
      <c r="AH2973" s="124">
        <f t="shared" si="487"/>
        <v>0</v>
      </c>
      <c r="AI2973" s="27" t="str">
        <f t="shared" si="479"/>
        <v>ne</v>
      </c>
      <c r="AJ2973" s="27" t="str">
        <f t="shared" si="480"/>
        <v>ne</v>
      </c>
      <c r="AK2973" s="27" t="str">
        <f t="shared" si="481"/>
        <v>ne</v>
      </c>
    </row>
    <row r="2974" spans="2:37" x14ac:dyDescent="0.2">
      <c r="B2974" s="27" t="str">
        <f t="shared" si="482"/>
        <v>-</v>
      </c>
      <c r="C2974" s="123" t="str">
        <f t="shared" si="483"/>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8"/>
        <v>nepildyti</v>
      </c>
      <c r="T2974" s="126" t="str">
        <f t="shared" si="488"/>
        <v>nepildyti</v>
      </c>
      <c r="U2974" s="127"/>
      <c r="V2974" s="127"/>
      <c r="W2974" s="128"/>
      <c r="X2974" s="169"/>
      <c r="Y2974" s="169"/>
      <c r="Z2974" s="169"/>
      <c r="AA2974" s="127"/>
      <c r="AB2974" s="127"/>
      <c r="AC2974" s="127"/>
      <c r="AD2974" s="127"/>
      <c r="AE2974" s="124">
        <f t="shared" si="484"/>
        <v>0</v>
      </c>
      <c r="AF2974" s="124">
        <f t="shared" si="485"/>
        <v>0</v>
      </c>
      <c r="AG2974" s="124">
        <f t="shared" si="486"/>
        <v>0</v>
      </c>
      <c r="AH2974" s="124">
        <f t="shared" si="487"/>
        <v>0</v>
      </c>
      <c r="AI2974" s="27" t="str">
        <f t="shared" si="479"/>
        <v>ne</v>
      </c>
      <c r="AJ2974" s="27" t="str">
        <f t="shared" si="480"/>
        <v>ne</v>
      </c>
      <c r="AK2974" s="27" t="str">
        <f t="shared" si="481"/>
        <v>ne</v>
      </c>
    </row>
    <row r="2975" spans="2:37" x14ac:dyDescent="0.2">
      <c r="B2975" s="27" t="str">
        <f t="shared" si="482"/>
        <v>-</v>
      </c>
      <c r="C2975" s="123" t="str">
        <f t="shared" si="483"/>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8"/>
        <v>nepildyti</v>
      </c>
      <c r="T2975" s="126" t="str">
        <f t="shared" si="488"/>
        <v>nepildyti</v>
      </c>
      <c r="U2975" s="127"/>
      <c r="V2975" s="127"/>
      <c r="W2975" s="128"/>
      <c r="X2975" s="169"/>
      <c r="Y2975" s="169"/>
      <c r="Z2975" s="169"/>
      <c r="AA2975" s="127"/>
      <c r="AB2975" s="127"/>
      <c r="AC2975" s="127"/>
      <c r="AD2975" s="127"/>
      <c r="AE2975" s="124">
        <f t="shared" si="484"/>
        <v>0</v>
      </c>
      <c r="AF2975" s="124">
        <f t="shared" si="485"/>
        <v>0</v>
      </c>
      <c r="AG2975" s="124">
        <f t="shared" si="486"/>
        <v>0</v>
      </c>
      <c r="AH2975" s="124">
        <f t="shared" si="487"/>
        <v>0</v>
      </c>
      <c r="AI2975" s="27" t="str">
        <f t="shared" si="479"/>
        <v>ne</v>
      </c>
      <c r="AJ2975" s="27" t="str">
        <f t="shared" si="480"/>
        <v>ne</v>
      </c>
      <c r="AK2975" s="27" t="str">
        <f t="shared" si="481"/>
        <v>ne</v>
      </c>
    </row>
    <row r="2976" spans="2:37" x14ac:dyDescent="0.2">
      <c r="B2976" s="27" t="str">
        <f t="shared" si="482"/>
        <v>-</v>
      </c>
      <c r="C2976" s="123" t="str">
        <f t="shared" si="483"/>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8"/>
        <v>nepildyti</v>
      </c>
      <c r="T2976" s="126" t="str">
        <f t="shared" si="488"/>
        <v>nepildyti</v>
      </c>
      <c r="U2976" s="127"/>
      <c r="V2976" s="127"/>
      <c r="W2976" s="128"/>
      <c r="X2976" s="169"/>
      <c r="Y2976" s="169"/>
      <c r="Z2976" s="169"/>
      <c r="AA2976" s="127"/>
      <c r="AB2976" s="127"/>
      <c r="AC2976" s="127"/>
      <c r="AD2976" s="127"/>
      <c r="AE2976" s="124">
        <f t="shared" si="484"/>
        <v>0</v>
      </c>
      <c r="AF2976" s="124">
        <f t="shared" si="485"/>
        <v>0</v>
      </c>
      <c r="AG2976" s="124">
        <f t="shared" si="486"/>
        <v>0</v>
      </c>
      <c r="AH2976" s="124">
        <f t="shared" si="487"/>
        <v>0</v>
      </c>
      <c r="AI2976" s="27" t="str">
        <f t="shared" si="479"/>
        <v>ne</v>
      </c>
      <c r="AJ2976" s="27" t="str">
        <f t="shared" si="480"/>
        <v>ne</v>
      </c>
      <c r="AK2976" s="27" t="str">
        <f t="shared" si="481"/>
        <v>ne</v>
      </c>
    </row>
    <row r="2977" spans="2:37" x14ac:dyDescent="0.2">
      <c r="B2977" s="27" t="str">
        <f t="shared" si="482"/>
        <v>-</v>
      </c>
      <c r="C2977" s="123" t="str">
        <f t="shared" si="483"/>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8"/>
        <v>nepildyti</v>
      </c>
      <c r="T2977" s="126" t="str">
        <f t="shared" si="488"/>
        <v>nepildyti</v>
      </c>
      <c r="U2977" s="127"/>
      <c r="V2977" s="127"/>
      <c r="W2977" s="128"/>
      <c r="X2977" s="169"/>
      <c r="Y2977" s="169"/>
      <c r="Z2977" s="169"/>
      <c r="AA2977" s="127"/>
      <c r="AB2977" s="127"/>
      <c r="AC2977" s="127"/>
      <c r="AD2977" s="127"/>
      <c r="AE2977" s="124">
        <f t="shared" si="484"/>
        <v>0</v>
      </c>
      <c r="AF2977" s="124">
        <f t="shared" si="485"/>
        <v>0</v>
      </c>
      <c r="AG2977" s="124">
        <f t="shared" si="486"/>
        <v>0</v>
      </c>
      <c r="AH2977" s="124">
        <f t="shared" si="487"/>
        <v>0</v>
      </c>
      <c r="AI2977" s="27" t="str">
        <f t="shared" si="479"/>
        <v>ne</v>
      </c>
      <c r="AJ2977" s="27" t="str">
        <f t="shared" si="480"/>
        <v>ne</v>
      </c>
      <c r="AK2977" s="27" t="str">
        <f t="shared" si="481"/>
        <v>ne</v>
      </c>
    </row>
    <row r="2978" spans="2:37" x14ac:dyDescent="0.2">
      <c r="B2978" s="27" t="str">
        <f t="shared" si="482"/>
        <v>-</v>
      </c>
      <c r="C2978" s="123" t="str">
        <f t="shared" si="483"/>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8"/>
        <v>nepildyti</v>
      </c>
      <c r="T2978" s="126" t="str">
        <f t="shared" si="488"/>
        <v>nepildyti</v>
      </c>
      <c r="U2978" s="127"/>
      <c r="V2978" s="127"/>
      <c r="W2978" s="128"/>
      <c r="X2978" s="169"/>
      <c r="Y2978" s="169"/>
      <c r="Z2978" s="169"/>
      <c r="AA2978" s="127"/>
      <c r="AB2978" s="127"/>
      <c r="AC2978" s="127"/>
      <c r="AD2978" s="127"/>
      <c r="AE2978" s="124">
        <f t="shared" si="484"/>
        <v>0</v>
      </c>
      <c r="AF2978" s="124">
        <f t="shared" si="485"/>
        <v>0</v>
      </c>
      <c r="AG2978" s="124">
        <f t="shared" si="486"/>
        <v>0</v>
      </c>
      <c r="AH2978" s="124">
        <f t="shared" si="487"/>
        <v>0</v>
      </c>
      <c r="AI2978" s="27" t="str">
        <f t="shared" si="479"/>
        <v>ne</v>
      </c>
      <c r="AJ2978" s="27" t="str">
        <f t="shared" si="480"/>
        <v>ne</v>
      </c>
      <c r="AK2978" s="27" t="str">
        <f t="shared" si="481"/>
        <v>ne</v>
      </c>
    </row>
    <row r="2979" spans="2:37" x14ac:dyDescent="0.2">
      <c r="B2979" s="27" t="str">
        <f t="shared" si="482"/>
        <v>-</v>
      </c>
      <c r="C2979" s="123" t="str">
        <f t="shared" si="483"/>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8"/>
        <v>nepildyti</v>
      </c>
      <c r="T2979" s="126" t="str">
        <f t="shared" si="488"/>
        <v>nepildyti</v>
      </c>
      <c r="U2979" s="127"/>
      <c r="V2979" s="127"/>
      <c r="W2979" s="128"/>
      <c r="X2979" s="169"/>
      <c r="Y2979" s="169"/>
      <c r="Z2979" s="169"/>
      <c r="AA2979" s="127"/>
      <c r="AB2979" s="127"/>
      <c r="AC2979" s="127"/>
      <c r="AD2979" s="127"/>
      <c r="AE2979" s="124">
        <f t="shared" si="484"/>
        <v>0</v>
      </c>
      <c r="AF2979" s="124">
        <f t="shared" si="485"/>
        <v>0</v>
      </c>
      <c r="AG2979" s="124">
        <f t="shared" si="486"/>
        <v>0</v>
      </c>
      <c r="AH2979" s="124">
        <f t="shared" si="487"/>
        <v>0</v>
      </c>
      <c r="AI2979" s="27" t="str">
        <f t="shared" si="479"/>
        <v>ne</v>
      </c>
      <c r="AJ2979" s="27" t="str">
        <f t="shared" si="480"/>
        <v>ne</v>
      </c>
      <c r="AK2979" s="27" t="str">
        <f t="shared" si="481"/>
        <v>ne</v>
      </c>
    </row>
    <row r="2980" spans="2:37" x14ac:dyDescent="0.2">
      <c r="B2980" s="27" t="str">
        <f t="shared" si="482"/>
        <v>-</v>
      </c>
      <c r="C2980" s="123" t="str">
        <f t="shared" si="483"/>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8"/>
        <v>nepildyti</v>
      </c>
      <c r="T2980" s="126" t="str">
        <f t="shared" si="488"/>
        <v>nepildyti</v>
      </c>
      <c r="U2980" s="127"/>
      <c r="V2980" s="127"/>
      <c r="W2980" s="128"/>
      <c r="X2980" s="169"/>
      <c r="Y2980" s="169"/>
      <c r="Z2980" s="169"/>
      <c r="AA2980" s="127"/>
      <c r="AB2980" s="127"/>
      <c r="AC2980" s="127"/>
      <c r="AD2980" s="127"/>
      <c r="AE2980" s="124">
        <f t="shared" si="484"/>
        <v>0</v>
      </c>
      <c r="AF2980" s="124">
        <f t="shared" si="485"/>
        <v>0</v>
      </c>
      <c r="AG2980" s="124">
        <f t="shared" si="486"/>
        <v>0</v>
      </c>
      <c r="AH2980" s="124">
        <f t="shared" si="487"/>
        <v>0</v>
      </c>
      <c r="AI2980" s="27" t="str">
        <f t="shared" si="479"/>
        <v>ne</v>
      </c>
      <c r="AJ2980" s="27" t="str">
        <f t="shared" si="480"/>
        <v>ne</v>
      </c>
      <c r="AK2980" s="27" t="str">
        <f t="shared" si="481"/>
        <v>ne</v>
      </c>
    </row>
    <row r="2981" spans="2:37" x14ac:dyDescent="0.2">
      <c r="B2981" s="27" t="str">
        <f t="shared" si="482"/>
        <v>-</v>
      </c>
      <c r="C2981" s="123" t="str">
        <f t="shared" si="483"/>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8"/>
        <v>nepildyti</v>
      </c>
      <c r="T2981" s="126" t="str">
        <f t="shared" si="488"/>
        <v>nepildyti</v>
      </c>
      <c r="U2981" s="127"/>
      <c r="V2981" s="127"/>
      <c r="W2981" s="128"/>
      <c r="X2981" s="169"/>
      <c r="Y2981" s="169"/>
      <c r="Z2981" s="169"/>
      <c r="AA2981" s="127"/>
      <c r="AB2981" s="127"/>
      <c r="AC2981" s="127"/>
      <c r="AD2981" s="127"/>
      <c r="AE2981" s="124">
        <f t="shared" si="484"/>
        <v>0</v>
      </c>
      <c r="AF2981" s="124">
        <f t="shared" si="485"/>
        <v>0</v>
      </c>
      <c r="AG2981" s="124">
        <f t="shared" si="486"/>
        <v>0</v>
      </c>
      <c r="AH2981" s="124">
        <f t="shared" si="487"/>
        <v>0</v>
      </c>
      <c r="AI2981" s="27" t="str">
        <f t="shared" si="479"/>
        <v>ne</v>
      </c>
      <c r="AJ2981" s="27" t="str">
        <f t="shared" si="480"/>
        <v>ne</v>
      </c>
      <c r="AK2981" s="27" t="str">
        <f t="shared" si="481"/>
        <v>ne</v>
      </c>
    </row>
    <row r="2982" spans="2:37" x14ac:dyDescent="0.2">
      <c r="B2982" s="27" t="str">
        <f t="shared" si="482"/>
        <v>-</v>
      </c>
      <c r="C2982" s="123" t="str">
        <f t="shared" si="483"/>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8"/>
        <v>nepildyti</v>
      </c>
      <c r="T2982" s="126" t="str">
        <f t="shared" si="488"/>
        <v>nepildyti</v>
      </c>
      <c r="U2982" s="127"/>
      <c r="V2982" s="127"/>
      <c r="W2982" s="128"/>
      <c r="X2982" s="169"/>
      <c r="Y2982" s="169"/>
      <c r="Z2982" s="169"/>
      <c r="AA2982" s="127"/>
      <c r="AB2982" s="127"/>
      <c r="AC2982" s="127"/>
      <c r="AD2982" s="127"/>
      <c r="AE2982" s="124">
        <f t="shared" si="484"/>
        <v>0</v>
      </c>
      <c r="AF2982" s="124">
        <f t="shared" si="485"/>
        <v>0</v>
      </c>
      <c r="AG2982" s="124">
        <f t="shared" si="486"/>
        <v>0</v>
      </c>
      <c r="AH2982" s="124">
        <f t="shared" si="487"/>
        <v>0</v>
      </c>
      <c r="AI2982" s="27" t="str">
        <f t="shared" si="479"/>
        <v>ne</v>
      </c>
      <c r="AJ2982" s="27" t="str">
        <f t="shared" si="480"/>
        <v>ne</v>
      </c>
      <c r="AK2982" s="27" t="str">
        <f t="shared" si="481"/>
        <v>ne</v>
      </c>
    </row>
    <row r="2983" spans="2:37" x14ac:dyDescent="0.2">
      <c r="B2983" s="27" t="str">
        <f t="shared" si="482"/>
        <v>-</v>
      </c>
      <c r="C2983" s="123" t="str">
        <f t="shared" si="483"/>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8"/>
        <v>nepildyti</v>
      </c>
      <c r="T2983" s="126" t="str">
        <f t="shared" si="488"/>
        <v>nepildyti</v>
      </c>
      <c r="U2983" s="127"/>
      <c r="V2983" s="127"/>
      <c r="W2983" s="128"/>
      <c r="X2983" s="169"/>
      <c r="Y2983" s="169"/>
      <c r="Z2983" s="169"/>
      <c r="AA2983" s="127"/>
      <c r="AB2983" s="127"/>
      <c r="AC2983" s="127"/>
      <c r="AD2983" s="127"/>
      <c r="AE2983" s="124">
        <f t="shared" si="484"/>
        <v>0</v>
      </c>
      <c r="AF2983" s="124">
        <f t="shared" si="485"/>
        <v>0</v>
      </c>
      <c r="AG2983" s="124">
        <f t="shared" si="486"/>
        <v>0</v>
      </c>
      <c r="AH2983" s="124">
        <f t="shared" si="487"/>
        <v>0</v>
      </c>
      <c r="AI2983" s="27" t="str">
        <f t="shared" si="479"/>
        <v>ne</v>
      </c>
      <c r="AJ2983" s="27" t="str">
        <f t="shared" si="480"/>
        <v>ne</v>
      </c>
      <c r="AK2983" s="27" t="str">
        <f t="shared" si="481"/>
        <v>ne</v>
      </c>
    </row>
    <row r="2984" spans="2:37" x14ac:dyDescent="0.2">
      <c r="B2984" s="27" t="str">
        <f t="shared" si="482"/>
        <v>-</v>
      </c>
      <c r="C2984" s="123" t="str">
        <f t="shared" si="483"/>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8"/>
        <v>nepildyti</v>
      </c>
      <c r="T2984" s="126" t="str">
        <f t="shared" si="488"/>
        <v>nepildyti</v>
      </c>
      <c r="U2984" s="127"/>
      <c r="V2984" s="127"/>
      <c r="W2984" s="128"/>
      <c r="X2984" s="169"/>
      <c r="Y2984" s="169"/>
      <c r="Z2984" s="169"/>
      <c r="AA2984" s="127"/>
      <c r="AB2984" s="127"/>
      <c r="AC2984" s="127"/>
      <c r="AD2984" s="127"/>
      <c r="AE2984" s="124">
        <f t="shared" si="484"/>
        <v>0</v>
      </c>
      <c r="AF2984" s="124">
        <f t="shared" si="485"/>
        <v>0</v>
      </c>
      <c r="AG2984" s="124">
        <f t="shared" si="486"/>
        <v>0</v>
      </c>
      <c r="AH2984" s="124">
        <f t="shared" si="487"/>
        <v>0</v>
      </c>
      <c r="AI2984" s="27" t="str">
        <f t="shared" si="479"/>
        <v>ne</v>
      </c>
      <c r="AJ2984" s="27" t="str">
        <f t="shared" si="480"/>
        <v>ne</v>
      </c>
      <c r="AK2984" s="27" t="str">
        <f t="shared" si="481"/>
        <v>ne</v>
      </c>
    </row>
    <row r="2985" spans="2:37" x14ac:dyDescent="0.2">
      <c r="B2985" s="27" t="str">
        <f t="shared" si="482"/>
        <v>-</v>
      </c>
      <c r="C2985" s="123" t="str">
        <f t="shared" si="483"/>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8"/>
        <v>nepildyti</v>
      </c>
      <c r="T2985" s="126" t="str">
        <f t="shared" si="488"/>
        <v>nepildyti</v>
      </c>
      <c r="U2985" s="127"/>
      <c r="V2985" s="127"/>
      <c r="W2985" s="128"/>
      <c r="X2985" s="169"/>
      <c r="Y2985" s="169"/>
      <c r="Z2985" s="169"/>
      <c r="AA2985" s="127"/>
      <c r="AB2985" s="127"/>
      <c r="AC2985" s="127"/>
      <c r="AD2985" s="127"/>
      <c r="AE2985" s="124">
        <f t="shared" si="484"/>
        <v>0</v>
      </c>
      <c r="AF2985" s="124">
        <f t="shared" si="485"/>
        <v>0</v>
      </c>
      <c r="AG2985" s="124">
        <f t="shared" si="486"/>
        <v>0</v>
      </c>
      <c r="AH2985" s="124">
        <f t="shared" si="487"/>
        <v>0</v>
      </c>
      <c r="AI2985" s="27" t="str">
        <f t="shared" si="479"/>
        <v>ne</v>
      </c>
      <c r="AJ2985" s="27" t="str">
        <f t="shared" si="480"/>
        <v>ne</v>
      </c>
      <c r="AK2985" s="27" t="str">
        <f t="shared" si="481"/>
        <v>ne</v>
      </c>
    </row>
    <row r="2986" spans="2:37" x14ac:dyDescent="0.2">
      <c r="B2986" s="27" t="str">
        <f t="shared" si="482"/>
        <v>-</v>
      </c>
      <c r="C2986" s="123" t="str">
        <f t="shared" si="483"/>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8"/>
        <v>nepildyti</v>
      </c>
      <c r="T2986" s="126" t="str">
        <f t="shared" si="488"/>
        <v>nepildyti</v>
      </c>
      <c r="U2986" s="127"/>
      <c r="V2986" s="127"/>
      <c r="W2986" s="128"/>
      <c r="X2986" s="169"/>
      <c r="Y2986" s="169"/>
      <c r="Z2986" s="169"/>
      <c r="AA2986" s="127"/>
      <c r="AB2986" s="127"/>
      <c r="AC2986" s="127"/>
      <c r="AD2986" s="127"/>
      <c r="AE2986" s="124">
        <f t="shared" si="484"/>
        <v>0</v>
      </c>
      <c r="AF2986" s="124">
        <f t="shared" si="485"/>
        <v>0</v>
      </c>
      <c r="AG2986" s="124">
        <f t="shared" si="486"/>
        <v>0</v>
      </c>
      <c r="AH2986" s="124">
        <f t="shared" si="487"/>
        <v>0</v>
      </c>
      <c r="AI2986" s="27" t="str">
        <f t="shared" si="479"/>
        <v>ne</v>
      </c>
      <c r="AJ2986" s="27" t="str">
        <f t="shared" si="480"/>
        <v>ne</v>
      </c>
      <c r="AK2986" s="27" t="str">
        <f t="shared" si="481"/>
        <v>ne</v>
      </c>
    </row>
    <row r="2987" spans="2:37" x14ac:dyDescent="0.2">
      <c r="B2987" s="27" t="str">
        <f t="shared" si="482"/>
        <v>-</v>
      </c>
      <c r="C2987" s="123" t="str">
        <f t="shared" si="483"/>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8"/>
        <v>nepildyti</v>
      </c>
      <c r="T2987" s="126" t="str">
        <f t="shared" si="488"/>
        <v>nepildyti</v>
      </c>
      <c r="U2987" s="127"/>
      <c r="V2987" s="127"/>
      <c r="W2987" s="128"/>
      <c r="X2987" s="169"/>
      <c r="Y2987" s="169"/>
      <c r="Z2987" s="169"/>
      <c r="AA2987" s="127"/>
      <c r="AB2987" s="127"/>
      <c r="AC2987" s="127"/>
      <c r="AD2987" s="127"/>
      <c r="AE2987" s="124">
        <f t="shared" si="484"/>
        <v>0</v>
      </c>
      <c r="AF2987" s="124">
        <f t="shared" si="485"/>
        <v>0</v>
      </c>
      <c r="AG2987" s="124">
        <f t="shared" si="486"/>
        <v>0</v>
      </c>
      <c r="AH2987" s="124">
        <f t="shared" si="487"/>
        <v>0</v>
      </c>
      <c r="AI2987" s="27" t="str">
        <f t="shared" si="479"/>
        <v>ne</v>
      </c>
      <c r="AJ2987" s="27" t="str">
        <f t="shared" si="480"/>
        <v>ne</v>
      </c>
      <c r="AK2987" s="27" t="str">
        <f t="shared" si="481"/>
        <v>ne</v>
      </c>
    </row>
    <row r="2988" spans="2:37" x14ac:dyDescent="0.2">
      <c r="B2988" s="27" t="str">
        <f t="shared" si="482"/>
        <v>-</v>
      </c>
      <c r="C2988" s="123" t="str">
        <f t="shared" si="483"/>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8"/>
        <v>nepildyti</v>
      </c>
      <c r="T2988" s="126" t="str">
        <f t="shared" si="488"/>
        <v>nepildyti</v>
      </c>
      <c r="U2988" s="127"/>
      <c r="V2988" s="127"/>
      <c r="W2988" s="128"/>
      <c r="X2988" s="169"/>
      <c r="Y2988" s="169"/>
      <c r="Z2988" s="169"/>
      <c r="AA2988" s="127"/>
      <c r="AB2988" s="127"/>
      <c r="AC2988" s="127"/>
      <c r="AD2988" s="127"/>
      <c r="AE2988" s="124">
        <f t="shared" si="484"/>
        <v>0</v>
      </c>
      <c r="AF2988" s="124">
        <f t="shared" si="485"/>
        <v>0</v>
      </c>
      <c r="AG2988" s="124">
        <f t="shared" si="486"/>
        <v>0</v>
      </c>
      <c r="AH2988" s="124">
        <f t="shared" si="487"/>
        <v>0</v>
      </c>
      <c r="AI2988" s="27" t="str">
        <f t="shared" si="479"/>
        <v>ne</v>
      </c>
      <c r="AJ2988" s="27" t="str">
        <f t="shared" si="480"/>
        <v>ne</v>
      </c>
      <c r="AK2988" s="27" t="str">
        <f t="shared" si="481"/>
        <v>ne</v>
      </c>
    </row>
    <row r="2989" spans="2:37" x14ac:dyDescent="0.2">
      <c r="B2989" s="27" t="str">
        <f t="shared" si="482"/>
        <v>-</v>
      </c>
      <c r="C2989" s="123" t="str">
        <f t="shared" si="483"/>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8"/>
        <v>nepildyti</v>
      </c>
      <c r="T2989" s="126" t="str">
        <f t="shared" si="488"/>
        <v>nepildyti</v>
      </c>
      <c r="U2989" s="127"/>
      <c r="V2989" s="127"/>
      <c r="W2989" s="128"/>
      <c r="X2989" s="169"/>
      <c r="Y2989" s="169"/>
      <c r="Z2989" s="169"/>
      <c r="AA2989" s="127"/>
      <c r="AB2989" s="127"/>
      <c r="AC2989" s="127"/>
      <c r="AD2989" s="127"/>
      <c r="AE2989" s="124">
        <f t="shared" si="484"/>
        <v>0</v>
      </c>
      <c r="AF2989" s="124">
        <f t="shared" si="485"/>
        <v>0</v>
      </c>
      <c r="AG2989" s="124">
        <f t="shared" si="486"/>
        <v>0</v>
      </c>
      <c r="AH2989" s="124">
        <f t="shared" si="487"/>
        <v>0</v>
      </c>
      <c r="AI2989" s="27" t="str">
        <f t="shared" si="479"/>
        <v>ne</v>
      </c>
      <c r="AJ2989" s="27" t="str">
        <f t="shared" si="480"/>
        <v>ne</v>
      </c>
      <c r="AK2989" s="27" t="str">
        <f t="shared" si="481"/>
        <v>ne</v>
      </c>
    </row>
    <row r="2990" spans="2:37" x14ac:dyDescent="0.2">
      <c r="B2990" s="27" t="str">
        <f t="shared" si="482"/>
        <v>-</v>
      </c>
      <c r="C2990" s="123" t="str">
        <f t="shared" si="483"/>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8"/>
        <v>nepildyti</v>
      </c>
      <c r="T2990" s="126" t="str">
        <f t="shared" si="488"/>
        <v>nepildyti</v>
      </c>
      <c r="U2990" s="127"/>
      <c r="V2990" s="127"/>
      <c r="W2990" s="128"/>
      <c r="X2990" s="169"/>
      <c r="Y2990" s="169"/>
      <c r="Z2990" s="169"/>
      <c r="AA2990" s="127"/>
      <c r="AB2990" s="127"/>
      <c r="AC2990" s="127"/>
      <c r="AD2990" s="127"/>
      <c r="AE2990" s="124">
        <f t="shared" si="484"/>
        <v>0</v>
      </c>
      <c r="AF2990" s="124">
        <f t="shared" si="485"/>
        <v>0</v>
      </c>
      <c r="AG2990" s="124">
        <f t="shared" si="486"/>
        <v>0</v>
      </c>
      <c r="AH2990" s="124">
        <f t="shared" si="487"/>
        <v>0</v>
      </c>
      <c r="AI2990" s="27" t="str">
        <f t="shared" si="479"/>
        <v>ne</v>
      </c>
      <c r="AJ2990" s="27" t="str">
        <f t="shared" si="480"/>
        <v>ne</v>
      </c>
      <c r="AK2990" s="27" t="str">
        <f t="shared" si="481"/>
        <v>ne</v>
      </c>
    </row>
    <row r="2991" spans="2:37" x14ac:dyDescent="0.2">
      <c r="B2991" s="27" t="str">
        <f t="shared" si="482"/>
        <v>-</v>
      </c>
      <c r="C2991" s="123" t="str">
        <f t="shared" si="483"/>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8"/>
        <v>nepildyti</v>
      </c>
      <c r="T2991" s="126" t="str">
        <f t="shared" si="488"/>
        <v>nepildyti</v>
      </c>
      <c r="U2991" s="127"/>
      <c r="V2991" s="127"/>
      <c r="W2991" s="128"/>
      <c r="X2991" s="169"/>
      <c r="Y2991" s="169"/>
      <c r="Z2991" s="169"/>
      <c r="AA2991" s="127"/>
      <c r="AB2991" s="127"/>
      <c r="AC2991" s="127"/>
      <c r="AD2991" s="127"/>
      <c r="AE2991" s="124">
        <f t="shared" si="484"/>
        <v>0</v>
      </c>
      <c r="AF2991" s="124">
        <f t="shared" si="485"/>
        <v>0</v>
      </c>
      <c r="AG2991" s="124">
        <f t="shared" si="486"/>
        <v>0</v>
      </c>
      <c r="AH2991" s="124">
        <f t="shared" si="487"/>
        <v>0</v>
      </c>
      <c r="AI2991" s="27" t="str">
        <f t="shared" si="479"/>
        <v>ne</v>
      </c>
      <c r="AJ2991" s="27" t="str">
        <f t="shared" si="480"/>
        <v>ne</v>
      </c>
      <c r="AK2991" s="27" t="str">
        <f t="shared" si="481"/>
        <v>ne</v>
      </c>
    </row>
    <row r="2992" spans="2:37" x14ac:dyDescent="0.2">
      <c r="B2992" s="27" t="str">
        <f t="shared" si="482"/>
        <v>-</v>
      </c>
      <c r="C2992" s="123" t="str">
        <f t="shared" si="483"/>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8"/>
        <v>nepildyti</v>
      </c>
      <c r="T2992" s="126" t="str">
        <f t="shared" si="488"/>
        <v>nepildyti</v>
      </c>
      <c r="U2992" s="127"/>
      <c r="V2992" s="127"/>
      <c r="W2992" s="128"/>
      <c r="X2992" s="169"/>
      <c r="Y2992" s="169"/>
      <c r="Z2992" s="169"/>
      <c r="AA2992" s="127"/>
      <c r="AB2992" s="127"/>
      <c r="AC2992" s="127"/>
      <c r="AD2992" s="127"/>
      <c r="AE2992" s="124">
        <f t="shared" si="484"/>
        <v>0</v>
      </c>
      <c r="AF2992" s="124">
        <f t="shared" si="485"/>
        <v>0</v>
      </c>
      <c r="AG2992" s="124">
        <f t="shared" si="486"/>
        <v>0</v>
      </c>
      <c r="AH2992" s="124">
        <f t="shared" si="487"/>
        <v>0</v>
      </c>
      <c r="AI2992" s="27" t="str">
        <f t="shared" si="479"/>
        <v>ne</v>
      </c>
      <c r="AJ2992" s="27" t="str">
        <f t="shared" si="480"/>
        <v>ne</v>
      </c>
      <c r="AK2992" s="27" t="str">
        <f t="shared" si="481"/>
        <v>ne</v>
      </c>
    </row>
    <row r="2993" spans="2:37" x14ac:dyDescent="0.2">
      <c r="B2993" s="27" t="str">
        <f t="shared" si="482"/>
        <v>-</v>
      </c>
      <c r="C2993" s="123" t="str">
        <f t="shared" si="483"/>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8"/>
        <v>nepildyti</v>
      </c>
      <c r="T2993" s="126" t="str">
        <f t="shared" si="488"/>
        <v>nepildyti</v>
      </c>
      <c r="U2993" s="127"/>
      <c r="V2993" s="127"/>
      <c r="W2993" s="128"/>
      <c r="X2993" s="169"/>
      <c r="Y2993" s="169"/>
      <c r="Z2993" s="169"/>
      <c r="AA2993" s="127"/>
      <c r="AB2993" s="127"/>
      <c r="AC2993" s="127"/>
      <c r="AD2993" s="127"/>
      <c r="AE2993" s="124">
        <f t="shared" si="484"/>
        <v>0</v>
      </c>
      <c r="AF2993" s="124">
        <f t="shared" si="485"/>
        <v>0</v>
      </c>
      <c r="AG2993" s="124">
        <f t="shared" si="486"/>
        <v>0</v>
      </c>
      <c r="AH2993" s="124">
        <f t="shared" si="487"/>
        <v>0</v>
      </c>
      <c r="AI2993" s="27" t="str">
        <f t="shared" si="479"/>
        <v>ne</v>
      </c>
      <c r="AJ2993" s="27" t="str">
        <f t="shared" si="480"/>
        <v>ne</v>
      </c>
      <c r="AK2993" s="27" t="str">
        <f t="shared" si="481"/>
        <v>ne</v>
      </c>
    </row>
    <row r="2994" spans="2:37" x14ac:dyDescent="0.2">
      <c r="B2994" s="27" t="str">
        <f t="shared" si="482"/>
        <v>-</v>
      </c>
      <c r="C2994" s="123" t="str">
        <f t="shared" si="483"/>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8"/>
        <v>nepildyti</v>
      </c>
      <c r="T2994" s="126" t="str">
        <f t="shared" si="488"/>
        <v>nepildyti</v>
      </c>
      <c r="U2994" s="127"/>
      <c r="V2994" s="127"/>
      <c r="W2994" s="128"/>
      <c r="X2994" s="169"/>
      <c r="Y2994" s="169"/>
      <c r="Z2994" s="169"/>
      <c r="AA2994" s="127"/>
      <c r="AB2994" s="127"/>
      <c r="AC2994" s="127"/>
      <c r="AD2994" s="127"/>
      <c r="AE2994" s="124">
        <f t="shared" si="484"/>
        <v>0</v>
      </c>
      <c r="AF2994" s="124">
        <f t="shared" si="485"/>
        <v>0</v>
      </c>
      <c r="AG2994" s="124">
        <f t="shared" si="486"/>
        <v>0</v>
      </c>
      <c r="AH2994" s="124">
        <f t="shared" si="487"/>
        <v>0</v>
      </c>
      <c r="AI2994" s="27" t="str">
        <f t="shared" si="479"/>
        <v>ne</v>
      </c>
      <c r="AJ2994" s="27" t="str">
        <f t="shared" si="480"/>
        <v>ne</v>
      </c>
      <c r="AK2994" s="27" t="str">
        <f t="shared" si="481"/>
        <v>ne</v>
      </c>
    </row>
    <row r="2995" spans="2:37" x14ac:dyDescent="0.2">
      <c r="B2995" s="27" t="str">
        <f t="shared" si="482"/>
        <v>-</v>
      </c>
      <c r="C2995" s="123" t="str">
        <f t="shared" si="483"/>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8"/>
        <v>nepildyti</v>
      </c>
      <c r="T2995" s="126" t="str">
        <f t="shared" si="488"/>
        <v>nepildyti</v>
      </c>
      <c r="U2995" s="127"/>
      <c r="V2995" s="127"/>
      <c r="W2995" s="128"/>
      <c r="X2995" s="169"/>
      <c r="Y2995" s="169"/>
      <c r="Z2995" s="169"/>
      <c r="AA2995" s="127"/>
      <c r="AB2995" s="127"/>
      <c r="AC2995" s="127"/>
      <c r="AD2995" s="127"/>
      <c r="AE2995" s="124">
        <f t="shared" si="484"/>
        <v>0</v>
      </c>
      <c r="AF2995" s="124">
        <f t="shared" si="485"/>
        <v>0</v>
      </c>
      <c r="AG2995" s="124">
        <f t="shared" si="486"/>
        <v>0</v>
      </c>
      <c r="AH2995" s="124">
        <f t="shared" si="487"/>
        <v>0</v>
      </c>
      <c r="AI2995" s="27" t="str">
        <f t="shared" si="479"/>
        <v>ne</v>
      </c>
      <c r="AJ2995" s="27" t="str">
        <f t="shared" si="480"/>
        <v>ne</v>
      </c>
      <c r="AK2995" s="27" t="str">
        <f t="shared" si="481"/>
        <v>ne</v>
      </c>
    </row>
    <row r="2996" spans="2:37" x14ac:dyDescent="0.2">
      <c r="B2996" s="27" t="str">
        <f t="shared" si="482"/>
        <v>-</v>
      </c>
      <c r="C2996" s="123" t="str">
        <f t="shared" si="483"/>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8"/>
        <v>nepildyti</v>
      </c>
      <c r="T2996" s="126" t="str">
        <f t="shared" si="488"/>
        <v>nepildyti</v>
      </c>
      <c r="U2996" s="127"/>
      <c r="V2996" s="127"/>
      <c r="W2996" s="128"/>
      <c r="X2996" s="169"/>
      <c r="Y2996" s="169"/>
      <c r="Z2996" s="169"/>
      <c r="AA2996" s="127"/>
      <c r="AB2996" s="127"/>
      <c r="AC2996" s="127"/>
      <c r="AD2996" s="127"/>
      <c r="AE2996" s="124">
        <f t="shared" si="484"/>
        <v>0</v>
      </c>
      <c r="AF2996" s="124">
        <f t="shared" si="485"/>
        <v>0</v>
      </c>
      <c r="AG2996" s="124">
        <f t="shared" si="486"/>
        <v>0</v>
      </c>
      <c r="AH2996" s="124">
        <f t="shared" si="487"/>
        <v>0</v>
      </c>
      <c r="AI2996" s="27" t="str">
        <f t="shared" si="479"/>
        <v>ne</v>
      </c>
      <c r="AJ2996" s="27" t="str">
        <f t="shared" si="480"/>
        <v>ne</v>
      </c>
      <c r="AK2996" s="27" t="str">
        <f t="shared" si="481"/>
        <v>ne</v>
      </c>
    </row>
    <row r="2997" spans="2:37" x14ac:dyDescent="0.2">
      <c r="B2997" s="27" t="str">
        <f t="shared" si="482"/>
        <v>-</v>
      </c>
      <c r="C2997" s="123" t="str">
        <f t="shared" si="483"/>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8"/>
        <v>nepildyti</v>
      </c>
      <c r="T2997" s="126" t="str">
        <f t="shared" si="488"/>
        <v>nepildyti</v>
      </c>
      <c r="U2997" s="127"/>
      <c r="V2997" s="127"/>
      <c r="W2997" s="128"/>
      <c r="X2997" s="169"/>
      <c r="Y2997" s="169"/>
      <c r="Z2997" s="169"/>
      <c r="AA2997" s="127"/>
      <c r="AB2997" s="127"/>
      <c r="AC2997" s="127"/>
      <c r="AD2997" s="127"/>
      <c r="AE2997" s="124">
        <f t="shared" si="484"/>
        <v>0</v>
      </c>
      <c r="AF2997" s="124">
        <f t="shared" si="485"/>
        <v>0</v>
      </c>
      <c r="AG2997" s="124">
        <f t="shared" si="486"/>
        <v>0</v>
      </c>
      <c r="AH2997" s="124">
        <f t="shared" si="487"/>
        <v>0</v>
      </c>
      <c r="AI2997" s="27" t="str">
        <f t="shared" si="479"/>
        <v>ne</v>
      </c>
      <c r="AJ2997" s="27" t="str">
        <f t="shared" si="480"/>
        <v>ne</v>
      </c>
      <c r="AK2997" s="27" t="str">
        <f t="shared" si="481"/>
        <v>ne</v>
      </c>
    </row>
    <row r="2998" spans="2:37" x14ac:dyDescent="0.2">
      <c r="B2998" s="27" t="str">
        <f t="shared" si="482"/>
        <v>-</v>
      </c>
      <c r="C2998" s="123" t="str">
        <f t="shared" si="483"/>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8"/>
        <v>nepildyti</v>
      </c>
      <c r="T2998" s="126" t="str">
        <f t="shared" si="488"/>
        <v>nepildyti</v>
      </c>
      <c r="U2998" s="127"/>
      <c r="V2998" s="127"/>
      <c r="W2998" s="128"/>
      <c r="X2998" s="169"/>
      <c r="Y2998" s="169"/>
      <c r="Z2998" s="169"/>
      <c r="AA2998" s="127"/>
      <c r="AB2998" s="127"/>
      <c r="AC2998" s="127"/>
      <c r="AD2998" s="127"/>
      <c r="AE2998" s="124">
        <f t="shared" si="484"/>
        <v>0</v>
      </c>
      <c r="AF2998" s="124">
        <f t="shared" si="485"/>
        <v>0</v>
      </c>
      <c r="AG2998" s="124">
        <f t="shared" si="486"/>
        <v>0</v>
      </c>
      <c r="AH2998" s="124">
        <f t="shared" si="487"/>
        <v>0</v>
      </c>
      <c r="AI2998" s="27" t="str">
        <f t="shared" si="479"/>
        <v>ne</v>
      </c>
      <c r="AJ2998" s="27" t="str">
        <f t="shared" si="480"/>
        <v>ne</v>
      </c>
      <c r="AK2998" s="27" t="str">
        <f t="shared" si="481"/>
        <v>ne</v>
      </c>
    </row>
    <row r="2999" spans="2:37" x14ac:dyDescent="0.2">
      <c r="B2999" s="27" t="str">
        <f t="shared" si="482"/>
        <v>-</v>
      </c>
      <c r="C2999" s="123" t="str">
        <f t="shared" si="483"/>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8"/>
        <v>nepildyti</v>
      </c>
      <c r="T2999" s="126" t="str">
        <f t="shared" si="488"/>
        <v>nepildyti</v>
      </c>
      <c r="U2999" s="127"/>
      <c r="V2999" s="127"/>
      <c r="W2999" s="128"/>
      <c r="X2999" s="169"/>
      <c r="Y2999" s="169"/>
      <c r="Z2999" s="169"/>
      <c r="AA2999" s="127"/>
      <c r="AB2999" s="127"/>
      <c r="AC2999" s="127"/>
      <c r="AD2999" s="127"/>
      <c r="AE2999" s="124">
        <f t="shared" si="484"/>
        <v>0</v>
      </c>
      <c r="AF2999" s="124">
        <f t="shared" si="485"/>
        <v>0</v>
      </c>
      <c r="AG2999" s="124">
        <f t="shared" si="486"/>
        <v>0</v>
      </c>
      <c r="AH2999" s="124">
        <f t="shared" si="487"/>
        <v>0</v>
      </c>
      <c r="AI2999" s="27" t="str">
        <f t="shared" si="479"/>
        <v>ne</v>
      </c>
      <c r="AJ2999" s="27" t="str">
        <f t="shared" si="480"/>
        <v>ne</v>
      </c>
      <c r="AK2999" s="27" t="str">
        <f t="shared" si="481"/>
        <v>ne</v>
      </c>
    </row>
    <row r="3000" spans="2:37" x14ac:dyDescent="0.2">
      <c r="B3000" s="27" t="str">
        <f t="shared" si="482"/>
        <v>-</v>
      </c>
      <c r="C3000" s="123" t="str">
        <f t="shared" si="483"/>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8"/>
        <v>nepildyti</v>
      </c>
      <c r="T3000" s="126" t="str">
        <f t="shared" si="488"/>
        <v>nepildyti</v>
      </c>
      <c r="U3000" s="127"/>
      <c r="V3000" s="127"/>
      <c r="W3000" s="128"/>
      <c r="X3000" s="169"/>
      <c r="Y3000" s="169"/>
      <c r="Z3000" s="169"/>
      <c r="AA3000" s="127"/>
      <c r="AB3000" s="127"/>
      <c r="AC3000" s="127"/>
      <c r="AD3000" s="127"/>
      <c r="AE3000" s="124">
        <f t="shared" si="484"/>
        <v>0</v>
      </c>
      <c r="AF3000" s="124">
        <f t="shared" si="485"/>
        <v>0</v>
      </c>
      <c r="AG3000" s="124">
        <f t="shared" si="486"/>
        <v>0</v>
      </c>
      <c r="AH3000" s="124">
        <f t="shared" si="487"/>
        <v>0</v>
      </c>
      <c r="AI3000" s="27" t="str">
        <f t="shared" si="479"/>
        <v>ne</v>
      </c>
      <c r="AJ3000" s="27" t="str">
        <f t="shared" si="480"/>
        <v>ne</v>
      </c>
      <c r="AK3000" s="27" t="str">
        <f t="shared" si="481"/>
        <v>ne</v>
      </c>
    </row>
    <row r="3001" spans="2:37" x14ac:dyDescent="0.2">
      <c r="B3001" s="27" t="str">
        <f t="shared" si="482"/>
        <v>-</v>
      </c>
      <c r="C3001" s="123" t="str">
        <f t="shared" si="483"/>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8"/>
        <v>nepildyti</v>
      </c>
      <c r="T3001" s="126" t="str">
        <f t="shared" si="488"/>
        <v>nepildyti</v>
      </c>
      <c r="U3001" s="127"/>
      <c r="V3001" s="127"/>
      <c r="W3001" s="128"/>
      <c r="X3001" s="169"/>
      <c r="Y3001" s="169"/>
      <c r="Z3001" s="169"/>
      <c r="AA3001" s="127"/>
      <c r="AB3001" s="127"/>
      <c r="AC3001" s="127"/>
      <c r="AD3001" s="127"/>
      <c r="AE3001" s="124">
        <f t="shared" si="484"/>
        <v>0</v>
      </c>
      <c r="AF3001" s="124">
        <f t="shared" si="485"/>
        <v>0</v>
      </c>
      <c r="AG3001" s="124">
        <f t="shared" si="486"/>
        <v>0</v>
      </c>
      <c r="AH3001" s="124">
        <f t="shared" si="487"/>
        <v>0</v>
      </c>
      <c r="AI3001" s="27" t="str">
        <f t="shared" si="479"/>
        <v>ne</v>
      </c>
      <c r="AJ3001" s="27" t="str">
        <f t="shared" si="480"/>
        <v>ne</v>
      </c>
      <c r="AK3001" s="27" t="str">
        <f t="shared" si="481"/>
        <v>ne</v>
      </c>
    </row>
    <row r="3002" spans="2:37" x14ac:dyDescent="0.2">
      <c r="B3002" s="27" t="str">
        <f t="shared" si="482"/>
        <v>-</v>
      </c>
      <c r="C3002" s="123" t="str">
        <f t="shared" si="483"/>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8"/>
        <v>nepildyti</v>
      </c>
      <c r="T3002" s="126" t="str">
        <f t="shared" si="488"/>
        <v>nepildyti</v>
      </c>
      <c r="U3002" s="127"/>
      <c r="V3002" s="127"/>
      <c r="W3002" s="128"/>
      <c r="X3002" s="169"/>
      <c r="Y3002" s="169"/>
      <c r="Z3002" s="169"/>
      <c r="AA3002" s="127"/>
      <c r="AB3002" s="127"/>
      <c r="AC3002" s="127"/>
      <c r="AD3002" s="127"/>
      <c r="AE3002" s="124">
        <f t="shared" si="484"/>
        <v>0</v>
      </c>
      <c r="AF3002" s="124">
        <f t="shared" si="485"/>
        <v>0</v>
      </c>
      <c r="AG3002" s="124">
        <f t="shared" si="486"/>
        <v>0</v>
      </c>
      <c r="AH3002" s="124">
        <f t="shared" si="487"/>
        <v>0</v>
      </c>
      <c r="AI3002" s="27" t="str">
        <f t="shared" si="479"/>
        <v>ne</v>
      </c>
      <c r="AJ3002" s="27" t="str">
        <f t="shared" si="480"/>
        <v>ne</v>
      </c>
      <c r="AK3002" s="27" t="str">
        <f t="shared" si="481"/>
        <v>ne</v>
      </c>
    </row>
    <row r="3003" spans="2:37" x14ac:dyDescent="0.2">
      <c r="B3003" s="27" t="str">
        <f t="shared" si="482"/>
        <v>-</v>
      </c>
      <c r="C3003" s="123" t="str">
        <f t="shared" si="483"/>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8"/>
        <v>nepildyti</v>
      </c>
      <c r="T3003" s="126" t="str">
        <f t="shared" si="488"/>
        <v>nepildyti</v>
      </c>
      <c r="U3003" s="127"/>
      <c r="V3003" s="127"/>
      <c r="W3003" s="128"/>
      <c r="X3003" s="169"/>
      <c r="Y3003" s="169"/>
      <c r="Z3003" s="169"/>
      <c r="AA3003" s="127"/>
      <c r="AB3003" s="127"/>
      <c r="AC3003" s="127"/>
      <c r="AD3003" s="127"/>
      <c r="AE3003" s="124">
        <f t="shared" si="484"/>
        <v>0</v>
      </c>
      <c r="AF3003" s="124">
        <f t="shared" si="485"/>
        <v>0</v>
      </c>
      <c r="AG3003" s="124">
        <f t="shared" si="486"/>
        <v>0</v>
      </c>
      <c r="AH3003" s="124">
        <f t="shared" si="487"/>
        <v>0</v>
      </c>
      <c r="AI3003" s="27" t="str">
        <f t="shared" si="479"/>
        <v>ne</v>
      </c>
      <c r="AJ3003" s="27" t="str">
        <f t="shared" si="480"/>
        <v>ne</v>
      </c>
      <c r="AK3003" s="27" t="str">
        <f t="shared" si="481"/>
        <v>ne</v>
      </c>
    </row>
    <row r="3004" spans="2:37" x14ac:dyDescent="0.2">
      <c r="B3004" s="27" t="str">
        <f t="shared" si="482"/>
        <v>-</v>
      </c>
      <c r="C3004" s="123" t="str">
        <f t="shared" si="483"/>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8"/>
        <v>nepildyti</v>
      </c>
      <c r="T3004" s="126" t="str">
        <f t="shared" si="488"/>
        <v>nepildyti</v>
      </c>
      <c r="U3004" s="127"/>
      <c r="V3004" s="127"/>
      <c r="W3004" s="128"/>
      <c r="X3004" s="169"/>
      <c r="Y3004" s="169"/>
      <c r="Z3004" s="169"/>
      <c r="AA3004" s="127"/>
      <c r="AB3004" s="127"/>
      <c r="AC3004" s="127"/>
      <c r="AD3004" s="127"/>
      <c r="AE3004" s="124">
        <f t="shared" si="484"/>
        <v>0</v>
      </c>
      <c r="AF3004" s="124">
        <f t="shared" si="485"/>
        <v>0</v>
      </c>
      <c r="AG3004" s="124">
        <f t="shared" si="486"/>
        <v>0</v>
      </c>
      <c r="AH3004" s="124">
        <f t="shared" si="487"/>
        <v>0</v>
      </c>
      <c r="AI3004" s="27" t="str">
        <f t="shared" si="479"/>
        <v>ne</v>
      </c>
      <c r="AJ3004" s="27" t="str">
        <f t="shared" si="480"/>
        <v>ne</v>
      </c>
      <c r="AK3004" s="27" t="str">
        <f t="shared" si="481"/>
        <v>ne</v>
      </c>
    </row>
    <row r="3005" spans="2:37" x14ac:dyDescent="0.2">
      <c r="B3005" s="27" t="str">
        <f t="shared" si="482"/>
        <v>-</v>
      </c>
      <c r="C3005" s="123" t="str">
        <f t="shared" si="483"/>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8"/>
        <v>nepildyti</v>
      </c>
      <c r="T3005" s="126" t="str">
        <f t="shared" si="488"/>
        <v>nepildyti</v>
      </c>
      <c r="U3005" s="127"/>
      <c r="V3005" s="127"/>
      <c r="W3005" s="128"/>
      <c r="X3005" s="169"/>
      <c r="Y3005" s="169"/>
      <c r="Z3005" s="169"/>
      <c r="AA3005" s="127"/>
      <c r="AB3005" s="127"/>
      <c r="AC3005" s="127"/>
      <c r="AD3005" s="127"/>
      <c r="AE3005" s="124">
        <f t="shared" si="484"/>
        <v>0</v>
      </c>
      <c r="AF3005" s="124">
        <f t="shared" si="485"/>
        <v>0</v>
      </c>
      <c r="AG3005" s="124">
        <f t="shared" si="486"/>
        <v>0</v>
      </c>
      <c r="AH3005" s="124">
        <f t="shared" si="487"/>
        <v>0</v>
      </c>
      <c r="AI3005" s="27" t="str">
        <f t="shared" si="479"/>
        <v>ne</v>
      </c>
      <c r="AJ3005" s="27" t="str">
        <f t="shared" si="480"/>
        <v>ne</v>
      </c>
      <c r="AK3005" s="27" t="str">
        <f t="shared" si="481"/>
        <v>ne</v>
      </c>
    </row>
    <row r="3006" spans="2:37" x14ac:dyDescent="0.2">
      <c r="B3006" s="27" t="str">
        <f t="shared" si="482"/>
        <v>-</v>
      </c>
      <c r="C3006" s="123" t="str">
        <f t="shared" si="483"/>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8"/>
        <v>nepildyti</v>
      </c>
      <c r="T3006" s="126" t="str">
        <f t="shared" si="488"/>
        <v>nepildyti</v>
      </c>
      <c r="U3006" s="127"/>
      <c r="V3006" s="127"/>
      <c r="W3006" s="128"/>
      <c r="X3006" s="169"/>
      <c r="Y3006" s="169"/>
      <c r="Z3006" s="169"/>
      <c r="AA3006" s="127"/>
      <c r="AB3006" s="127"/>
      <c r="AC3006" s="127"/>
      <c r="AD3006" s="127"/>
      <c r="AE3006" s="124">
        <f t="shared" si="484"/>
        <v>0</v>
      </c>
      <c r="AF3006" s="124">
        <f t="shared" si="485"/>
        <v>0</v>
      </c>
      <c r="AG3006" s="124">
        <f t="shared" si="486"/>
        <v>0</v>
      </c>
      <c r="AH3006" s="124">
        <f t="shared" si="487"/>
        <v>0</v>
      </c>
      <c r="AI3006" s="27" t="str">
        <f t="shared" si="479"/>
        <v>ne</v>
      </c>
      <c r="AJ3006" s="27" t="str">
        <f t="shared" si="480"/>
        <v>ne</v>
      </c>
      <c r="AK3006" s="27" t="str">
        <f t="shared" si="481"/>
        <v>ne</v>
      </c>
    </row>
    <row r="3007" spans="2:37" x14ac:dyDescent="0.2">
      <c r="B3007" s="27" t="str">
        <f t="shared" si="482"/>
        <v>-</v>
      </c>
      <c r="C3007" s="123" t="str">
        <f t="shared" si="483"/>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8"/>
        <v>nepildyti</v>
      </c>
      <c r="T3007" s="126" t="str">
        <f t="shared" si="488"/>
        <v>nepildyti</v>
      </c>
      <c r="U3007" s="127"/>
      <c r="V3007" s="127"/>
      <c r="W3007" s="128"/>
      <c r="X3007" s="169"/>
      <c r="Y3007" s="169"/>
      <c r="Z3007" s="169"/>
      <c r="AA3007" s="127"/>
      <c r="AB3007" s="127"/>
      <c r="AC3007" s="127"/>
      <c r="AD3007" s="127"/>
      <c r="AE3007" s="124">
        <f t="shared" si="484"/>
        <v>0</v>
      </c>
      <c r="AF3007" s="124">
        <f t="shared" si="485"/>
        <v>0</v>
      </c>
      <c r="AG3007" s="124">
        <f t="shared" si="486"/>
        <v>0</v>
      </c>
      <c r="AH3007" s="124">
        <f t="shared" si="487"/>
        <v>0</v>
      </c>
      <c r="AI3007" s="27" t="str">
        <f t="shared" si="479"/>
        <v>ne</v>
      </c>
      <c r="AJ3007" s="27" t="str">
        <f t="shared" si="480"/>
        <v>ne</v>
      </c>
      <c r="AK3007" s="27" t="str">
        <f t="shared" si="481"/>
        <v>ne</v>
      </c>
    </row>
    <row r="3008" spans="2:37" x14ac:dyDescent="0.2">
      <c r="B3008" s="27" t="str">
        <f t="shared" si="482"/>
        <v>-</v>
      </c>
      <c r="C3008" s="123" t="str">
        <f t="shared" si="483"/>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8"/>
        <v>nepildyti</v>
      </c>
      <c r="T3008" s="126" t="str">
        <f t="shared" si="488"/>
        <v>nepildyti</v>
      </c>
      <c r="U3008" s="127"/>
      <c r="V3008" s="127"/>
      <c r="W3008" s="128"/>
      <c r="X3008" s="169"/>
      <c r="Y3008" s="169"/>
      <c r="Z3008" s="169"/>
      <c r="AA3008" s="127"/>
      <c r="AB3008" s="127"/>
      <c r="AC3008" s="127"/>
      <c r="AD3008" s="127"/>
      <c r="AE3008" s="124">
        <f t="shared" si="484"/>
        <v>0</v>
      </c>
      <c r="AF3008" s="124">
        <f t="shared" si="485"/>
        <v>0</v>
      </c>
      <c r="AG3008" s="124">
        <f t="shared" si="486"/>
        <v>0</v>
      </c>
      <c r="AH3008" s="124">
        <f t="shared" si="487"/>
        <v>0</v>
      </c>
      <c r="AI3008" s="27" t="str">
        <f t="shared" si="479"/>
        <v>ne</v>
      </c>
      <c r="AJ3008" s="27" t="str">
        <f t="shared" si="480"/>
        <v>ne</v>
      </c>
      <c r="AK3008" s="27" t="str">
        <f t="shared" si="481"/>
        <v>ne</v>
      </c>
    </row>
    <row r="3009" spans="2:37" x14ac:dyDescent="0.2">
      <c r="B3009" s="27" t="str">
        <f t="shared" si="482"/>
        <v>-</v>
      </c>
      <c r="C3009" s="123" t="str">
        <f t="shared" si="483"/>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8"/>
        <v>nepildyti</v>
      </c>
      <c r="T3009" s="126" t="str">
        <f t="shared" si="488"/>
        <v>nepildyti</v>
      </c>
      <c r="U3009" s="127"/>
      <c r="V3009" s="127"/>
      <c r="W3009" s="128"/>
      <c r="X3009" s="169"/>
      <c r="Y3009" s="169"/>
      <c r="Z3009" s="169"/>
      <c r="AA3009" s="127"/>
      <c r="AB3009" s="127"/>
      <c r="AC3009" s="127"/>
      <c r="AD3009" s="127"/>
      <c r="AE3009" s="124">
        <f t="shared" si="484"/>
        <v>0</v>
      </c>
      <c r="AF3009" s="124">
        <f t="shared" si="485"/>
        <v>0</v>
      </c>
      <c r="AG3009" s="124">
        <f t="shared" si="486"/>
        <v>0</v>
      </c>
      <c r="AH3009" s="124">
        <f t="shared" si="487"/>
        <v>0</v>
      </c>
      <c r="AI3009" s="27" t="str">
        <f t="shared" si="479"/>
        <v>ne</v>
      </c>
      <c r="AJ3009" s="27" t="str">
        <f t="shared" si="480"/>
        <v>ne</v>
      </c>
      <c r="AK3009" s="27" t="str">
        <f t="shared" si="481"/>
        <v>ne</v>
      </c>
    </row>
    <row r="3010" spans="2:37" x14ac:dyDescent="0.2">
      <c r="B3010" s="27" t="str">
        <f t="shared" si="482"/>
        <v>-</v>
      </c>
      <c r="C3010" s="123" t="str">
        <f t="shared" si="483"/>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8"/>
        <v>nepildyti</v>
      </c>
      <c r="T3010" s="126" t="str">
        <f t="shared" si="488"/>
        <v>nepildyti</v>
      </c>
      <c r="U3010" s="127"/>
      <c r="V3010" s="127"/>
      <c r="W3010" s="128"/>
      <c r="X3010" s="169"/>
      <c r="Y3010" s="169"/>
      <c r="Z3010" s="169"/>
      <c r="AA3010" s="127"/>
      <c r="AB3010" s="127"/>
      <c r="AC3010" s="127"/>
      <c r="AD3010" s="127"/>
      <c r="AE3010" s="124">
        <f t="shared" si="484"/>
        <v>0</v>
      </c>
      <c r="AF3010" s="124">
        <f t="shared" si="485"/>
        <v>0</v>
      </c>
      <c r="AG3010" s="124">
        <f t="shared" si="486"/>
        <v>0</v>
      </c>
      <c r="AH3010" s="124">
        <f t="shared" si="487"/>
        <v>0</v>
      </c>
      <c r="AI3010" s="27" t="str">
        <f t="shared" si="479"/>
        <v>ne</v>
      </c>
      <c r="AJ3010" s="27" t="str">
        <f t="shared" si="480"/>
        <v>ne</v>
      </c>
      <c r="AK3010" s="27" t="str">
        <f t="shared" si="481"/>
        <v>ne</v>
      </c>
    </row>
    <row r="3011" spans="2:37" x14ac:dyDescent="0.2">
      <c r="B3011" s="27" t="str">
        <f t="shared" si="482"/>
        <v>-</v>
      </c>
      <c r="C3011" s="123" t="str">
        <f t="shared" si="483"/>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8"/>
        <v>nepildyti</v>
      </c>
      <c r="T3011" s="126" t="str">
        <f t="shared" si="488"/>
        <v>nepildyti</v>
      </c>
      <c r="U3011" s="127"/>
      <c r="V3011" s="127"/>
      <c r="W3011" s="128"/>
      <c r="X3011" s="169"/>
      <c r="Y3011" s="169"/>
      <c r="Z3011" s="169"/>
      <c r="AA3011" s="127"/>
      <c r="AB3011" s="127"/>
      <c r="AC3011" s="127"/>
      <c r="AD3011" s="127"/>
      <c r="AE3011" s="124">
        <f t="shared" si="484"/>
        <v>0</v>
      </c>
      <c r="AF3011" s="124">
        <f t="shared" si="485"/>
        <v>0</v>
      </c>
      <c r="AG3011" s="124">
        <f t="shared" si="486"/>
        <v>0</v>
      </c>
      <c r="AH3011" s="124">
        <f t="shared" si="487"/>
        <v>0</v>
      </c>
      <c r="AI3011" s="27" t="str">
        <f t="shared" si="479"/>
        <v>ne</v>
      </c>
      <c r="AJ3011" s="27" t="str">
        <f t="shared" si="480"/>
        <v>ne</v>
      </c>
      <c r="AK3011" s="27" t="str">
        <f t="shared" si="481"/>
        <v>ne</v>
      </c>
    </row>
    <row r="3012" spans="2:37" x14ac:dyDescent="0.2">
      <c r="B3012" s="27" t="str">
        <f t="shared" si="482"/>
        <v>-</v>
      </c>
      <c r="C3012" s="123" t="str">
        <f t="shared" si="483"/>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8"/>
        <v>nepildyti</v>
      </c>
      <c r="T3012" s="126" t="str">
        <f t="shared" si="488"/>
        <v>nepildyti</v>
      </c>
      <c r="U3012" s="127"/>
      <c r="V3012" s="127"/>
      <c r="W3012" s="128"/>
      <c r="X3012" s="169"/>
      <c r="Y3012" s="169"/>
      <c r="Z3012" s="169"/>
      <c r="AA3012" s="127"/>
      <c r="AB3012" s="127"/>
      <c r="AC3012" s="127"/>
      <c r="AD3012" s="127"/>
      <c r="AE3012" s="124">
        <f t="shared" si="484"/>
        <v>0</v>
      </c>
      <c r="AF3012" s="124">
        <f t="shared" si="485"/>
        <v>0</v>
      </c>
      <c r="AG3012" s="124">
        <f t="shared" si="486"/>
        <v>0</v>
      </c>
      <c r="AH3012" s="124">
        <f t="shared" si="487"/>
        <v>0</v>
      </c>
      <c r="AI3012" s="27" t="str">
        <f t="shared" si="479"/>
        <v>ne</v>
      </c>
      <c r="AJ3012" s="27" t="str">
        <f t="shared" si="480"/>
        <v>ne</v>
      </c>
      <c r="AK3012" s="27" t="str">
        <f t="shared" si="481"/>
        <v>ne</v>
      </c>
    </row>
    <row r="3013" spans="2:37" x14ac:dyDescent="0.2">
      <c r="B3013" s="27" t="str">
        <f t="shared" si="482"/>
        <v>-</v>
      </c>
      <c r="C3013" s="123" t="str">
        <f t="shared" si="483"/>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8"/>
        <v>nepildyti</v>
      </c>
      <c r="T3013" s="126" t="str">
        <f t="shared" si="488"/>
        <v>nepildyti</v>
      </c>
      <c r="U3013" s="127"/>
      <c r="V3013" s="127"/>
      <c r="W3013" s="128"/>
      <c r="X3013" s="169"/>
      <c r="Y3013" s="169"/>
      <c r="Z3013" s="169"/>
      <c r="AA3013" s="127"/>
      <c r="AB3013" s="127"/>
      <c r="AC3013" s="127"/>
      <c r="AD3013" s="127"/>
      <c r="AE3013" s="124">
        <f t="shared" si="484"/>
        <v>0</v>
      </c>
      <c r="AF3013" s="124">
        <f t="shared" si="485"/>
        <v>0</v>
      </c>
      <c r="AG3013" s="124">
        <f t="shared" si="486"/>
        <v>0</v>
      </c>
      <c r="AH3013" s="124">
        <f t="shared" si="487"/>
        <v>0</v>
      </c>
      <c r="AI3013" s="27" t="str">
        <f t="shared" si="479"/>
        <v>ne</v>
      </c>
      <c r="AJ3013" s="27" t="str">
        <f t="shared" si="480"/>
        <v>ne</v>
      </c>
      <c r="AK3013" s="27" t="str">
        <f t="shared" si="481"/>
        <v>ne</v>
      </c>
    </row>
    <row r="3014" spans="2:37" x14ac:dyDescent="0.2">
      <c r="B3014" s="27" t="str">
        <f t="shared" si="482"/>
        <v>-</v>
      </c>
      <c r="C3014" s="123" t="str">
        <f t="shared" si="483"/>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8"/>
        <v>nepildyti</v>
      </c>
      <c r="T3014" s="126" t="str">
        <f t="shared" si="488"/>
        <v>nepildyti</v>
      </c>
      <c r="U3014" s="127"/>
      <c r="V3014" s="127"/>
      <c r="W3014" s="128"/>
      <c r="X3014" s="169"/>
      <c r="Y3014" s="169"/>
      <c r="Z3014" s="169"/>
      <c r="AA3014" s="127"/>
      <c r="AB3014" s="127"/>
      <c r="AC3014" s="127"/>
      <c r="AD3014" s="127"/>
      <c r="AE3014" s="124">
        <f t="shared" si="484"/>
        <v>0</v>
      </c>
      <c r="AF3014" s="124">
        <f t="shared" si="485"/>
        <v>0</v>
      </c>
      <c r="AG3014" s="124">
        <f t="shared" si="486"/>
        <v>0</v>
      </c>
      <c r="AH3014" s="124">
        <f t="shared" si="487"/>
        <v>0</v>
      </c>
      <c r="AI3014" s="27" t="str">
        <f t="shared" si="479"/>
        <v>ne</v>
      </c>
      <c r="AJ3014" s="27" t="str">
        <f t="shared" si="480"/>
        <v>ne</v>
      </c>
      <c r="AK3014" s="27" t="str">
        <f t="shared" si="481"/>
        <v>ne</v>
      </c>
    </row>
    <row r="3015" spans="2:37" x14ac:dyDescent="0.2">
      <c r="B3015" s="27" t="str">
        <f t="shared" si="482"/>
        <v>-</v>
      </c>
      <c r="C3015" s="123" t="str">
        <f t="shared" si="483"/>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8"/>
        <v>nepildyti</v>
      </c>
      <c r="T3015" s="126" t="str">
        <f t="shared" si="488"/>
        <v>nepildyti</v>
      </c>
      <c r="U3015" s="127"/>
      <c r="V3015" s="127"/>
      <c r="W3015" s="128"/>
      <c r="X3015" s="169"/>
      <c r="Y3015" s="169"/>
      <c r="Z3015" s="169"/>
      <c r="AA3015" s="127"/>
      <c r="AB3015" s="127"/>
      <c r="AC3015" s="127"/>
      <c r="AD3015" s="127"/>
      <c r="AE3015" s="124">
        <f t="shared" si="484"/>
        <v>0</v>
      </c>
      <c r="AF3015" s="124">
        <f t="shared" si="485"/>
        <v>0</v>
      </c>
      <c r="AG3015" s="124">
        <f t="shared" si="486"/>
        <v>0</v>
      </c>
      <c r="AH3015" s="124">
        <f t="shared" si="487"/>
        <v>0</v>
      </c>
      <c r="AI3015" s="27" t="str">
        <f t="shared" si="479"/>
        <v>ne</v>
      </c>
      <c r="AJ3015" s="27" t="str">
        <f t="shared" si="480"/>
        <v>ne</v>
      </c>
      <c r="AK3015" s="27" t="str">
        <f t="shared" si="481"/>
        <v>ne</v>
      </c>
    </row>
    <row r="3016" spans="2:37" x14ac:dyDescent="0.2">
      <c r="B3016" s="27" t="str">
        <f t="shared" si="482"/>
        <v>-</v>
      </c>
      <c r="C3016" s="123" t="str">
        <f t="shared" si="483"/>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8"/>
        <v>nepildyti</v>
      </c>
      <c r="T3016" s="126" t="str">
        <f t="shared" si="488"/>
        <v>nepildyti</v>
      </c>
      <c r="U3016" s="127"/>
      <c r="V3016" s="127"/>
      <c r="W3016" s="128"/>
      <c r="X3016" s="169"/>
      <c r="Y3016" s="169"/>
      <c r="Z3016" s="169"/>
      <c r="AA3016" s="127"/>
      <c r="AB3016" s="127"/>
      <c r="AC3016" s="127"/>
      <c r="AD3016" s="127"/>
      <c r="AE3016" s="124">
        <f t="shared" si="484"/>
        <v>0</v>
      </c>
      <c r="AF3016" s="124">
        <f t="shared" si="485"/>
        <v>0</v>
      </c>
      <c r="AG3016" s="124">
        <f t="shared" si="486"/>
        <v>0</v>
      </c>
      <c r="AH3016" s="124">
        <f t="shared" si="487"/>
        <v>0</v>
      </c>
      <c r="AI3016" s="27" t="str">
        <f t="shared" si="479"/>
        <v>ne</v>
      </c>
      <c r="AJ3016" s="27" t="str">
        <f t="shared" si="480"/>
        <v>ne</v>
      </c>
      <c r="AK3016" s="27" t="str">
        <f t="shared" si="481"/>
        <v>ne</v>
      </c>
    </row>
    <row r="3017" spans="2:37" x14ac:dyDescent="0.2">
      <c r="B3017" s="27" t="str">
        <f t="shared" si="482"/>
        <v>-</v>
      </c>
      <c r="C3017" s="123" t="str">
        <f t="shared" si="483"/>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8"/>
        <v>nepildyti</v>
      </c>
      <c r="T3017" s="126" t="str">
        <f t="shared" si="488"/>
        <v>nepildyti</v>
      </c>
      <c r="U3017" s="127"/>
      <c r="V3017" s="127"/>
      <c r="W3017" s="128"/>
      <c r="X3017" s="169"/>
      <c r="Y3017" s="169"/>
      <c r="Z3017" s="169"/>
      <c r="AA3017" s="127"/>
      <c r="AB3017" s="127"/>
      <c r="AC3017" s="127"/>
      <c r="AD3017" s="127"/>
      <c r="AE3017" s="124">
        <f t="shared" si="484"/>
        <v>0</v>
      </c>
      <c r="AF3017" s="124">
        <f t="shared" si="485"/>
        <v>0</v>
      </c>
      <c r="AG3017" s="124">
        <f t="shared" si="486"/>
        <v>0</v>
      </c>
      <c r="AH3017" s="124">
        <f t="shared" si="487"/>
        <v>0</v>
      </c>
      <c r="AI3017" s="27" t="str">
        <f t="shared" si="479"/>
        <v>ne</v>
      </c>
      <c r="AJ3017" s="27" t="str">
        <f t="shared" si="480"/>
        <v>ne</v>
      </c>
      <c r="AK3017" s="27" t="str">
        <f t="shared" si="481"/>
        <v>ne</v>
      </c>
    </row>
    <row r="3018" spans="2:37" x14ac:dyDescent="0.2">
      <c r="B3018" s="27" t="str">
        <f t="shared" si="482"/>
        <v>-</v>
      </c>
      <c r="C3018" s="123" t="str">
        <f t="shared" si="483"/>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8"/>
        <v>nepildyti</v>
      </c>
      <c r="T3018" s="126" t="str">
        <f t="shared" si="488"/>
        <v>nepildyti</v>
      </c>
      <c r="U3018" s="127"/>
      <c r="V3018" s="127"/>
      <c r="W3018" s="128"/>
      <c r="X3018" s="169"/>
      <c r="Y3018" s="169"/>
      <c r="Z3018" s="169"/>
      <c r="AA3018" s="127"/>
      <c r="AB3018" s="127"/>
      <c r="AC3018" s="127"/>
      <c r="AD3018" s="127"/>
      <c r="AE3018" s="124">
        <f t="shared" si="484"/>
        <v>0</v>
      </c>
      <c r="AF3018" s="124">
        <f t="shared" si="485"/>
        <v>0</v>
      </c>
      <c r="AG3018" s="124">
        <f t="shared" si="486"/>
        <v>0</v>
      </c>
      <c r="AH3018" s="124">
        <f t="shared" si="487"/>
        <v>0</v>
      </c>
      <c r="AI3018" s="27" t="str">
        <f t="shared" si="479"/>
        <v>ne</v>
      </c>
      <c r="AJ3018" s="27" t="str">
        <f t="shared" si="480"/>
        <v>ne</v>
      </c>
      <c r="AK3018" s="27" t="str">
        <f t="shared" si="481"/>
        <v>ne</v>
      </c>
    </row>
    <row r="3019" spans="2:37" x14ac:dyDescent="0.2">
      <c r="B3019" s="27" t="str">
        <f t="shared" si="482"/>
        <v>-</v>
      </c>
      <c r="C3019" s="123" t="str">
        <f t="shared" si="483"/>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8"/>
        <v>nepildyti</v>
      </c>
      <c r="T3019" s="126" t="str">
        <f t="shared" si="488"/>
        <v>nepildyti</v>
      </c>
      <c r="U3019" s="127"/>
      <c r="V3019" s="127"/>
      <c r="W3019" s="128"/>
      <c r="X3019" s="169"/>
      <c r="Y3019" s="169"/>
      <c r="Z3019" s="169"/>
      <c r="AA3019" s="127"/>
      <c r="AB3019" s="127"/>
      <c r="AC3019" s="127"/>
      <c r="AD3019" s="127"/>
      <c r="AE3019" s="124">
        <f t="shared" si="484"/>
        <v>0</v>
      </c>
      <c r="AF3019" s="124">
        <f t="shared" si="485"/>
        <v>0</v>
      </c>
      <c r="AG3019" s="124">
        <f t="shared" si="486"/>
        <v>0</v>
      </c>
      <c r="AH3019" s="124">
        <f t="shared" si="487"/>
        <v>0</v>
      </c>
      <c r="AI3019" s="27" t="str">
        <f t="shared" si="479"/>
        <v>ne</v>
      </c>
      <c r="AJ3019" s="27" t="str">
        <f t="shared" si="480"/>
        <v>ne</v>
      </c>
      <c r="AK3019" s="27" t="str">
        <f t="shared" si="481"/>
        <v>ne</v>
      </c>
    </row>
    <row r="3020" spans="2:37" x14ac:dyDescent="0.2">
      <c r="B3020" s="27" t="str">
        <f t="shared" si="482"/>
        <v>-</v>
      </c>
      <c r="C3020" s="123" t="str">
        <f t="shared" si="483"/>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8"/>
        <v>nepildyti</v>
      </c>
      <c r="T3020" s="126" t="str">
        <f t="shared" si="488"/>
        <v>nepildyti</v>
      </c>
      <c r="U3020" s="127"/>
      <c r="V3020" s="127"/>
      <c r="W3020" s="128"/>
      <c r="X3020" s="169"/>
      <c r="Y3020" s="169"/>
      <c r="Z3020" s="169"/>
      <c r="AA3020" s="127"/>
      <c r="AB3020" s="127"/>
      <c r="AC3020" s="127"/>
      <c r="AD3020" s="127"/>
      <c r="AE3020" s="124">
        <f t="shared" si="484"/>
        <v>0</v>
      </c>
      <c r="AF3020" s="124">
        <f t="shared" si="485"/>
        <v>0</v>
      </c>
      <c r="AG3020" s="124">
        <f t="shared" si="486"/>
        <v>0</v>
      </c>
      <c r="AH3020" s="124">
        <f t="shared" si="487"/>
        <v>0</v>
      </c>
      <c r="AI3020" s="27" t="str">
        <f t="shared" si="479"/>
        <v>ne</v>
      </c>
      <c r="AJ3020" s="27" t="str">
        <f t="shared" si="480"/>
        <v>ne</v>
      </c>
      <c r="AK3020" s="27" t="str">
        <f t="shared" si="481"/>
        <v>ne</v>
      </c>
    </row>
    <row r="3021" spans="2:37" x14ac:dyDescent="0.2">
      <c r="B3021" s="27" t="str">
        <f t="shared" si="482"/>
        <v>-</v>
      </c>
      <c r="C3021" s="123" t="str">
        <f t="shared" si="483"/>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8"/>
        <v>nepildyti</v>
      </c>
      <c r="T3021" s="126" t="str">
        <f t="shared" si="488"/>
        <v>nepildyti</v>
      </c>
      <c r="U3021" s="127"/>
      <c r="V3021" s="127"/>
      <c r="W3021" s="128"/>
      <c r="X3021" s="169"/>
      <c r="Y3021" s="169"/>
      <c r="Z3021" s="169"/>
      <c r="AA3021" s="127"/>
      <c r="AB3021" s="127"/>
      <c r="AC3021" s="127"/>
      <c r="AD3021" s="127"/>
      <c r="AE3021" s="124">
        <f t="shared" si="484"/>
        <v>0</v>
      </c>
      <c r="AF3021" s="124">
        <f t="shared" si="485"/>
        <v>0</v>
      </c>
      <c r="AG3021" s="124">
        <f t="shared" si="486"/>
        <v>0</v>
      </c>
      <c r="AH3021" s="124">
        <f t="shared" si="487"/>
        <v>0</v>
      </c>
      <c r="AI3021" s="27" t="str">
        <f t="shared" ref="AI3021:AI3084" si="489">IF(AF3021&gt;0,"taip","ne")</f>
        <v>ne</v>
      </c>
      <c r="AJ3021" s="27" t="str">
        <f t="shared" ref="AJ3021:AJ3084" si="490">IF(AG3021&gt;0,"taip","ne")</f>
        <v>ne</v>
      </c>
      <c r="AK3021" s="27" t="str">
        <f t="shared" ref="AK3021:AK3084" si="491">IF(AH3021&gt;0,"taip","ne")</f>
        <v>ne</v>
      </c>
    </row>
    <row r="3022" spans="2:37" x14ac:dyDescent="0.2">
      <c r="B3022" s="27" t="str">
        <f t="shared" si="482"/>
        <v>-</v>
      </c>
      <c r="C3022" s="123" t="str">
        <f t="shared" si="483"/>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8"/>
        <v>nepildyti</v>
      </c>
      <c r="T3022" s="126" t="str">
        <f t="shared" si="488"/>
        <v>nepildyti</v>
      </c>
      <c r="U3022" s="127"/>
      <c r="V3022" s="127"/>
      <c r="W3022" s="128"/>
      <c r="X3022" s="169"/>
      <c r="Y3022" s="169"/>
      <c r="Z3022" s="169"/>
      <c r="AA3022" s="127"/>
      <c r="AB3022" s="127"/>
      <c r="AC3022" s="127"/>
      <c r="AD3022" s="127"/>
      <c r="AE3022" s="124">
        <f t="shared" si="484"/>
        <v>0</v>
      </c>
      <c r="AF3022" s="124">
        <f t="shared" si="485"/>
        <v>0</v>
      </c>
      <c r="AG3022" s="124">
        <f t="shared" si="486"/>
        <v>0</v>
      </c>
      <c r="AH3022" s="124">
        <f t="shared" si="487"/>
        <v>0</v>
      </c>
      <c r="AI3022" s="27" t="str">
        <f t="shared" si="489"/>
        <v>ne</v>
      </c>
      <c r="AJ3022" s="27" t="str">
        <f t="shared" si="490"/>
        <v>ne</v>
      </c>
      <c r="AK3022" s="27" t="str">
        <f t="shared" si="491"/>
        <v>ne</v>
      </c>
    </row>
    <row r="3023" spans="2:37" x14ac:dyDescent="0.2">
      <c r="B3023" s="27" t="str">
        <f t="shared" si="482"/>
        <v>-</v>
      </c>
      <c r="C3023" s="123" t="str">
        <f t="shared" si="483"/>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8"/>
        <v>nepildyti</v>
      </c>
      <c r="T3023" s="126" t="str">
        <f t="shared" si="488"/>
        <v>nepildyti</v>
      </c>
      <c r="U3023" s="127"/>
      <c r="V3023" s="127"/>
      <c r="W3023" s="128"/>
      <c r="X3023" s="169"/>
      <c r="Y3023" s="169"/>
      <c r="Z3023" s="169"/>
      <c r="AA3023" s="127"/>
      <c r="AB3023" s="127"/>
      <c r="AC3023" s="127"/>
      <c r="AD3023" s="127"/>
      <c r="AE3023" s="124">
        <f t="shared" si="484"/>
        <v>0</v>
      </c>
      <c r="AF3023" s="124">
        <f t="shared" si="485"/>
        <v>0</v>
      </c>
      <c r="AG3023" s="124">
        <f t="shared" si="486"/>
        <v>0</v>
      </c>
      <c r="AH3023" s="124">
        <f t="shared" si="487"/>
        <v>0</v>
      </c>
      <c r="AI3023" s="27" t="str">
        <f t="shared" si="489"/>
        <v>ne</v>
      </c>
      <c r="AJ3023" s="27" t="str">
        <f t="shared" si="490"/>
        <v>ne</v>
      </c>
      <c r="AK3023" s="27" t="str">
        <f t="shared" si="491"/>
        <v>ne</v>
      </c>
    </row>
    <row r="3024" spans="2:37" x14ac:dyDescent="0.2">
      <c r="B3024" s="27" t="str">
        <f t="shared" si="482"/>
        <v>-</v>
      </c>
      <c r="C3024" s="123" t="str">
        <f t="shared" si="483"/>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8"/>
        <v>nepildyti</v>
      </c>
      <c r="T3024" s="126" t="str">
        <f t="shared" si="488"/>
        <v>nepildyti</v>
      </c>
      <c r="U3024" s="127"/>
      <c r="V3024" s="127"/>
      <c r="W3024" s="128"/>
      <c r="X3024" s="169"/>
      <c r="Y3024" s="169"/>
      <c r="Z3024" s="169"/>
      <c r="AA3024" s="127"/>
      <c r="AB3024" s="127"/>
      <c r="AC3024" s="127"/>
      <c r="AD3024" s="127"/>
      <c r="AE3024" s="124">
        <f t="shared" si="484"/>
        <v>0</v>
      </c>
      <c r="AF3024" s="124">
        <f t="shared" si="485"/>
        <v>0</v>
      </c>
      <c r="AG3024" s="124">
        <f t="shared" si="486"/>
        <v>0</v>
      </c>
      <c r="AH3024" s="124">
        <f t="shared" si="487"/>
        <v>0</v>
      </c>
      <c r="AI3024" s="27" t="str">
        <f t="shared" si="489"/>
        <v>ne</v>
      </c>
      <c r="AJ3024" s="27" t="str">
        <f t="shared" si="490"/>
        <v>ne</v>
      </c>
      <c r="AK3024" s="27" t="str">
        <f t="shared" si="491"/>
        <v>ne</v>
      </c>
    </row>
    <row r="3025" spans="2:37" x14ac:dyDescent="0.2">
      <c r="B3025" s="27" t="str">
        <f t="shared" si="482"/>
        <v>-</v>
      </c>
      <c r="C3025" s="123" t="str">
        <f t="shared" si="483"/>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8"/>
        <v>nepildyti</v>
      </c>
      <c r="T3025" s="126" t="str">
        <f t="shared" si="488"/>
        <v>nepildyti</v>
      </c>
      <c r="U3025" s="127"/>
      <c r="V3025" s="127"/>
      <c r="W3025" s="128"/>
      <c r="X3025" s="169"/>
      <c r="Y3025" s="169"/>
      <c r="Z3025" s="169"/>
      <c r="AA3025" s="127"/>
      <c r="AB3025" s="127"/>
      <c r="AC3025" s="127"/>
      <c r="AD3025" s="127"/>
      <c r="AE3025" s="124">
        <f t="shared" si="484"/>
        <v>0</v>
      </c>
      <c r="AF3025" s="124">
        <f t="shared" si="485"/>
        <v>0</v>
      </c>
      <c r="AG3025" s="124">
        <f t="shared" si="486"/>
        <v>0</v>
      </c>
      <c r="AH3025" s="124">
        <f t="shared" si="487"/>
        <v>0</v>
      </c>
      <c r="AI3025" s="27" t="str">
        <f t="shared" si="489"/>
        <v>ne</v>
      </c>
      <c r="AJ3025" s="27" t="str">
        <f t="shared" si="490"/>
        <v>ne</v>
      </c>
      <c r="AK3025" s="27" t="str">
        <f t="shared" si="491"/>
        <v>ne</v>
      </c>
    </row>
    <row r="3026" spans="2:37" x14ac:dyDescent="0.2">
      <c r="B3026" s="27" t="str">
        <f t="shared" si="482"/>
        <v>-</v>
      </c>
      <c r="C3026" s="123" t="str">
        <f t="shared" si="483"/>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8"/>
        <v>nepildyti</v>
      </c>
      <c r="T3026" s="126" t="str">
        <f t="shared" si="488"/>
        <v>nepildyti</v>
      </c>
      <c r="U3026" s="127"/>
      <c r="V3026" s="127"/>
      <c r="W3026" s="128"/>
      <c r="X3026" s="169"/>
      <c r="Y3026" s="169"/>
      <c r="Z3026" s="169"/>
      <c r="AA3026" s="127"/>
      <c r="AB3026" s="127"/>
      <c r="AC3026" s="127"/>
      <c r="AD3026" s="127"/>
      <c r="AE3026" s="124">
        <f t="shared" si="484"/>
        <v>0</v>
      </c>
      <c r="AF3026" s="124">
        <f t="shared" si="485"/>
        <v>0</v>
      </c>
      <c r="AG3026" s="124">
        <f t="shared" si="486"/>
        <v>0</v>
      </c>
      <c r="AH3026" s="124">
        <f t="shared" si="487"/>
        <v>0</v>
      </c>
      <c r="AI3026" s="27" t="str">
        <f t="shared" si="489"/>
        <v>ne</v>
      </c>
      <c r="AJ3026" s="27" t="str">
        <f t="shared" si="490"/>
        <v>ne</v>
      </c>
      <c r="AK3026" s="27" t="str">
        <f t="shared" si="491"/>
        <v>ne</v>
      </c>
    </row>
    <row r="3027" spans="2:37" x14ac:dyDescent="0.2">
      <c r="B3027" s="27" t="str">
        <f t="shared" si="482"/>
        <v>-</v>
      </c>
      <c r="C3027" s="123" t="str">
        <f t="shared" si="483"/>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8"/>
        <v>nepildyti</v>
      </c>
      <c r="T3027" s="126" t="str">
        <f t="shared" si="488"/>
        <v>nepildyti</v>
      </c>
      <c r="U3027" s="127"/>
      <c r="V3027" s="127"/>
      <c r="W3027" s="128"/>
      <c r="X3027" s="169"/>
      <c r="Y3027" s="169"/>
      <c r="Z3027" s="169"/>
      <c r="AA3027" s="127"/>
      <c r="AB3027" s="127"/>
      <c r="AC3027" s="127"/>
      <c r="AD3027" s="127"/>
      <c r="AE3027" s="124">
        <f t="shared" si="484"/>
        <v>0</v>
      </c>
      <c r="AF3027" s="124">
        <f t="shared" si="485"/>
        <v>0</v>
      </c>
      <c r="AG3027" s="124">
        <f t="shared" si="486"/>
        <v>0</v>
      </c>
      <c r="AH3027" s="124">
        <f t="shared" si="487"/>
        <v>0</v>
      </c>
      <c r="AI3027" s="27" t="str">
        <f t="shared" si="489"/>
        <v>ne</v>
      </c>
      <c r="AJ3027" s="27" t="str">
        <f t="shared" si="490"/>
        <v>ne</v>
      </c>
      <c r="AK3027" s="27" t="str">
        <f t="shared" si="491"/>
        <v>ne</v>
      </c>
    </row>
    <row r="3028" spans="2:37" x14ac:dyDescent="0.2">
      <c r="B3028" s="27" t="str">
        <f t="shared" si="482"/>
        <v>-</v>
      </c>
      <c r="C3028" s="123" t="str">
        <f t="shared" si="483"/>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8"/>
        <v>nepildyti</v>
      </c>
      <c r="T3028" s="126" t="str">
        <f t="shared" si="488"/>
        <v>nepildyti</v>
      </c>
      <c r="U3028" s="127"/>
      <c r="V3028" s="127"/>
      <c r="W3028" s="128"/>
      <c r="X3028" s="169"/>
      <c r="Y3028" s="169"/>
      <c r="Z3028" s="169"/>
      <c r="AA3028" s="127"/>
      <c r="AB3028" s="127"/>
      <c r="AC3028" s="127"/>
      <c r="AD3028" s="127"/>
      <c r="AE3028" s="124">
        <f t="shared" si="484"/>
        <v>0</v>
      </c>
      <c r="AF3028" s="124">
        <f t="shared" si="485"/>
        <v>0</v>
      </c>
      <c r="AG3028" s="124">
        <f t="shared" si="486"/>
        <v>0</v>
      </c>
      <c r="AH3028" s="124">
        <f t="shared" si="487"/>
        <v>0</v>
      </c>
      <c r="AI3028" s="27" t="str">
        <f t="shared" si="489"/>
        <v>ne</v>
      </c>
      <c r="AJ3028" s="27" t="str">
        <f t="shared" si="490"/>
        <v>ne</v>
      </c>
      <c r="AK3028" s="27" t="str">
        <f t="shared" si="491"/>
        <v>ne</v>
      </c>
    </row>
    <row r="3029" spans="2:37" x14ac:dyDescent="0.2">
      <c r="B3029" s="27" t="str">
        <f t="shared" si="482"/>
        <v>-</v>
      </c>
      <c r="C3029" s="123" t="str">
        <f t="shared" si="483"/>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si="488"/>
        <v>nepildyti</v>
      </c>
      <c r="T3029" s="126" t="str">
        <f t="shared" si="488"/>
        <v>nepildyti</v>
      </c>
      <c r="U3029" s="127"/>
      <c r="V3029" s="127"/>
      <c r="W3029" s="128"/>
      <c r="X3029" s="169"/>
      <c r="Y3029" s="169"/>
      <c r="Z3029" s="169"/>
      <c r="AA3029" s="127"/>
      <c r="AB3029" s="127"/>
      <c r="AC3029" s="127"/>
      <c r="AD3029" s="127"/>
      <c r="AE3029" s="124">
        <f t="shared" si="484"/>
        <v>0</v>
      </c>
      <c r="AF3029" s="124">
        <f t="shared" si="485"/>
        <v>0</v>
      </c>
      <c r="AG3029" s="124">
        <f t="shared" si="486"/>
        <v>0</v>
      </c>
      <c r="AH3029" s="124">
        <f t="shared" si="487"/>
        <v>0</v>
      </c>
      <c r="AI3029" s="27" t="str">
        <f t="shared" si="489"/>
        <v>ne</v>
      </c>
      <c r="AJ3029" s="27" t="str">
        <f t="shared" si="490"/>
        <v>ne</v>
      </c>
      <c r="AK3029" s="27" t="str">
        <f t="shared" si="491"/>
        <v>ne</v>
      </c>
    </row>
    <row r="3030" spans="2:37" x14ac:dyDescent="0.2">
      <c r="B3030" s="27" t="str">
        <f t="shared" si="482"/>
        <v>-</v>
      </c>
      <c r="C3030" s="123" t="str">
        <f t="shared" si="483"/>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88"/>
        <v>nepildyti</v>
      </c>
      <c r="T3030" s="126" t="str">
        <f t="shared" si="488"/>
        <v>nepildyti</v>
      </c>
      <c r="U3030" s="127"/>
      <c r="V3030" s="127"/>
      <c r="W3030" s="128"/>
      <c r="X3030" s="169"/>
      <c r="Y3030" s="169"/>
      <c r="Z3030" s="169"/>
      <c r="AA3030" s="127"/>
      <c r="AB3030" s="127"/>
      <c r="AC3030" s="127"/>
      <c r="AD3030" s="127"/>
      <c r="AE3030" s="124">
        <f t="shared" si="484"/>
        <v>0</v>
      </c>
      <c r="AF3030" s="124">
        <f t="shared" si="485"/>
        <v>0</v>
      </c>
      <c r="AG3030" s="124">
        <f t="shared" si="486"/>
        <v>0</v>
      </c>
      <c r="AH3030" s="124">
        <f t="shared" si="487"/>
        <v>0</v>
      </c>
      <c r="AI3030" s="27" t="str">
        <f t="shared" si="489"/>
        <v>ne</v>
      </c>
      <c r="AJ3030" s="27" t="str">
        <f t="shared" si="490"/>
        <v>ne</v>
      </c>
      <c r="AK3030" s="27" t="str">
        <f t="shared" si="491"/>
        <v>ne</v>
      </c>
    </row>
    <row r="3031" spans="2:37" x14ac:dyDescent="0.2">
      <c r="B3031" s="27" t="str">
        <f t="shared" si="482"/>
        <v>-</v>
      </c>
      <c r="C3031" s="123" t="str">
        <f t="shared" si="483"/>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88"/>
        <v>nepildyti</v>
      </c>
      <c r="T3031" s="126" t="str">
        <f t="shared" si="488"/>
        <v>nepildyti</v>
      </c>
      <c r="U3031" s="127"/>
      <c r="V3031" s="127"/>
      <c r="W3031" s="128"/>
      <c r="X3031" s="169"/>
      <c r="Y3031" s="169"/>
      <c r="Z3031" s="169"/>
      <c r="AA3031" s="127"/>
      <c r="AB3031" s="127"/>
      <c r="AC3031" s="127"/>
      <c r="AD3031" s="127"/>
      <c r="AE3031" s="124">
        <f t="shared" si="484"/>
        <v>0</v>
      </c>
      <c r="AF3031" s="124">
        <f t="shared" si="485"/>
        <v>0</v>
      </c>
      <c r="AG3031" s="124">
        <f t="shared" si="486"/>
        <v>0</v>
      </c>
      <c r="AH3031" s="124">
        <f t="shared" si="487"/>
        <v>0</v>
      </c>
      <c r="AI3031" s="27" t="str">
        <f t="shared" si="489"/>
        <v>ne</v>
      </c>
      <c r="AJ3031" s="27" t="str">
        <f t="shared" si="490"/>
        <v>ne</v>
      </c>
      <c r="AK3031" s="27" t="str">
        <f t="shared" si="491"/>
        <v>ne</v>
      </c>
    </row>
    <row r="3032" spans="2:37" x14ac:dyDescent="0.2">
      <c r="B3032" s="27" t="str">
        <f t="shared" ref="B3032:B3095" si="492">CONCATENATE(C3032,"-",G3032)</f>
        <v>-</v>
      </c>
      <c r="C3032" s="123" t="str">
        <f t="shared" ref="C3032:C3095" si="493">LEFT(K3032,4)</f>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88"/>
        <v>nepildyti</v>
      </c>
      <c r="T3032" s="126" t="str">
        <f t="shared" si="488"/>
        <v>nepildyti</v>
      </c>
      <c r="U3032" s="127"/>
      <c r="V3032" s="127"/>
      <c r="W3032" s="128"/>
      <c r="X3032" s="169"/>
      <c r="Y3032" s="169"/>
      <c r="Z3032" s="169"/>
      <c r="AA3032" s="127"/>
      <c r="AB3032" s="127"/>
      <c r="AC3032" s="127"/>
      <c r="AD3032" s="127"/>
      <c r="AE3032" s="124">
        <f t="shared" ref="AE3032:AE3095" si="494">IF($H3032&gt;0,YEAR($H3032),)</f>
        <v>0</v>
      </c>
      <c r="AF3032" s="124">
        <f t="shared" ref="AF3032:AF3095" si="495">IF($X3032&gt;0,YEAR($X3032),)</f>
        <v>0</v>
      </c>
      <c r="AG3032" s="124">
        <f t="shared" ref="AG3032:AG3095" si="496">IF($Y3032&gt;0,YEAR($Y3032),)</f>
        <v>0</v>
      </c>
      <c r="AH3032" s="124">
        <f t="shared" ref="AH3032:AH3095" si="497">IF($Z3032&gt;0,YEAR($Z3032),)</f>
        <v>0</v>
      </c>
      <c r="AI3032" s="27" t="str">
        <f t="shared" si="489"/>
        <v>ne</v>
      </c>
      <c r="AJ3032" s="27" t="str">
        <f t="shared" si="490"/>
        <v>ne</v>
      </c>
      <c r="AK3032" s="27" t="str">
        <f t="shared" si="491"/>
        <v>ne</v>
      </c>
    </row>
    <row r="3033" spans="2:37" x14ac:dyDescent="0.2">
      <c r="B3033" s="27" t="str">
        <f t="shared" si="492"/>
        <v>-</v>
      </c>
      <c r="C3033" s="123" t="str">
        <f t="shared" si="493"/>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ref="S3033:T3096" si="498">IF($R3033="fizinis asmuo","užpildykite","nepildyti")</f>
        <v>nepildyti</v>
      </c>
      <c r="T3033" s="126" t="str">
        <f t="shared" si="498"/>
        <v>nepildyti</v>
      </c>
      <c r="U3033" s="127"/>
      <c r="V3033" s="127"/>
      <c r="W3033" s="128"/>
      <c r="X3033" s="169"/>
      <c r="Y3033" s="169"/>
      <c r="Z3033" s="169"/>
      <c r="AA3033" s="127"/>
      <c r="AB3033" s="127"/>
      <c r="AC3033" s="127"/>
      <c r="AD3033" s="127"/>
      <c r="AE3033" s="124">
        <f t="shared" si="494"/>
        <v>0</v>
      </c>
      <c r="AF3033" s="124">
        <f t="shared" si="495"/>
        <v>0</v>
      </c>
      <c r="AG3033" s="124">
        <f t="shared" si="496"/>
        <v>0</v>
      </c>
      <c r="AH3033" s="124">
        <f t="shared" si="497"/>
        <v>0</v>
      </c>
      <c r="AI3033" s="27" t="str">
        <f t="shared" si="489"/>
        <v>ne</v>
      </c>
      <c r="AJ3033" s="27" t="str">
        <f t="shared" si="490"/>
        <v>ne</v>
      </c>
      <c r="AK3033" s="27" t="str">
        <f t="shared" si="491"/>
        <v>ne</v>
      </c>
    </row>
    <row r="3034" spans="2:37" x14ac:dyDescent="0.2">
      <c r="B3034" s="27" t="str">
        <f t="shared" si="492"/>
        <v>-</v>
      </c>
      <c r="C3034" s="123" t="str">
        <f t="shared" si="493"/>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8"/>
        <v>nepildyti</v>
      </c>
      <c r="T3034" s="126" t="str">
        <f t="shared" si="498"/>
        <v>nepildyti</v>
      </c>
      <c r="U3034" s="127"/>
      <c r="V3034" s="127"/>
      <c r="W3034" s="128"/>
      <c r="X3034" s="169"/>
      <c r="Y3034" s="169"/>
      <c r="Z3034" s="169"/>
      <c r="AA3034" s="127"/>
      <c r="AB3034" s="127"/>
      <c r="AC3034" s="127"/>
      <c r="AD3034" s="127"/>
      <c r="AE3034" s="124">
        <f t="shared" si="494"/>
        <v>0</v>
      </c>
      <c r="AF3034" s="124">
        <f t="shared" si="495"/>
        <v>0</v>
      </c>
      <c r="AG3034" s="124">
        <f t="shared" si="496"/>
        <v>0</v>
      </c>
      <c r="AH3034" s="124">
        <f t="shared" si="497"/>
        <v>0</v>
      </c>
      <c r="AI3034" s="27" t="str">
        <f t="shared" si="489"/>
        <v>ne</v>
      </c>
      <c r="AJ3034" s="27" t="str">
        <f t="shared" si="490"/>
        <v>ne</v>
      </c>
      <c r="AK3034" s="27" t="str">
        <f t="shared" si="491"/>
        <v>ne</v>
      </c>
    </row>
    <row r="3035" spans="2:37" x14ac:dyDescent="0.2">
      <c r="B3035" s="27" t="str">
        <f t="shared" si="492"/>
        <v>-</v>
      </c>
      <c r="C3035" s="123" t="str">
        <f t="shared" si="493"/>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8"/>
        <v>nepildyti</v>
      </c>
      <c r="T3035" s="126" t="str">
        <f t="shared" si="498"/>
        <v>nepildyti</v>
      </c>
      <c r="U3035" s="127"/>
      <c r="V3035" s="127"/>
      <c r="W3035" s="128"/>
      <c r="X3035" s="169"/>
      <c r="Y3035" s="169"/>
      <c r="Z3035" s="169"/>
      <c r="AA3035" s="127"/>
      <c r="AB3035" s="127"/>
      <c r="AC3035" s="127"/>
      <c r="AD3035" s="127"/>
      <c r="AE3035" s="124">
        <f t="shared" si="494"/>
        <v>0</v>
      </c>
      <c r="AF3035" s="124">
        <f t="shared" si="495"/>
        <v>0</v>
      </c>
      <c r="AG3035" s="124">
        <f t="shared" si="496"/>
        <v>0</v>
      </c>
      <c r="AH3035" s="124">
        <f t="shared" si="497"/>
        <v>0</v>
      </c>
      <c r="AI3035" s="27" t="str">
        <f t="shared" si="489"/>
        <v>ne</v>
      </c>
      <c r="AJ3035" s="27" t="str">
        <f t="shared" si="490"/>
        <v>ne</v>
      </c>
      <c r="AK3035" s="27" t="str">
        <f t="shared" si="491"/>
        <v>ne</v>
      </c>
    </row>
    <row r="3036" spans="2:37" x14ac:dyDescent="0.2">
      <c r="B3036" s="27" t="str">
        <f t="shared" si="492"/>
        <v>-</v>
      </c>
      <c r="C3036" s="123" t="str">
        <f t="shared" si="493"/>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8"/>
        <v>nepildyti</v>
      </c>
      <c r="T3036" s="126" t="str">
        <f t="shared" si="498"/>
        <v>nepildyti</v>
      </c>
      <c r="U3036" s="127"/>
      <c r="V3036" s="127"/>
      <c r="W3036" s="128"/>
      <c r="X3036" s="169"/>
      <c r="Y3036" s="169"/>
      <c r="Z3036" s="169"/>
      <c r="AA3036" s="127"/>
      <c r="AB3036" s="127"/>
      <c r="AC3036" s="127"/>
      <c r="AD3036" s="127"/>
      <c r="AE3036" s="124">
        <f t="shared" si="494"/>
        <v>0</v>
      </c>
      <c r="AF3036" s="124">
        <f t="shared" si="495"/>
        <v>0</v>
      </c>
      <c r="AG3036" s="124">
        <f t="shared" si="496"/>
        <v>0</v>
      </c>
      <c r="AH3036" s="124">
        <f t="shared" si="497"/>
        <v>0</v>
      </c>
      <c r="AI3036" s="27" t="str">
        <f t="shared" si="489"/>
        <v>ne</v>
      </c>
      <c r="AJ3036" s="27" t="str">
        <f t="shared" si="490"/>
        <v>ne</v>
      </c>
      <c r="AK3036" s="27" t="str">
        <f t="shared" si="491"/>
        <v>ne</v>
      </c>
    </row>
    <row r="3037" spans="2:37" x14ac:dyDescent="0.2">
      <c r="B3037" s="27" t="str">
        <f t="shared" si="492"/>
        <v>-</v>
      </c>
      <c r="C3037" s="123" t="str">
        <f t="shared" si="493"/>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8"/>
        <v>nepildyti</v>
      </c>
      <c r="T3037" s="126" t="str">
        <f t="shared" si="498"/>
        <v>nepildyti</v>
      </c>
      <c r="U3037" s="127"/>
      <c r="V3037" s="127"/>
      <c r="W3037" s="128"/>
      <c r="X3037" s="169"/>
      <c r="Y3037" s="169"/>
      <c r="Z3037" s="169"/>
      <c r="AA3037" s="127"/>
      <c r="AB3037" s="127"/>
      <c r="AC3037" s="127"/>
      <c r="AD3037" s="127"/>
      <c r="AE3037" s="124">
        <f t="shared" si="494"/>
        <v>0</v>
      </c>
      <c r="AF3037" s="124">
        <f t="shared" si="495"/>
        <v>0</v>
      </c>
      <c r="AG3037" s="124">
        <f t="shared" si="496"/>
        <v>0</v>
      </c>
      <c r="AH3037" s="124">
        <f t="shared" si="497"/>
        <v>0</v>
      </c>
      <c r="AI3037" s="27" t="str">
        <f t="shared" si="489"/>
        <v>ne</v>
      </c>
      <c r="AJ3037" s="27" t="str">
        <f t="shared" si="490"/>
        <v>ne</v>
      </c>
      <c r="AK3037" s="27" t="str">
        <f t="shared" si="491"/>
        <v>ne</v>
      </c>
    </row>
    <row r="3038" spans="2:37" x14ac:dyDescent="0.2">
      <c r="B3038" s="27" t="str">
        <f t="shared" si="492"/>
        <v>-</v>
      </c>
      <c r="C3038" s="123" t="str">
        <f t="shared" si="493"/>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8"/>
        <v>nepildyti</v>
      </c>
      <c r="T3038" s="126" t="str">
        <f t="shared" si="498"/>
        <v>nepildyti</v>
      </c>
      <c r="U3038" s="127"/>
      <c r="V3038" s="127"/>
      <c r="W3038" s="128"/>
      <c r="X3038" s="169"/>
      <c r="Y3038" s="169"/>
      <c r="Z3038" s="169"/>
      <c r="AA3038" s="127"/>
      <c r="AB3038" s="127"/>
      <c r="AC3038" s="127"/>
      <c r="AD3038" s="127"/>
      <c r="AE3038" s="124">
        <f t="shared" si="494"/>
        <v>0</v>
      </c>
      <c r="AF3038" s="124">
        <f t="shared" si="495"/>
        <v>0</v>
      </c>
      <c r="AG3038" s="124">
        <f t="shared" si="496"/>
        <v>0</v>
      </c>
      <c r="AH3038" s="124">
        <f t="shared" si="497"/>
        <v>0</v>
      </c>
      <c r="AI3038" s="27" t="str">
        <f t="shared" si="489"/>
        <v>ne</v>
      </c>
      <c r="AJ3038" s="27" t="str">
        <f t="shared" si="490"/>
        <v>ne</v>
      </c>
      <c r="AK3038" s="27" t="str">
        <f t="shared" si="491"/>
        <v>ne</v>
      </c>
    </row>
    <row r="3039" spans="2:37" x14ac:dyDescent="0.2">
      <c r="B3039" s="27" t="str">
        <f t="shared" si="492"/>
        <v>-</v>
      </c>
      <c r="C3039" s="123" t="str">
        <f t="shared" si="493"/>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8"/>
        <v>nepildyti</v>
      </c>
      <c r="T3039" s="126" t="str">
        <f t="shared" si="498"/>
        <v>nepildyti</v>
      </c>
      <c r="U3039" s="127"/>
      <c r="V3039" s="127"/>
      <c r="W3039" s="128"/>
      <c r="X3039" s="169"/>
      <c r="Y3039" s="169"/>
      <c r="Z3039" s="169"/>
      <c r="AA3039" s="127"/>
      <c r="AB3039" s="127"/>
      <c r="AC3039" s="127"/>
      <c r="AD3039" s="127"/>
      <c r="AE3039" s="124">
        <f t="shared" si="494"/>
        <v>0</v>
      </c>
      <c r="AF3039" s="124">
        <f t="shared" si="495"/>
        <v>0</v>
      </c>
      <c r="AG3039" s="124">
        <f t="shared" si="496"/>
        <v>0</v>
      </c>
      <c r="AH3039" s="124">
        <f t="shared" si="497"/>
        <v>0</v>
      </c>
      <c r="AI3039" s="27" t="str">
        <f t="shared" si="489"/>
        <v>ne</v>
      </c>
      <c r="AJ3039" s="27" t="str">
        <f t="shared" si="490"/>
        <v>ne</v>
      </c>
      <c r="AK3039" s="27" t="str">
        <f t="shared" si="491"/>
        <v>ne</v>
      </c>
    </row>
    <row r="3040" spans="2:37" x14ac:dyDescent="0.2">
      <c r="B3040" s="27" t="str">
        <f t="shared" si="492"/>
        <v>-</v>
      </c>
      <c r="C3040" s="123" t="str">
        <f t="shared" si="493"/>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8"/>
        <v>nepildyti</v>
      </c>
      <c r="T3040" s="126" t="str">
        <f t="shared" si="498"/>
        <v>nepildyti</v>
      </c>
      <c r="U3040" s="127"/>
      <c r="V3040" s="127"/>
      <c r="W3040" s="128"/>
      <c r="X3040" s="169"/>
      <c r="Y3040" s="169"/>
      <c r="Z3040" s="169"/>
      <c r="AA3040" s="127"/>
      <c r="AB3040" s="127"/>
      <c r="AC3040" s="127"/>
      <c r="AD3040" s="127"/>
      <c r="AE3040" s="124">
        <f t="shared" si="494"/>
        <v>0</v>
      </c>
      <c r="AF3040" s="124">
        <f t="shared" si="495"/>
        <v>0</v>
      </c>
      <c r="AG3040" s="124">
        <f t="shared" si="496"/>
        <v>0</v>
      </c>
      <c r="AH3040" s="124">
        <f t="shared" si="497"/>
        <v>0</v>
      </c>
      <c r="AI3040" s="27" t="str">
        <f t="shared" si="489"/>
        <v>ne</v>
      </c>
      <c r="AJ3040" s="27" t="str">
        <f t="shared" si="490"/>
        <v>ne</v>
      </c>
      <c r="AK3040" s="27" t="str">
        <f t="shared" si="491"/>
        <v>ne</v>
      </c>
    </row>
    <row r="3041" spans="2:37" x14ac:dyDescent="0.2">
      <c r="B3041" s="27" t="str">
        <f t="shared" si="492"/>
        <v>-</v>
      </c>
      <c r="C3041" s="123" t="str">
        <f t="shared" si="493"/>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8"/>
        <v>nepildyti</v>
      </c>
      <c r="T3041" s="126" t="str">
        <f t="shared" si="498"/>
        <v>nepildyti</v>
      </c>
      <c r="U3041" s="127"/>
      <c r="V3041" s="127"/>
      <c r="W3041" s="128"/>
      <c r="X3041" s="169"/>
      <c r="Y3041" s="169"/>
      <c r="Z3041" s="169"/>
      <c r="AA3041" s="127"/>
      <c r="AB3041" s="127"/>
      <c r="AC3041" s="127"/>
      <c r="AD3041" s="127"/>
      <c r="AE3041" s="124">
        <f t="shared" si="494"/>
        <v>0</v>
      </c>
      <c r="AF3041" s="124">
        <f t="shared" si="495"/>
        <v>0</v>
      </c>
      <c r="AG3041" s="124">
        <f t="shared" si="496"/>
        <v>0</v>
      </c>
      <c r="AH3041" s="124">
        <f t="shared" si="497"/>
        <v>0</v>
      </c>
      <c r="AI3041" s="27" t="str">
        <f t="shared" si="489"/>
        <v>ne</v>
      </c>
      <c r="AJ3041" s="27" t="str">
        <f t="shared" si="490"/>
        <v>ne</v>
      </c>
      <c r="AK3041" s="27" t="str">
        <f t="shared" si="491"/>
        <v>ne</v>
      </c>
    </row>
    <row r="3042" spans="2:37" x14ac:dyDescent="0.2">
      <c r="B3042" s="27" t="str">
        <f t="shared" si="492"/>
        <v>-</v>
      </c>
      <c r="C3042" s="123" t="str">
        <f t="shared" si="493"/>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8"/>
        <v>nepildyti</v>
      </c>
      <c r="T3042" s="126" t="str">
        <f t="shared" si="498"/>
        <v>nepildyti</v>
      </c>
      <c r="U3042" s="127"/>
      <c r="V3042" s="127"/>
      <c r="W3042" s="128"/>
      <c r="X3042" s="169"/>
      <c r="Y3042" s="169"/>
      <c r="Z3042" s="169"/>
      <c r="AA3042" s="127"/>
      <c r="AB3042" s="127"/>
      <c r="AC3042" s="127"/>
      <c r="AD3042" s="127"/>
      <c r="AE3042" s="124">
        <f t="shared" si="494"/>
        <v>0</v>
      </c>
      <c r="AF3042" s="124">
        <f t="shared" si="495"/>
        <v>0</v>
      </c>
      <c r="AG3042" s="124">
        <f t="shared" si="496"/>
        <v>0</v>
      </c>
      <c r="AH3042" s="124">
        <f t="shared" si="497"/>
        <v>0</v>
      </c>
      <c r="AI3042" s="27" t="str">
        <f t="shared" si="489"/>
        <v>ne</v>
      </c>
      <c r="AJ3042" s="27" t="str">
        <f t="shared" si="490"/>
        <v>ne</v>
      </c>
      <c r="AK3042" s="27" t="str">
        <f t="shared" si="491"/>
        <v>ne</v>
      </c>
    </row>
    <row r="3043" spans="2:37" x14ac:dyDescent="0.2">
      <c r="B3043" s="27" t="str">
        <f t="shared" si="492"/>
        <v>-</v>
      </c>
      <c r="C3043" s="123" t="str">
        <f t="shared" si="493"/>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8"/>
        <v>nepildyti</v>
      </c>
      <c r="T3043" s="126" t="str">
        <f t="shared" si="498"/>
        <v>nepildyti</v>
      </c>
      <c r="U3043" s="127"/>
      <c r="V3043" s="127"/>
      <c r="W3043" s="128"/>
      <c r="X3043" s="169"/>
      <c r="Y3043" s="169"/>
      <c r="Z3043" s="169"/>
      <c r="AA3043" s="127"/>
      <c r="AB3043" s="127"/>
      <c r="AC3043" s="127"/>
      <c r="AD3043" s="127"/>
      <c r="AE3043" s="124">
        <f t="shared" si="494"/>
        <v>0</v>
      </c>
      <c r="AF3043" s="124">
        <f t="shared" si="495"/>
        <v>0</v>
      </c>
      <c r="AG3043" s="124">
        <f t="shared" si="496"/>
        <v>0</v>
      </c>
      <c r="AH3043" s="124">
        <f t="shared" si="497"/>
        <v>0</v>
      </c>
      <c r="AI3043" s="27" t="str">
        <f t="shared" si="489"/>
        <v>ne</v>
      </c>
      <c r="AJ3043" s="27" t="str">
        <f t="shared" si="490"/>
        <v>ne</v>
      </c>
      <c r="AK3043" s="27" t="str">
        <f t="shared" si="491"/>
        <v>ne</v>
      </c>
    </row>
    <row r="3044" spans="2:37" x14ac:dyDescent="0.2">
      <c r="B3044" s="27" t="str">
        <f t="shared" si="492"/>
        <v>-</v>
      </c>
      <c r="C3044" s="123" t="str">
        <f t="shared" si="493"/>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8"/>
        <v>nepildyti</v>
      </c>
      <c r="T3044" s="126" t="str">
        <f t="shared" si="498"/>
        <v>nepildyti</v>
      </c>
      <c r="U3044" s="127"/>
      <c r="V3044" s="127"/>
      <c r="W3044" s="128"/>
      <c r="X3044" s="169"/>
      <c r="Y3044" s="169"/>
      <c r="Z3044" s="169"/>
      <c r="AA3044" s="127"/>
      <c r="AB3044" s="127"/>
      <c r="AC3044" s="127"/>
      <c r="AD3044" s="127"/>
      <c r="AE3044" s="124">
        <f t="shared" si="494"/>
        <v>0</v>
      </c>
      <c r="AF3044" s="124">
        <f t="shared" si="495"/>
        <v>0</v>
      </c>
      <c r="AG3044" s="124">
        <f t="shared" si="496"/>
        <v>0</v>
      </c>
      <c r="AH3044" s="124">
        <f t="shared" si="497"/>
        <v>0</v>
      </c>
      <c r="AI3044" s="27" t="str">
        <f t="shared" si="489"/>
        <v>ne</v>
      </c>
      <c r="AJ3044" s="27" t="str">
        <f t="shared" si="490"/>
        <v>ne</v>
      </c>
      <c r="AK3044" s="27" t="str">
        <f t="shared" si="491"/>
        <v>ne</v>
      </c>
    </row>
    <row r="3045" spans="2:37" x14ac:dyDescent="0.2">
      <c r="B3045" s="27" t="str">
        <f t="shared" si="492"/>
        <v>-</v>
      </c>
      <c r="C3045" s="123" t="str">
        <f t="shared" si="493"/>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8"/>
        <v>nepildyti</v>
      </c>
      <c r="T3045" s="126" t="str">
        <f t="shared" si="498"/>
        <v>nepildyti</v>
      </c>
      <c r="U3045" s="127"/>
      <c r="V3045" s="127"/>
      <c r="W3045" s="128"/>
      <c r="X3045" s="169"/>
      <c r="Y3045" s="169"/>
      <c r="Z3045" s="169"/>
      <c r="AA3045" s="127"/>
      <c r="AB3045" s="127"/>
      <c r="AC3045" s="127"/>
      <c r="AD3045" s="127"/>
      <c r="AE3045" s="124">
        <f t="shared" si="494"/>
        <v>0</v>
      </c>
      <c r="AF3045" s="124">
        <f t="shared" si="495"/>
        <v>0</v>
      </c>
      <c r="AG3045" s="124">
        <f t="shared" si="496"/>
        <v>0</v>
      </c>
      <c r="AH3045" s="124">
        <f t="shared" si="497"/>
        <v>0</v>
      </c>
      <c r="AI3045" s="27" t="str">
        <f t="shared" si="489"/>
        <v>ne</v>
      </c>
      <c r="AJ3045" s="27" t="str">
        <f t="shared" si="490"/>
        <v>ne</v>
      </c>
      <c r="AK3045" s="27" t="str">
        <f t="shared" si="491"/>
        <v>ne</v>
      </c>
    </row>
    <row r="3046" spans="2:37" x14ac:dyDescent="0.2">
      <c r="B3046" s="27" t="str">
        <f t="shared" si="492"/>
        <v>-</v>
      </c>
      <c r="C3046" s="123" t="str">
        <f t="shared" si="493"/>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8"/>
        <v>nepildyti</v>
      </c>
      <c r="T3046" s="126" t="str">
        <f t="shared" si="498"/>
        <v>nepildyti</v>
      </c>
      <c r="U3046" s="127"/>
      <c r="V3046" s="127"/>
      <c r="W3046" s="128"/>
      <c r="X3046" s="169"/>
      <c r="Y3046" s="169"/>
      <c r="Z3046" s="169"/>
      <c r="AA3046" s="127"/>
      <c r="AB3046" s="127"/>
      <c r="AC3046" s="127"/>
      <c r="AD3046" s="127"/>
      <c r="AE3046" s="124">
        <f t="shared" si="494"/>
        <v>0</v>
      </c>
      <c r="AF3046" s="124">
        <f t="shared" si="495"/>
        <v>0</v>
      </c>
      <c r="AG3046" s="124">
        <f t="shared" si="496"/>
        <v>0</v>
      </c>
      <c r="AH3046" s="124">
        <f t="shared" si="497"/>
        <v>0</v>
      </c>
      <c r="AI3046" s="27" t="str">
        <f t="shared" si="489"/>
        <v>ne</v>
      </c>
      <c r="AJ3046" s="27" t="str">
        <f t="shared" si="490"/>
        <v>ne</v>
      </c>
      <c r="AK3046" s="27" t="str">
        <f t="shared" si="491"/>
        <v>ne</v>
      </c>
    </row>
    <row r="3047" spans="2:37" x14ac:dyDescent="0.2">
      <c r="B3047" s="27" t="str">
        <f t="shared" si="492"/>
        <v>-</v>
      </c>
      <c r="C3047" s="123" t="str">
        <f t="shared" si="493"/>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8"/>
        <v>nepildyti</v>
      </c>
      <c r="T3047" s="126" t="str">
        <f t="shared" si="498"/>
        <v>nepildyti</v>
      </c>
      <c r="U3047" s="127"/>
      <c r="V3047" s="127"/>
      <c r="W3047" s="128"/>
      <c r="X3047" s="169"/>
      <c r="Y3047" s="169"/>
      <c r="Z3047" s="169"/>
      <c r="AA3047" s="127"/>
      <c r="AB3047" s="127"/>
      <c r="AC3047" s="127"/>
      <c r="AD3047" s="127"/>
      <c r="AE3047" s="124">
        <f t="shared" si="494"/>
        <v>0</v>
      </c>
      <c r="AF3047" s="124">
        <f t="shared" si="495"/>
        <v>0</v>
      </c>
      <c r="AG3047" s="124">
        <f t="shared" si="496"/>
        <v>0</v>
      </c>
      <c r="AH3047" s="124">
        <f t="shared" si="497"/>
        <v>0</v>
      </c>
      <c r="AI3047" s="27" t="str">
        <f t="shared" si="489"/>
        <v>ne</v>
      </c>
      <c r="AJ3047" s="27" t="str">
        <f t="shared" si="490"/>
        <v>ne</v>
      </c>
      <c r="AK3047" s="27" t="str">
        <f t="shared" si="491"/>
        <v>ne</v>
      </c>
    </row>
    <row r="3048" spans="2:37" x14ac:dyDescent="0.2">
      <c r="B3048" s="27" t="str">
        <f t="shared" si="492"/>
        <v>-</v>
      </c>
      <c r="C3048" s="123" t="str">
        <f t="shared" si="493"/>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8"/>
        <v>nepildyti</v>
      </c>
      <c r="T3048" s="126" t="str">
        <f t="shared" si="498"/>
        <v>nepildyti</v>
      </c>
      <c r="U3048" s="127"/>
      <c r="V3048" s="127"/>
      <c r="W3048" s="128"/>
      <c r="X3048" s="169"/>
      <c r="Y3048" s="169"/>
      <c r="Z3048" s="169"/>
      <c r="AA3048" s="127"/>
      <c r="AB3048" s="127"/>
      <c r="AC3048" s="127"/>
      <c r="AD3048" s="127"/>
      <c r="AE3048" s="124">
        <f t="shared" si="494"/>
        <v>0</v>
      </c>
      <c r="AF3048" s="124">
        <f t="shared" si="495"/>
        <v>0</v>
      </c>
      <c r="AG3048" s="124">
        <f t="shared" si="496"/>
        <v>0</v>
      </c>
      <c r="AH3048" s="124">
        <f t="shared" si="497"/>
        <v>0</v>
      </c>
      <c r="AI3048" s="27" t="str">
        <f t="shared" si="489"/>
        <v>ne</v>
      </c>
      <c r="AJ3048" s="27" t="str">
        <f t="shared" si="490"/>
        <v>ne</v>
      </c>
      <c r="AK3048" s="27" t="str">
        <f t="shared" si="491"/>
        <v>ne</v>
      </c>
    </row>
    <row r="3049" spans="2:37" x14ac:dyDescent="0.2">
      <c r="B3049" s="27" t="str">
        <f t="shared" si="492"/>
        <v>-</v>
      </c>
      <c r="C3049" s="123" t="str">
        <f t="shared" si="493"/>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8"/>
        <v>nepildyti</v>
      </c>
      <c r="T3049" s="126" t="str">
        <f t="shared" si="498"/>
        <v>nepildyti</v>
      </c>
      <c r="U3049" s="127"/>
      <c r="V3049" s="127"/>
      <c r="W3049" s="128"/>
      <c r="X3049" s="169"/>
      <c r="Y3049" s="169"/>
      <c r="Z3049" s="169"/>
      <c r="AA3049" s="127"/>
      <c r="AB3049" s="127"/>
      <c r="AC3049" s="127"/>
      <c r="AD3049" s="127"/>
      <c r="AE3049" s="124">
        <f t="shared" si="494"/>
        <v>0</v>
      </c>
      <c r="AF3049" s="124">
        <f t="shared" si="495"/>
        <v>0</v>
      </c>
      <c r="AG3049" s="124">
        <f t="shared" si="496"/>
        <v>0</v>
      </c>
      <c r="AH3049" s="124">
        <f t="shared" si="497"/>
        <v>0</v>
      </c>
      <c r="AI3049" s="27" t="str">
        <f t="shared" si="489"/>
        <v>ne</v>
      </c>
      <c r="AJ3049" s="27" t="str">
        <f t="shared" si="490"/>
        <v>ne</v>
      </c>
      <c r="AK3049" s="27" t="str">
        <f t="shared" si="491"/>
        <v>ne</v>
      </c>
    </row>
    <row r="3050" spans="2:37" x14ac:dyDescent="0.2">
      <c r="B3050" s="27" t="str">
        <f t="shared" si="492"/>
        <v>-</v>
      </c>
      <c r="C3050" s="123" t="str">
        <f t="shared" si="493"/>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8"/>
        <v>nepildyti</v>
      </c>
      <c r="T3050" s="126" t="str">
        <f t="shared" si="498"/>
        <v>nepildyti</v>
      </c>
      <c r="U3050" s="127"/>
      <c r="V3050" s="127"/>
      <c r="W3050" s="128"/>
      <c r="X3050" s="169"/>
      <c r="Y3050" s="169"/>
      <c r="Z3050" s="169"/>
      <c r="AA3050" s="127"/>
      <c r="AB3050" s="127"/>
      <c r="AC3050" s="127"/>
      <c r="AD3050" s="127"/>
      <c r="AE3050" s="124">
        <f t="shared" si="494"/>
        <v>0</v>
      </c>
      <c r="AF3050" s="124">
        <f t="shared" si="495"/>
        <v>0</v>
      </c>
      <c r="AG3050" s="124">
        <f t="shared" si="496"/>
        <v>0</v>
      </c>
      <c r="AH3050" s="124">
        <f t="shared" si="497"/>
        <v>0</v>
      </c>
      <c r="AI3050" s="27" t="str">
        <f t="shared" si="489"/>
        <v>ne</v>
      </c>
      <c r="AJ3050" s="27" t="str">
        <f t="shared" si="490"/>
        <v>ne</v>
      </c>
      <c r="AK3050" s="27" t="str">
        <f t="shared" si="491"/>
        <v>ne</v>
      </c>
    </row>
    <row r="3051" spans="2:37" x14ac:dyDescent="0.2">
      <c r="B3051" s="27" t="str">
        <f t="shared" si="492"/>
        <v>-</v>
      </c>
      <c r="C3051" s="123" t="str">
        <f t="shared" si="493"/>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8"/>
        <v>nepildyti</v>
      </c>
      <c r="T3051" s="126" t="str">
        <f t="shared" si="498"/>
        <v>nepildyti</v>
      </c>
      <c r="U3051" s="127"/>
      <c r="V3051" s="127"/>
      <c r="W3051" s="128"/>
      <c r="X3051" s="169"/>
      <c r="Y3051" s="169"/>
      <c r="Z3051" s="169"/>
      <c r="AA3051" s="127"/>
      <c r="AB3051" s="127"/>
      <c r="AC3051" s="127"/>
      <c r="AD3051" s="127"/>
      <c r="AE3051" s="124">
        <f t="shared" si="494"/>
        <v>0</v>
      </c>
      <c r="AF3051" s="124">
        <f t="shared" si="495"/>
        <v>0</v>
      </c>
      <c r="AG3051" s="124">
        <f t="shared" si="496"/>
        <v>0</v>
      </c>
      <c r="AH3051" s="124">
        <f t="shared" si="497"/>
        <v>0</v>
      </c>
      <c r="AI3051" s="27" t="str">
        <f t="shared" si="489"/>
        <v>ne</v>
      </c>
      <c r="AJ3051" s="27" t="str">
        <f t="shared" si="490"/>
        <v>ne</v>
      </c>
      <c r="AK3051" s="27" t="str">
        <f t="shared" si="491"/>
        <v>ne</v>
      </c>
    </row>
    <row r="3052" spans="2:37" x14ac:dyDescent="0.2">
      <c r="B3052" s="27" t="str">
        <f t="shared" si="492"/>
        <v>-</v>
      </c>
      <c r="C3052" s="123" t="str">
        <f t="shared" si="493"/>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8"/>
        <v>nepildyti</v>
      </c>
      <c r="T3052" s="126" t="str">
        <f t="shared" si="498"/>
        <v>nepildyti</v>
      </c>
      <c r="U3052" s="127"/>
      <c r="V3052" s="127"/>
      <c r="W3052" s="128"/>
      <c r="X3052" s="169"/>
      <c r="Y3052" s="169"/>
      <c r="Z3052" s="169"/>
      <c r="AA3052" s="127"/>
      <c r="AB3052" s="127"/>
      <c r="AC3052" s="127"/>
      <c r="AD3052" s="127"/>
      <c r="AE3052" s="124">
        <f t="shared" si="494"/>
        <v>0</v>
      </c>
      <c r="AF3052" s="124">
        <f t="shared" si="495"/>
        <v>0</v>
      </c>
      <c r="AG3052" s="124">
        <f t="shared" si="496"/>
        <v>0</v>
      </c>
      <c r="AH3052" s="124">
        <f t="shared" si="497"/>
        <v>0</v>
      </c>
      <c r="AI3052" s="27" t="str">
        <f t="shared" si="489"/>
        <v>ne</v>
      </c>
      <c r="AJ3052" s="27" t="str">
        <f t="shared" si="490"/>
        <v>ne</v>
      </c>
      <c r="AK3052" s="27" t="str">
        <f t="shared" si="491"/>
        <v>ne</v>
      </c>
    </row>
    <row r="3053" spans="2:37" x14ac:dyDescent="0.2">
      <c r="B3053" s="27" t="str">
        <f t="shared" si="492"/>
        <v>-</v>
      </c>
      <c r="C3053" s="123" t="str">
        <f t="shared" si="493"/>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8"/>
        <v>nepildyti</v>
      </c>
      <c r="T3053" s="126" t="str">
        <f t="shared" si="498"/>
        <v>nepildyti</v>
      </c>
      <c r="U3053" s="127"/>
      <c r="V3053" s="127"/>
      <c r="W3053" s="128"/>
      <c r="X3053" s="169"/>
      <c r="Y3053" s="169"/>
      <c r="Z3053" s="169"/>
      <c r="AA3053" s="127"/>
      <c r="AB3053" s="127"/>
      <c r="AC3053" s="127"/>
      <c r="AD3053" s="127"/>
      <c r="AE3053" s="124">
        <f t="shared" si="494"/>
        <v>0</v>
      </c>
      <c r="AF3053" s="124">
        <f t="shared" si="495"/>
        <v>0</v>
      </c>
      <c r="AG3053" s="124">
        <f t="shared" si="496"/>
        <v>0</v>
      </c>
      <c r="AH3053" s="124">
        <f t="shared" si="497"/>
        <v>0</v>
      </c>
      <c r="AI3053" s="27" t="str">
        <f t="shared" si="489"/>
        <v>ne</v>
      </c>
      <c r="AJ3053" s="27" t="str">
        <f t="shared" si="490"/>
        <v>ne</v>
      </c>
      <c r="AK3053" s="27" t="str">
        <f t="shared" si="491"/>
        <v>ne</v>
      </c>
    </row>
    <row r="3054" spans="2:37" x14ac:dyDescent="0.2">
      <c r="B3054" s="27" t="str">
        <f t="shared" si="492"/>
        <v>-</v>
      </c>
      <c r="C3054" s="123" t="str">
        <f t="shared" si="493"/>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8"/>
        <v>nepildyti</v>
      </c>
      <c r="T3054" s="126" t="str">
        <f t="shared" si="498"/>
        <v>nepildyti</v>
      </c>
      <c r="U3054" s="127"/>
      <c r="V3054" s="127"/>
      <c r="W3054" s="128"/>
      <c r="X3054" s="169"/>
      <c r="Y3054" s="169"/>
      <c r="Z3054" s="169"/>
      <c r="AA3054" s="127"/>
      <c r="AB3054" s="127"/>
      <c r="AC3054" s="127"/>
      <c r="AD3054" s="127"/>
      <c r="AE3054" s="124">
        <f t="shared" si="494"/>
        <v>0</v>
      </c>
      <c r="AF3054" s="124">
        <f t="shared" si="495"/>
        <v>0</v>
      </c>
      <c r="AG3054" s="124">
        <f t="shared" si="496"/>
        <v>0</v>
      </c>
      <c r="AH3054" s="124">
        <f t="shared" si="497"/>
        <v>0</v>
      </c>
      <c r="AI3054" s="27" t="str">
        <f t="shared" si="489"/>
        <v>ne</v>
      </c>
      <c r="AJ3054" s="27" t="str">
        <f t="shared" si="490"/>
        <v>ne</v>
      </c>
      <c r="AK3054" s="27" t="str">
        <f t="shared" si="491"/>
        <v>ne</v>
      </c>
    </row>
    <row r="3055" spans="2:37" x14ac:dyDescent="0.2">
      <c r="B3055" s="27" t="str">
        <f t="shared" si="492"/>
        <v>-</v>
      </c>
      <c r="C3055" s="123" t="str">
        <f t="shared" si="493"/>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8"/>
        <v>nepildyti</v>
      </c>
      <c r="T3055" s="126" t="str">
        <f t="shared" si="498"/>
        <v>nepildyti</v>
      </c>
      <c r="U3055" s="127"/>
      <c r="V3055" s="127"/>
      <c r="W3055" s="128"/>
      <c r="X3055" s="169"/>
      <c r="Y3055" s="169"/>
      <c r="Z3055" s="169"/>
      <c r="AA3055" s="127"/>
      <c r="AB3055" s="127"/>
      <c r="AC3055" s="127"/>
      <c r="AD3055" s="127"/>
      <c r="AE3055" s="124">
        <f t="shared" si="494"/>
        <v>0</v>
      </c>
      <c r="AF3055" s="124">
        <f t="shared" si="495"/>
        <v>0</v>
      </c>
      <c r="AG3055" s="124">
        <f t="shared" si="496"/>
        <v>0</v>
      </c>
      <c r="AH3055" s="124">
        <f t="shared" si="497"/>
        <v>0</v>
      </c>
      <c r="AI3055" s="27" t="str">
        <f t="shared" si="489"/>
        <v>ne</v>
      </c>
      <c r="AJ3055" s="27" t="str">
        <f t="shared" si="490"/>
        <v>ne</v>
      </c>
      <c r="AK3055" s="27" t="str">
        <f t="shared" si="491"/>
        <v>ne</v>
      </c>
    </row>
    <row r="3056" spans="2:37" x14ac:dyDescent="0.2">
      <c r="B3056" s="27" t="str">
        <f t="shared" si="492"/>
        <v>-</v>
      </c>
      <c r="C3056" s="123" t="str">
        <f t="shared" si="493"/>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8"/>
        <v>nepildyti</v>
      </c>
      <c r="T3056" s="126" t="str">
        <f t="shared" si="498"/>
        <v>nepildyti</v>
      </c>
      <c r="U3056" s="127"/>
      <c r="V3056" s="127"/>
      <c r="W3056" s="128"/>
      <c r="X3056" s="169"/>
      <c r="Y3056" s="169"/>
      <c r="Z3056" s="169"/>
      <c r="AA3056" s="127"/>
      <c r="AB3056" s="127"/>
      <c r="AC3056" s="127"/>
      <c r="AD3056" s="127"/>
      <c r="AE3056" s="124">
        <f t="shared" si="494"/>
        <v>0</v>
      </c>
      <c r="AF3056" s="124">
        <f t="shared" si="495"/>
        <v>0</v>
      </c>
      <c r="AG3056" s="124">
        <f t="shared" si="496"/>
        <v>0</v>
      </c>
      <c r="AH3056" s="124">
        <f t="shared" si="497"/>
        <v>0</v>
      </c>
      <c r="AI3056" s="27" t="str">
        <f t="shared" si="489"/>
        <v>ne</v>
      </c>
      <c r="AJ3056" s="27" t="str">
        <f t="shared" si="490"/>
        <v>ne</v>
      </c>
      <c r="AK3056" s="27" t="str">
        <f t="shared" si="491"/>
        <v>ne</v>
      </c>
    </row>
    <row r="3057" spans="2:37" x14ac:dyDescent="0.2">
      <c r="B3057" s="27" t="str">
        <f t="shared" si="492"/>
        <v>-</v>
      </c>
      <c r="C3057" s="123" t="str">
        <f t="shared" si="493"/>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8"/>
        <v>nepildyti</v>
      </c>
      <c r="T3057" s="126" t="str">
        <f t="shared" si="498"/>
        <v>nepildyti</v>
      </c>
      <c r="U3057" s="127"/>
      <c r="V3057" s="127"/>
      <c r="W3057" s="128"/>
      <c r="X3057" s="169"/>
      <c r="Y3057" s="169"/>
      <c r="Z3057" s="169"/>
      <c r="AA3057" s="127"/>
      <c r="AB3057" s="127"/>
      <c r="AC3057" s="127"/>
      <c r="AD3057" s="127"/>
      <c r="AE3057" s="124">
        <f t="shared" si="494"/>
        <v>0</v>
      </c>
      <c r="AF3057" s="124">
        <f t="shared" si="495"/>
        <v>0</v>
      </c>
      <c r="AG3057" s="124">
        <f t="shared" si="496"/>
        <v>0</v>
      </c>
      <c r="AH3057" s="124">
        <f t="shared" si="497"/>
        <v>0</v>
      </c>
      <c r="AI3057" s="27" t="str">
        <f t="shared" si="489"/>
        <v>ne</v>
      </c>
      <c r="AJ3057" s="27" t="str">
        <f t="shared" si="490"/>
        <v>ne</v>
      </c>
      <c r="AK3057" s="27" t="str">
        <f t="shared" si="491"/>
        <v>ne</v>
      </c>
    </row>
    <row r="3058" spans="2:37" x14ac:dyDescent="0.2">
      <c r="B3058" s="27" t="str">
        <f t="shared" si="492"/>
        <v>-</v>
      </c>
      <c r="C3058" s="123" t="str">
        <f t="shared" si="493"/>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8"/>
        <v>nepildyti</v>
      </c>
      <c r="T3058" s="126" t="str">
        <f t="shared" si="498"/>
        <v>nepildyti</v>
      </c>
      <c r="U3058" s="127"/>
      <c r="V3058" s="127"/>
      <c r="W3058" s="128"/>
      <c r="X3058" s="169"/>
      <c r="Y3058" s="169"/>
      <c r="Z3058" s="169"/>
      <c r="AA3058" s="127"/>
      <c r="AB3058" s="127"/>
      <c r="AC3058" s="127"/>
      <c r="AD3058" s="127"/>
      <c r="AE3058" s="124">
        <f t="shared" si="494"/>
        <v>0</v>
      </c>
      <c r="AF3058" s="124">
        <f t="shared" si="495"/>
        <v>0</v>
      </c>
      <c r="AG3058" s="124">
        <f t="shared" si="496"/>
        <v>0</v>
      </c>
      <c r="AH3058" s="124">
        <f t="shared" si="497"/>
        <v>0</v>
      </c>
      <c r="AI3058" s="27" t="str">
        <f t="shared" si="489"/>
        <v>ne</v>
      </c>
      <c r="AJ3058" s="27" t="str">
        <f t="shared" si="490"/>
        <v>ne</v>
      </c>
      <c r="AK3058" s="27" t="str">
        <f t="shared" si="491"/>
        <v>ne</v>
      </c>
    </row>
    <row r="3059" spans="2:37" x14ac:dyDescent="0.2">
      <c r="B3059" s="27" t="str">
        <f t="shared" si="492"/>
        <v>-</v>
      </c>
      <c r="C3059" s="123" t="str">
        <f t="shared" si="493"/>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8"/>
        <v>nepildyti</v>
      </c>
      <c r="T3059" s="126" t="str">
        <f t="shared" si="498"/>
        <v>nepildyti</v>
      </c>
      <c r="U3059" s="127"/>
      <c r="V3059" s="127"/>
      <c r="W3059" s="128"/>
      <c r="X3059" s="169"/>
      <c r="Y3059" s="169"/>
      <c r="Z3059" s="169"/>
      <c r="AA3059" s="127"/>
      <c r="AB3059" s="127"/>
      <c r="AC3059" s="127"/>
      <c r="AD3059" s="127"/>
      <c r="AE3059" s="124">
        <f t="shared" si="494"/>
        <v>0</v>
      </c>
      <c r="AF3059" s="124">
        <f t="shared" si="495"/>
        <v>0</v>
      </c>
      <c r="AG3059" s="124">
        <f t="shared" si="496"/>
        <v>0</v>
      </c>
      <c r="AH3059" s="124">
        <f t="shared" si="497"/>
        <v>0</v>
      </c>
      <c r="AI3059" s="27" t="str">
        <f t="shared" si="489"/>
        <v>ne</v>
      </c>
      <c r="AJ3059" s="27" t="str">
        <f t="shared" si="490"/>
        <v>ne</v>
      </c>
      <c r="AK3059" s="27" t="str">
        <f t="shared" si="491"/>
        <v>ne</v>
      </c>
    </row>
    <row r="3060" spans="2:37" x14ac:dyDescent="0.2">
      <c r="B3060" s="27" t="str">
        <f t="shared" si="492"/>
        <v>-</v>
      </c>
      <c r="C3060" s="123" t="str">
        <f t="shared" si="493"/>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8"/>
        <v>nepildyti</v>
      </c>
      <c r="T3060" s="126" t="str">
        <f t="shared" si="498"/>
        <v>nepildyti</v>
      </c>
      <c r="U3060" s="127"/>
      <c r="V3060" s="127"/>
      <c r="W3060" s="128"/>
      <c r="X3060" s="169"/>
      <c r="Y3060" s="169"/>
      <c r="Z3060" s="169"/>
      <c r="AA3060" s="127"/>
      <c r="AB3060" s="127"/>
      <c r="AC3060" s="127"/>
      <c r="AD3060" s="127"/>
      <c r="AE3060" s="124">
        <f t="shared" si="494"/>
        <v>0</v>
      </c>
      <c r="AF3060" s="124">
        <f t="shared" si="495"/>
        <v>0</v>
      </c>
      <c r="AG3060" s="124">
        <f t="shared" si="496"/>
        <v>0</v>
      </c>
      <c r="AH3060" s="124">
        <f t="shared" si="497"/>
        <v>0</v>
      </c>
      <c r="AI3060" s="27" t="str">
        <f t="shared" si="489"/>
        <v>ne</v>
      </c>
      <c r="AJ3060" s="27" t="str">
        <f t="shared" si="490"/>
        <v>ne</v>
      </c>
      <c r="AK3060" s="27" t="str">
        <f t="shared" si="491"/>
        <v>ne</v>
      </c>
    </row>
    <row r="3061" spans="2:37" x14ac:dyDescent="0.2">
      <c r="B3061" s="27" t="str">
        <f t="shared" si="492"/>
        <v>-</v>
      </c>
      <c r="C3061" s="123" t="str">
        <f t="shared" si="493"/>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8"/>
        <v>nepildyti</v>
      </c>
      <c r="T3061" s="126" t="str">
        <f t="shared" si="498"/>
        <v>nepildyti</v>
      </c>
      <c r="U3061" s="127"/>
      <c r="V3061" s="127"/>
      <c r="W3061" s="128"/>
      <c r="X3061" s="169"/>
      <c r="Y3061" s="169"/>
      <c r="Z3061" s="169"/>
      <c r="AA3061" s="127"/>
      <c r="AB3061" s="127"/>
      <c r="AC3061" s="127"/>
      <c r="AD3061" s="127"/>
      <c r="AE3061" s="124">
        <f t="shared" si="494"/>
        <v>0</v>
      </c>
      <c r="AF3061" s="124">
        <f t="shared" si="495"/>
        <v>0</v>
      </c>
      <c r="AG3061" s="124">
        <f t="shared" si="496"/>
        <v>0</v>
      </c>
      <c r="AH3061" s="124">
        <f t="shared" si="497"/>
        <v>0</v>
      </c>
      <c r="AI3061" s="27" t="str">
        <f t="shared" si="489"/>
        <v>ne</v>
      </c>
      <c r="AJ3061" s="27" t="str">
        <f t="shared" si="490"/>
        <v>ne</v>
      </c>
      <c r="AK3061" s="27" t="str">
        <f t="shared" si="491"/>
        <v>ne</v>
      </c>
    </row>
    <row r="3062" spans="2:37" x14ac:dyDescent="0.2">
      <c r="B3062" s="27" t="str">
        <f t="shared" si="492"/>
        <v>-</v>
      </c>
      <c r="C3062" s="123" t="str">
        <f t="shared" si="493"/>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8"/>
        <v>nepildyti</v>
      </c>
      <c r="T3062" s="126" t="str">
        <f t="shared" si="498"/>
        <v>nepildyti</v>
      </c>
      <c r="U3062" s="127"/>
      <c r="V3062" s="127"/>
      <c r="W3062" s="128"/>
      <c r="X3062" s="169"/>
      <c r="Y3062" s="169"/>
      <c r="Z3062" s="169"/>
      <c r="AA3062" s="127"/>
      <c r="AB3062" s="127"/>
      <c r="AC3062" s="127"/>
      <c r="AD3062" s="127"/>
      <c r="AE3062" s="124">
        <f t="shared" si="494"/>
        <v>0</v>
      </c>
      <c r="AF3062" s="124">
        <f t="shared" si="495"/>
        <v>0</v>
      </c>
      <c r="AG3062" s="124">
        <f t="shared" si="496"/>
        <v>0</v>
      </c>
      <c r="AH3062" s="124">
        <f t="shared" si="497"/>
        <v>0</v>
      </c>
      <c r="AI3062" s="27" t="str">
        <f t="shared" si="489"/>
        <v>ne</v>
      </c>
      <c r="AJ3062" s="27" t="str">
        <f t="shared" si="490"/>
        <v>ne</v>
      </c>
      <c r="AK3062" s="27" t="str">
        <f t="shared" si="491"/>
        <v>ne</v>
      </c>
    </row>
    <row r="3063" spans="2:37" x14ac:dyDescent="0.2">
      <c r="B3063" s="27" t="str">
        <f t="shared" si="492"/>
        <v>-</v>
      </c>
      <c r="C3063" s="123" t="str">
        <f t="shared" si="493"/>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8"/>
        <v>nepildyti</v>
      </c>
      <c r="T3063" s="126" t="str">
        <f t="shared" si="498"/>
        <v>nepildyti</v>
      </c>
      <c r="U3063" s="127"/>
      <c r="V3063" s="127"/>
      <c r="W3063" s="128"/>
      <c r="X3063" s="169"/>
      <c r="Y3063" s="169"/>
      <c r="Z3063" s="169"/>
      <c r="AA3063" s="127"/>
      <c r="AB3063" s="127"/>
      <c r="AC3063" s="127"/>
      <c r="AD3063" s="127"/>
      <c r="AE3063" s="124">
        <f t="shared" si="494"/>
        <v>0</v>
      </c>
      <c r="AF3063" s="124">
        <f t="shared" si="495"/>
        <v>0</v>
      </c>
      <c r="AG3063" s="124">
        <f t="shared" si="496"/>
        <v>0</v>
      </c>
      <c r="AH3063" s="124">
        <f t="shared" si="497"/>
        <v>0</v>
      </c>
      <c r="AI3063" s="27" t="str">
        <f t="shared" si="489"/>
        <v>ne</v>
      </c>
      <c r="AJ3063" s="27" t="str">
        <f t="shared" si="490"/>
        <v>ne</v>
      </c>
      <c r="AK3063" s="27" t="str">
        <f t="shared" si="491"/>
        <v>ne</v>
      </c>
    </row>
    <row r="3064" spans="2:37" x14ac:dyDescent="0.2">
      <c r="B3064" s="27" t="str">
        <f t="shared" si="492"/>
        <v>-</v>
      </c>
      <c r="C3064" s="123" t="str">
        <f t="shared" si="493"/>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8"/>
        <v>nepildyti</v>
      </c>
      <c r="T3064" s="126" t="str">
        <f t="shared" si="498"/>
        <v>nepildyti</v>
      </c>
      <c r="U3064" s="127"/>
      <c r="V3064" s="127"/>
      <c r="W3064" s="128"/>
      <c r="X3064" s="169"/>
      <c r="Y3064" s="169"/>
      <c r="Z3064" s="169"/>
      <c r="AA3064" s="127"/>
      <c r="AB3064" s="127"/>
      <c r="AC3064" s="127"/>
      <c r="AD3064" s="127"/>
      <c r="AE3064" s="124">
        <f t="shared" si="494"/>
        <v>0</v>
      </c>
      <c r="AF3064" s="124">
        <f t="shared" si="495"/>
        <v>0</v>
      </c>
      <c r="AG3064" s="124">
        <f t="shared" si="496"/>
        <v>0</v>
      </c>
      <c r="AH3064" s="124">
        <f t="shared" si="497"/>
        <v>0</v>
      </c>
      <c r="AI3064" s="27" t="str">
        <f t="shared" si="489"/>
        <v>ne</v>
      </c>
      <c r="AJ3064" s="27" t="str">
        <f t="shared" si="490"/>
        <v>ne</v>
      </c>
      <c r="AK3064" s="27" t="str">
        <f t="shared" si="491"/>
        <v>ne</v>
      </c>
    </row>
    <row r="3065" spans="2:37" x14ac:dyDescent="0.2">
      <c r="B3065" s="27" t="str">
        <f t="shared" si="492"/>
        <v>-</v>
      </c>
      <c r="C3065" s="123" t="str">
        <f t="shared" si="493"/>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8"/>
        <v>nepildyti</v>
      </c>
      <c r="T3065" s="126" t="str">
        <f t="shared" si="498"/>
        <v>nepildyti</v>
      </c>
      <c r="U3065" s="127"/>
      <c r="V3065" s="127"/>
      <c r="W3065" s="128"/>
      <c r="X3065" s="169"/>
      <c r="Y3065" s="169"/>
      <c r="Z3065" s="169"/>
      <c r="AA3065" s="127"/>
      <c r="AB3065" s="127"/>
      <c r="AC3065" s="127"/>
      <c r="AD3065" s="127"/>
      <c r="AE3065" s="124">
        <f t="shared" si="494"/>
        <v>0</v>
      </c>
      <c r="AF3065" s="124">
        <f t="shared" si="495"/>
        <v>0</v>
      </c>
      <c r="AG3065" s="124">
        <f t="shared" si="496"/>
        <v>0</v>
      </c>
      <c r="AH3065" s="124">
        <f t="shared" si="497"/>
        <v>0</v>
      </c>
      <c r="AI3065" s="27" t="str">
        <f t="shared" si="489"/>
        <v>ne</v>
      </c>
      <c r="AJ3065" s="27" t="str">
        <f t="shared" si="490"/>
        <v>ne</v>
      </c>
      <c r="AK3065" s="27" t="str">
        <f t="shared" si="491"/>
        <v>ne</v>
      </c>
    </row>
    <row r="3066" spans="2:37" x14ac:dyDescent="0.2">
      <c r="B3066" s="27" t="str">
        <f t="shared" si="492"/>
        <v>-</v>
      </c>
      <c r="C3066" s="123" t="str">
        <f t="shared" si="493"/>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8"/>
        <v>nepildyti</v>
      </c>
      <c r="T3066" s="126" t="str">
        <f t="shared" si="498"/>
        <v>nepildyti</v>
      </c>
      <c r="U3066" s="127"/>
      <c r="V3066" s="127"/>
      <c r="W3066" s="128"/>
      <c r="X3066" s="169"/>
      <c r="Y3066" s="169"/>
      <c r="Z3066" s="169"/>
      <c r="AA3066" s="127"/>
      <c r="AB3066" s="127"/>
      <c r="AC3066" s="127"/>
      <c r="AD3066" s="127"/>
      <c r="AE3066" s="124">
        <f t="shared" si="494"/>
        <v>0</v>
      </c>
      <c r="AF3066" s="124">
        <f t="shared" si="495"/>
        <v>0</v>
      </c>
      <c r="AG3066" s="124">
        <f t="shared" si="496"/>
        <v>0</v>
      </c>
      <c r="AH3066" s="124">
        <f t="shared" si="497"/>
        <v>0</v>
      </c>
      <c r="AI3066" s="27" t="str">
        <f t="shared" si="489"/>
        <v>ne</v>
      </c>
      <c r="AJ3066" s="27" t="str">
        <f t="shared" si="490"/>
        <v>ne</v>
      </c>
      <c r="AK3066" s="27" t="str">
        <f t="shared" si="491"/>
        <v>ne</v>
      </c>
    </row>
    <row r="3067" spans="2:37" x14ac:dyDescent="0.2">
      <c r="B3067" s="27" t="str">
        <f t="shared" si="492"/>
        <v>-</v>
      </c>
      <c r="C3067" s="123" t="str">
        <f t="shared" si="493"/>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8"/>
        <v>nepildyti</v>
      </c>
      <c r="T3067" s="126" t="str">
        <f t="shared" si="498"/>
        <v>nepildyti</v>
      </c>
      <c r="U3067" s="127"/>
      <c r="V3067" s="127"/>
      <c r="W3067" s="128"/>
      <c r="X3067" s="169"/>
      <c r="Y3067" s="169"/>
      <c r="Z3067" s="169"/>
      <c r="AA3067" s="127"/>
      <c r="AB3067" s="127"/>
      <c r="AC3067" s="127"/>
      <c r="AD3067" s="127"/>
      <c r="AE3067" s="124">
        <f t="shared" si="494"/>
        <v>0</v>
      </c>
      <c r="AF3067" s="124">
        <f t="shared" si="495"/>
        <v>0</v>
      </c>
      <c r="AG3067" s="124">
        <f t="shared" si="496"/>
        <v>0</v>
      </c>
      <c r="AH3067" s="124">
        <f t="shared" si="497"/>
        <v>0</v>
      </c>
      <c r="AI3067" s="27" t="str">
        <f t="shared" si="489"/>
        <v>ne</v>
      </c>
      <c r="AJ3067" s="27" t="str">
        <f t="shared" si="490"/>
        <v>ne</v>
      </c>
      <c r="AK3067" s="27" t="str">
        <f t="shared" si="491"/>
        <v>ne</v>
      </c>
    </row>
    <row r="3068" spans="2:37" x14ac:dyDescent="0.2">
      <c r="B3068" s="27" t="str">
        <f t="shared" si="492"/>
        <v>-</v>
      </c>
      <c r="C3068" s="123" t="str">
        <f t="shared" si="493"/>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8"/>
        <v>nepildyti</v>
      </c>
      <c r="T3068" s="126" t="str">
        <f t="shared" si="498"/>
        <v>nepildyti</v>
      </c>
      <c r="U3068" s="127"/>
      <c r="V3068" s="127"/>
      <c r="W3068" s="128"/>
      <c r="X3068" s="169"/>
      <c r="Y3068" s="169"/>
      <c r="Z3068" s="169"/>
      <c r="AA3068" s="127"/>
      <c r="AB3068" s="127"/>
      <c r="AC3068" s="127"/>
      <c r="AD3068" s="127"/>
      <c r="AE3068" s="124">
        <f t="shared" si="494"/>
        <v>0</v>
      </c>
      <c r="AF3068" s="124">
        <f t="shared" si="495"/>
        <v>0</v>
      </c>
      <c r="AG3068" s="124">
        <f t="shared" si="496"/>
        <v>0</v>
      </c>
      <c r="AH3068" s="124">
        <f t="shared" si="497"/>
        <v>0</v>
      </c>
      <c r="AI3068" s="27" t="str">
        <f t="shared" si="489"/>
        <v>ne</v>
      </c>
      <c r="AJ3068" s="27" t="str">
        <f t="shared" si="490"/>
        <v>ne</v>
      </c>
      <c r="AK3068" s="27" t="str">
        <f t="shared" si="491"/>
        <v>ne</v>
      </c>
    </row>
    <row r="3069" spans="2:37" x14ac:dyDescent="0.2">
      <c r="B3069" s="27" t="str">
        <f t="shared" si="492"/>
        <v>-</v>
      </c>
      <c r="C3069" s="123" t="str">
        <f t="shared" si="493"/>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8"/>
        <v>nepildyti</v>
      </c>
      <c r="T3069" s="126" t="str">
        <f t="shared" si="498"/>
        <v>nepildyti</v>
      </c>
      <c r="U3069" s="127"/>
      <c r="V3069" s="127"/>
      <c r="W3069" s="128"/>
      <c r="X3069" s="169"/>
      <c r="Y3069" s="169"/>
      <c r="Z3069" s="169"/>
      <c r="AA3069" s="127"/>
      <c r="AB3069" s="127"/>
      <c r="AC3069" s="127"/>
      <c r="AD3069" s="127"/>
      <c r="AE3069" s="124">
        <f t="shared" si="494"/>
        <v>0</v>
      </c>
      <c r="AF3069" s="124">
        <f t="shared" si="495"/>
        <v>0</v>
      </c>
      <c r="AG3069" s="124">
        <f t="shared" si="496"/>
        <v>0</v>
      </c>
      <c r="AH3069" s="124">
        <f t="shared" si="497"/>
        <v>0</v>
      </c>
      <c r="AI3069" s="27" t="str">
        <f t="shared" si="489"/>
        <v>ne</v>
      </c>
      <c r="AJ3069" s="27" t="str">
        <f t="shared" si="490"/>
        <v>ne</v>
      </c>
      <c r="AK3069" s="27" t="str">
        <f t="shared" si="491"/>
        <v>ne</v>
      </c>
    </row>
    <row r="3070" spans="2:37" x14ac:dyDescent="0.2">
      <c r="B3070" s="27" t="str">
        <f t="shared" si="492"/>
        <v>-</v>
      </c>
      <c r="C3070" s="123" t="str">
        <f t="shared" si="493"/>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8"/>
        <v>nepildyti</v>
      </c>
      <c r="T3070" s="126" t="str">
        <f t="shared" si="498"/>
        <v>nepildyti</v>
      </c>
      <c r="U3070" s="127"/>
      <c r="V3070" s="127"/>
      <c r="W3070" s="128"/>
      <c r="X3070" s="169"/>
      <c r="Y3070" s="169"/>
      <c r="Z3070" s="169"/>
      <c r="AA3070" s="127"/>
      <c r="AB3070" s="127"/>
      <c r="AC3070" s="127"/>
      <c r="AD3070" s="127"/>
      <c r="AE3070" s="124">
        <f t="shared" si="494"/>
        <v>0</v>
      </c>
      <c r="AF3070" s="124">
        <f t="shared" si="495"/>
        <v>0</v>
      </c>
      <c r="AG3070" s="124">
        <f t="shared" si="496"/>
        <v>0</v>
      </c>
      <c r="AH3070" s="124">
        <f t="shared" si="497"/>
        <v>0</v>
      </c>
      <c r="AI3070" s="27" t="str">
        <f t="shared" si="489"/>
        <v>ne</v>
      </c>
      <c r="AJ3070" s="27" t="str">
        <f t="shared" si="490"/>
        <v>ne</v>
      </c>
      <c r="AK3070" s="27" t="str">
        <f t="shared" si="491"/>
        <v>ne</v>
      </c>
    </row>
    <row r="3071" spans="2:37" x14ac:dyDescent="0.2">
      <c r="B3071" s="27" t="str">
        <f t="shared" si="492"/>
        <v>-</v>
      </c>
      <c r="C3071" s="123" t="str">
        <f t="shared" si="493"/>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8"/>
        <v>nepildyti</v>
      </c>
      <c r="T3071" s="126" t="str">
        <f t="shared" si="498"/>
        <v>nepildyti</v>
      </c>
      <c r="U3071" s="127"/>
      <c r="V3071" s="127"/>
      <c r="W3071" s="128"/>
      <c r="X3071" s="169"/>
      <c r="Y3071" s="169"/>
      <c r="Z3071" s="169"/>
      <c r="AA3071" s="127"/>
      <c r="AB3071" s="127"/>
      <c r="AC3071" s="127"/>
      <c r="AD3071" s="127"/>
      <c r="AE3071" s="124">
        <f t="shared" si="494"/>
        <v>0</v>
      </c>
      <c r="AF3071" s="124">
        <f t="shared" si="495"/>
        <v>0</v>
      </c>
      <c r="AG3071" s="124">
        <f t="shared" si="496"/>
        <v>0</v>
      </c>
      <c r="AH3071" s="124">
        <f t="shared" si="497"/>
        <v>0</v>
      </c>
      <c r="AI3071" s="27" t="str">
        <f t="shared" si="489"/>
        <v>ne</v>
      </c>
      <c r="AJ3071" s="27" t="str">
        <f t="shared" si="490"/>
        <v>ne</v>
      </c>
      <c r="AK3071" s="27" t="str">
        <f t="shared" si="491"/>
        <v>ne</v>
      </c>
    </row>
    <row r="3072" spans="2:37" x14ac:dyDescent="0.2">
      <c r="B3072" s="27" t="str">
        <f t="shared" si="492"/>
        <v>-</v>
      </c>
      <c r="C3072" s="123" t="str">
        <f t="shared" si="493"/>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8"/>
        <v>nepildyti</v>
      </c>
      <c r="T3072" s="126" t="str">
        <f t="shared" si="498"/>
        <v>nepildyti</v>
      </c>
      <c r="U3072" s="127"/>
      <c r="V3072" s="127"/>
      <c r="W3072" s="128"/>
      <c r="X3072" s="169"/>
      <c r="Y3072" s="169"/>
      <c r="Z3072" s="169"/>
      <c r="AA3072" s="127"/>
      <c r="AB3072" s="127"/>
      <c r="AC3072" s="127"/>
      <c r="AD3072" s="127"/>
      <c r="AE3072" s="124">
        <f t="shared" si="494"/>
        <v>0</v>
      </c>
      <c r="AF3072" s="124">
        <f t="shared" si="495"/>
        <v>0</v>
      </c>
      <c r="AG3072" s="124">
        <f t="shared" si="496"/>
        <v>0</v>
      </c>
      <c r="AH3072" s="124">
        <f t="shared" si="497"/>
        <v>0</v>
      </c>
      <c r="AI3072" s="27" t="str">
        <f t="shared" si="489"/>
        <v>ne</v>
      </c>
      <c r="AJ3072" s="27" t="str">
        <f t="shared" si="490"/>
        <v>ne</v>
      </c>
      <c r="AK3072" s="27" t="str">
        <f t="shared" si="491"/>
        <v>ne</v>
      </c>
    </row>
    <row r="3073" spans="2:37" x14ac:dyDescent="0.2">
      <c r="B3073" s="27" t="str">
        <f t="shared" si="492"/>
        <v>-</v>
      </c>
      <c r="C3073" s="123" t="str">
        <f t="shared" si="493"/>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8"/>
        <v>nepildyti</v>
      </c>
      <c r="T3073" s="126" t="str">
        <f t="shared" si="498"/>
        <v>nepildyti</v>
      </c>
      <c r="U3073" s="127"/>
      <c r="V3073" s="127"/>
      <c r="W3073" s="128"/>
      <c r="X3073" s="169"/>
      <c r="Y3073" s="169"/>
      <c r="Z3073" s="169"/>
      <c r="AA3073" s="127"/>
      <c r="AB3073" s="127"/>
      <c r="AC3073" s="127"/>
      <c r="AD3073" s="127"/>
      <c r="AE3073" s="124">
        <f t="shared" si="494"/>
        <v>0</v>
      </c>
      <c r="AF3073" s="124">
        <f t="shared" si="495"/>
        <v>0</v>
      </c>
      <c r="AG3073" s="124">
        <f t="shared" si="496"/>
        <v>0</v>
      </c>
      <c r="AH3073" s="124">
        <f t="shared" si="497"/>
        <v>0</v>
      </c>
      <c r="AI3073" s="27" t="str">
        <f t="shared" si="489"/>
        <v>ne</v>
      </c>
      <c r="AJ3073" s="27" t="str">
        <f t="shared" si="490"/>
        <v>ne</v>
      </c>
      <c r="AK3073" s="27" t="str">
        <f t="shared" si="491"/>
        <v>ne</v>
      </c>
    </row>
    <row r="3074" spans="2:37" x14ac:dyDescent="0.2">
      <c r="B3074" s="27" t="str">
        <f t="shared" si="492"/>
        <v>-</v>
      </c>
      <c r="C3074" s="123" t="str">
        <f t="shared" si="493"/>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8"/>
        <v>nepildyti</v>
      </c>
      <c r="T3074" s="126" t="str">
        <f t="shared" si="498"/>
        <v>nepildyti</v>
      </c>
      <c r="U3074" s="127"/>
      <c r="V3074" s="127"/>
      <c r="W3074" s="128"/>
      <c r="X3074" s="169"/>
      <c r="Y3074" s="169"/>
      <c r="Z3074" s="169"/>
      <c r="AA3074" s="127"/>
      <c r="AB3074" s="127"/>
      <c r="AC3074" s="127"/>
      <c r="AD3074" s="127"/>
      <c r="AE3074" s="124">
        <f t="shared" si="494"/>
        <v>0</v>
      </c>
      <c r="AF3074" s="124">
        <f t="shared" si="495"/>
        <v>0</v>
      </c>
      <c r="AG3074" s="124">
        <f t="shared" si="496"/>
        <v>0</v>
      </c>
      <c r="AH3074" s="124">
        <f t="shared" si="497"/>
        <v>0</v>
      </c>
      <c r="AI3074" s="27" t="str">
        <f t="shared" si="489"/>
        <v>ne</v>
      </c>
      <c r="AJ3074" s="27" t="str">
        <f t="shared" si="490"/>
        <v>ne</v>
      </c>
      <c r="AK3074" s="27" t="str">
        <f t="shared" si="491"/>
        <v>ne</v>
      </c>
    </row>
    <row r="3075" spans="2:37" x14ac:dyDescent="0.2">
      <c r="B3075" s="27" t="str">
        <f t="shared" si="492"/>
        <v>-</v>
      </c>
      <c r="C3075" s="123" t="str">
        <f t="shared" si="493"/>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8"/>
        <v>nepildyti</v>
      </c>
      <c r="T3075" s="126" t="str">
        <f t="shared" si="498"/>
        <v>nepildyti</v>
      </c>
      <c r="U3075" s="127"/>
      <c r="V3075" s="127"/>
      <c r="W3075" s="128"/>
      <c r="X3075" s="169"/>
      <c r="Y3075" s="169"/>
      <c r="Z3075" s="169"/>
      <c r="AA3075" s="127"/>
      <c r="AB3075" s="127"/>
      <c r="AC3075" s="127"/>
      <c r="AD3075" s="127"/>
      <c r="AE3075" s="124">
        <f t="shared" si="494"/>
        <v>0</v>
      </c>
      <c r="AF3075" s="124">
        <f t="shared" si="495"/>
        <v>0</v>
      </c>
      <c r="AG3075" s="124">
        <f t="shared" si="496"/>
        <v>0</v>
      </c>
      <c r="AH3075" s="124">
        <f t="shared" si="497"/>
        <v>0</v>
      </c>
      <c r="AI3075" s="27" t="str">
        <f t="shared" si="489"/>
        <v>ne</v>
      </c>
      <c r="AJ3075" s="27" t="str">
        <f t="shared" si="490"/>
        <v>ne</v>
      </c>
      <c r="AK3075" s="27" t="str">
        <f t="shared" si="491"/>
        <v>ne</v>
      </c>
    </row>
    <row r="3076" spans="2:37" x14ac:dyDescent="0.2">
      <c r="B3076" s="27" t="str">
        <f t="shared" si="492"/>
        <v>-</v>
      </c>
      <c r="C3076" s="123" t="str">
        <f t="shared" si="493"/>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8"/>
        <v>nepildyti</v>
      </c>
      <c r="T3076" s="126" t="str">
        <f t="shared" si="498"/>
        <v>nepildyti</v>
      </c>
      <c r="U3076" s="127"/>
      <c r="V3076" s="127"/>
      <c r="W3076" s="128"/>
      <c r="X3076" s="169"/>
      <c r="Y3076" s="169"/>
      <c r="Z3076" s="169"/>
      <c r="AA3076" s="127"/>
      <c r="AB3076" s="127"/>
      <c r="AC3076" s="127"/>
      <c r="AD3076" s="127"/>
      <c r="AE3076" s="124">
        <f t="shared" si="494"/>
        <v>0</v>
      </c>
      <c r="AF3076" s="124">
        <f t="shared" si="495"/>
        <v>0</v>
      </c>
      <c r="AG3076" s="124">
        <f t="shared" si="496"/>
        <v>0</v>
      </c>
      <c r="AH3076" s="124">
        <f t="shared" si="497"/>
        <v>0</v>
      </c>
      <c r="AI3076" s="27" t="str">
        <f t="shared" si="489"/>
        <v>ne</v>
      </c>
      <c r="AJ3076" s="27" t="str">
        <f t="shared" si="490"/>
        <v>ne</v>
      </c>
      <c r="AK3076" s="27" t="str">
        <f t="shared" si="491"/>
        <v>ne</v>
      </c>
    </row>
    <row r="3077" spans="2:37" x14ac:dyDescent="0.2">
      <c r="B3077" s="27" t="str">
        <f t="shared" si="492"/>
        <v>-</v>
      </c>
      <c r="C3077" s="123" t="str">
        <f t="shared" si="493"/>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8"/>
        <v>nepildyti</v>
      </c>
      <c r="T3077" s="126" t="str">
        <f t="shared" si="498"/>
        <v>nepildyti</v>
      </c>
      <c r="U3077" s="127"/>
      <c r="V3077" s="127"/>
      <c r="W3077" s="128"/>
      <c r="X3077" s="169"/>
      <c r="Y3077" s="169"/>
      <c r="Z3077" s="169"/>
      <c r="AA3077" s="127"/>
      <c r="AB3077" s="127"/>
      <c r="AC3077" s="127"/>
      <c r="AD3077" s="127"/>
      <c r="AE3077" s="124">
        <f t="shared" si="494"/>
        <v>0</v>
      </c>
      <c r="AF3077" s="124">
        <f t="shared" si="495"/>
        <v>0</v>
      </c>
      <c r="AG3077" s="124">
        <f t="shared" si="496"/>
        <v>0</v>
      </c>
      <c r="AH3077" s="124">
        <f t="shared" si="497"/>
        <v>0</v>
      </c>
      <c r="AI3077" s="27" t="str">
        <f t="shared" si="489"/>
        <v>ne</v>
      </c>
      <c r="AJ3077" s="27" t="str">
        <f t="shared" si="490"/>
        <v>ne</v>
      </c>
      <c r="AK3077" s="27" t="str">
        <f t="shared" si="491"/>
        <v>ne</v>
      </c>
    </row>
    <row r="3078" spans="2:37" x14ac:dyDescent="0.2">
      <c r="B3078" s="27" t="str">
        <f t="shared" si="492"/>
        <v>-</v>
      </c>
      <c r="C3078" s="123" t="str">
        <f t="shared" si="493"/>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8"/>
        <v>nepildyti</v>
      </c>
      <c r="T3078" s="126" t="str">
        <f t="shared" si="498"/>
        <v>nepildyti</v>
      </c>
      <c r="U3078" s="127"/>
      <c r="V3078" s="127"/>
      <c r="W3078" s="128"/>
      <c r="X3078" s="169"/>
      <c r="Y3078" s="169"/>
      <c r="Z3078" s="169"/>
      <c r="AA3078" s="127"/>
      <c r="AB3078" s="127"/>
      <c r="AC3078" s="127"/>
      <c r="AD3078" s="127"/>
      <c r="AE3078" s="124">
        <f t="shared" si="494"/>
        <v>0</v>
      </c>
      <c r="AF3078" s="124">
        <f t="shared" si="495"/>
        <v>0</v>
      </c>
      <c r="AG3078" s="124">
        <f t="shared" si="496"/>
        <v>0</v>
      </c>
      <c r="AH3078" s="124">
        <f t="shared" si="497"/>
        <v>0</v>
      </c>
      <c r="AI3078" s="27" t="str">
        <f t="shared" si="489"/>
        <v>ne</v>
      </c>
      <c r="AJ3078" s="27" t="str">
        <f t="shared" si="490"/>
        <v>ne</v>
      </c>
      <c r="AK3078" s="27" t="str">
        <f t="shared" si="491"/>
        <v>ne</v>
      </c>
    </row>
    <row r="3079" spans="2:37" x14ac:dyDescent="0.2">
      <c r="B3079" s="27" t="str">
        <f t="shared" si="492"/>
        <v>-</v>
      </c>
      <c r="C3079" s="123" t="str">
        <f t="shared" si="493"/>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8"/>
        <v>nepildyti</v>
      </c>
      <c r="T3079" s="126" t="str">
        <f t="shared" si="498"/>
        <v>nepildyti</v>
      </c>
      <c r="U3079" s="127"/>
      <c r="V3079" s="127"/>
      <c r="W3079" s="128"/>
      <c r="X3079" s="169"/>
      <c r="Y3079" s="169"/>
      <c r="Z3079" s="169"/>
      <c r="AA3079" s="127"/>
      <c r="AB3079" s="127"/>
      <c r="AC3079" s="127"/>
      <c r="AD3079" s="127"/>
      <c r="AE3079" s="124">
        <f t="shared" si="494"/>
        <v>0</v>
      </c>
      <c r="AF3079" s="124">
        <f t="shared" si="495"/>
        <v>0</v>
      </c>
      <c r="AG3079" s="124">
        <f t="shared" si="496"/>
        <v>0</v>
      </c>
      <c r="AH3079" s="124">
        <f t="shared" si="497"/>
        <v>0</v>
      </c>
      <c r="AI3079" s="27" t="str">
        <f t="shared" si="489"/>
        <v>ne</v>
      </c>
      <c r="AJ3079" s="27" t="str">
        <f t="shared" si="490"/>
        <v>ne</v>
      </c>
      <c r="AK3079" s="27" t="str">
        <f t="shared" si="491"/>
        <v>ne</v>
      </c>
    </row>
    <row r="3080" spans="2:37" x14ac:dyDescent="0.2">
      <c r="B3080" s="27" t="str">
        <f t="shared" si="492"/>
        <v>-</v>
      </c>
      <c r="C3080" s="123" t="str">
        <f t="shared" si="493"/>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8"/>
        <v>nepildyti</v>
      </c>
      <c r="T3080" s="126" t="str">
        <f t="shared" si="498"/>
        <v>nepildyti</v>
      </c>
      <c r="U3080" s="127"/>
      <c r="V3080" s="127"/>
      <c r="W3080" s="128"/>
      <c r="X3080" s="169"/>
      <c r="Y3080" s="169"/>
      <c r="Z3080" s="169"/>
      <c r="AA3080" s="127"/>
      <c r="AB3080" s="127"/>
      <c r="AC3080" s="127"/>
      <c r="AD3080" s="127"/>
      <c r="AE3080" s="124">
        <f t="shared" si="494"/>
        <v>0</v>
      </c>
      <c r="AF3080" s="124">
        <f t="shared" si="495"/>
        <v>0</v>
      </c>
      <c r="AG3080" s="124">
        <f t="shared" si="496"/>
        <v>0</v>
      </c>
      <c r="AH3080" s="124">
        <f t="shared" si="497"/>
        <v>0</v>
      </c>
      <c r="AI3080" s="27" t="str">
        <f t="shared" si="489"/>
        <v>ne</v>
      </c>
      <c r="AJ3080" s="27" t="str">
        <f t="shared" si="490"/>
        <v>ne</v>
      </c>
      <c r="AK3080" s="27" t="str">
        <f t="shared" si="491"/>
        <v>ne</v>
      </c>
    </row>
    <row r="3081" spans="2:37" x14ac:dyDescent="0.2">
      <c r="B3081" s="27" t="str">
        <f t="shared" si="492"/>
        <v>-</v>
      </c>
      <c r="C3081" s="123" t="str">
        <f t="shared" si="493"/>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8"/>
        <v>nepildyti</v>
      </c>
      <c r="T3081" s="126" t="str">
        <f t="shared" si="498"/>
        <v>nepildyti</v>
      </c>
      <c r="U3081" s="127"/>
      <c r="V3081" s="127"/>
      <c r="W3081" s="128"/>
      <c r="X3081" s="169"/>
      <c r="Y3081" s="169"/>
      <c r="Z3081" s="169"/>
      <c r="AA3081" s="127"/>
      <c r="AB3081" s="127"/>
      <c r="AC3081" s="127"/>
      <c r="AD3081" s="127"/>
      <c r="AE3081" s="124">
        <f t="shared" si="494"/>
        <v>0</v>
      </c>
      <c r="AF3081" s="124">
        <f t="shared" si="495"/>
        <v>0</v>
      </c>
      <c r="AG3081" s="124">
        <f t="shared" si="496"/>
        <v>0</v>
      </c>
      <c r="AH3081" s="124">
        <f t="shared" si="497"/>
        <v>0</v>
      </c>
      <c r="AI3081" s="27" t="str">
        <f t="shared" si="489"/>
        <v>ne</v>
      </c>
      <c r="AJ3081" s="27" t="str">
        <f t="shared" si="490"/>
        <v>ne</v>
      </c>
      <c r="AK3081" s="27" t="str">
        <f t="shared" si="491"/>
        <v>ne</v>
      </c>
    </row>
    <row r="3082" spans="2:37" x14ac:dyDescent="0.2">
      <c r="B3082" s="27" t="str">
        <f t="shared" si="492"/>
        <v>-</v>
      </c>
      <c r="C3082" s="123" t="str">
        <f t="shared" si="493"/>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8"/>
        <v>nepildyti</v>
      </c>
      <c r="T3082" s="126" t="str">
        <f t="shared" si="498"/>
        <v>nepildyti</v>
      </c>
      <c r="U3082" s="127"/>
      <c r="V3082" s="127"/>
      <c r="W3082" s="128"/>
      <c r="X3082" s="169"/>
      <c r="Y3082" s="169"/>
      <c r="Z3082" s="169"/>
      <c r="AA3082" s="127"/>
      <c r="AB3082" s="127"/>
      <c r="AC3082" s="127"/>
      <c r="AD3082" s="127"/>
      <c r="AE3082" s="124">
        <f t="shared" si="494"/>
        <v>0</v>
      </c>
      <c r="AF3082" s="124">
        <f t="shared" si="495"/>
        <v>0</v>
      </c>
      <c r="AG3082" s="124">
        <f t="shared" si="496"/>
        <v>0</v>
      </c>
      <c r="AH3082" s="124">
        <f t="shared" si="497"/>
        <v>0</v>
      </c>
      <c r="AI3082" s="27" t="str">
        <f t="shared" si="489"/>
        <v>ne</v>
      </c>
      <c r="AJ3082" s="27" t="str">
        <f t="shared" si="490"/>
        <v>ne</v>
      </c>
      <c r="AK3082" s="27" t="str">
        <f t="shared" si="491"/>
        <v>ne</v>
      </c>
    </row>
    <row r="3083" spans="2:37" x14ac:dyDescent="0.2">
      <c r="B3083" s="27" t="str">
        <f t="shared" si="492"/>
        <v>-</v>
      </c>
      <c r="C3083" s="123" t="str">
        <f t="shared" si="493"/>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8"/>
        <v>nepildyti</v>
      </c>
      <c r="T3083" s="126" t="str">
        <f t="shared" si="498"/>
        <v>nepildyti</v>
      </c>
      <c r="U3083" s="127"/>
      <c r="V3083" s="127"/>
      <c r="W3083" s="128"/>
      <c r="X3083" s="169"/>
      <c r="Y3083" s="169"/>
      <c r="Z3083" s="169"/>
      <c r="AA3083" s="127"/>
      <c r="AB3083" s="127"/>
      <c r="AC3083" s="127"/>
      <c r="AD3083" s="127"/>
      <c r="AE3083" s="124">
        <f t="shared" si="494"/>
        <v>0</v>
      </c>
      <c r="AF3083" s="124">
        <f t="shared" si="495"/>
        <v>0</v>
      </c>
      <c r="AG3083" s="124">
        <f t="shared" si="496"/>
        <v>0</v>
      </c>
      <c r="AH3083" s="124">
        <f t="shared" si="497"/>
        <v>0</v>
      </c>
      <c r="AI3083" s="27" t="str">
        <f t="shared" si="489"/>
        <v>ne</v>
      </c>
      <c r="AJ3083" s="27" t="str">
        <f t="shared" si="490"/>
        <v>ne</v>
      </c>
      <c r="AK3083" s="27" t="str">
        <f t="shared" si="491"/>
        <v>ne</v>
      </c>
    </row>
    <row r="3084" spans="2:37" x14ac:dyDescent="0.2">
      <c r="B3084" s="27" t="str">
        <f t="shared" si="492"/>
        <v>-</v>
      </c>
      <c r="C3084" s="123" t="str">
        <f t="shared" si="493"/>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8"/>
        <v>nepildyti</v>
      </c>
      <c r="T3084" s="126" t="str">
        <f t="shared" si="498"/>
        <v>nepildyti</v>
      </c>
      <c r="U3084" s="127"/>
      <c r="V3084" s="127"/>
      <c r="W3084" s="128"/>
      <c r="X3084" s="169"/>
      <c r="Y3084" s="169"/>
      <c r="Z3084" s="169"/>
      <c r="AA3084" s="127"/>
      <c r="AB3084" s="127"/>
      <c r="AC3084" s="127"/>
      <c r="AD3084" s="127"/>
      <c r="AE3084" s="124">
        <f t="shared" si="494"/>
        <v>0</v>
      </c>
      <c r="AF3084" s="124">
        <f t="shared" si="495"/>
        <v>0</v>
      </c>
      <c r="AG3084" s="124">
        <f t="shared" si="496"/>
        <v>0</v>
      </c>
      <c r="AH3084" s="124">
        <f t="shared" si="497"/>
        <v>0</v>
      </c>
      <c r="AI3084" s="27" t="str">
        <f t="shared" si="489"/>
        <v>ne</v>
      </c>
      <c r="AJ3084" s="27" t="str">
        <f t="shared" si="490"/>
        <v>ne</v>
      </c>
      <c r="AK3084" s="27" t="str">
        <f t="shared" si="491"/>
        <v>ne</v>
      </c>
    </row>
    <row r="3085" spans="2:37" x14ac:dyDescent="0.2">
      <c r="B3085" s="27" t="str">
        <f t="shared" si="492"/>
        <v>-</v>
      </c>
      <c r="C3085" s="123" t="str">
        <f t="shared" si="493"/>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8"/>
        <v>nepildyti</v>
      </c>
      <c r="T3085" s="126" t="str">
        <f t="shared" si="498"/>
        <v>nepildyti</v>
      </c>
      <c r="U3085" s="127"/>
      <c r="V3085" s="127"/>
      <c r="W3085" s="128"/>
      <c r="X3085" s="169"/>
      <c r="Y3085" s="169"/>
      <c r="Z3085" s="169"/>
      <c r="AA3085" s="127"/>
      <c r="AB3085" s="127"/>
      <c r="AC3085" s="127"/>
      <c r="AD3085" s="127"/>
      <c r="AE3085" s="124">
        <f t="shared" si="494"/>
        <v>0</v>
      </c>
      <c r="AF3085" s="124">
        <f t="shared" si="495"/>
        <v>0</v>
      </c>
      <c r="AG3085" s="124">
        <f t="shared" si="496"/>
        <v>0</v>
      </c>
      <c r="AH3085" s="124">
        <f t="shared" si="497"/>
        <v>0</v>
      </c>
      <c r="AI3085" s="27" t="str">
        <f t="shared" ref="AI3085:AI3148" si="499">IF(AF3085&gt;0,"taip","ne")</f>
        <v>ne</v>
      </c>
      <c r="AJ3085" s="27" t="str">
        <f t="shared" ref="AJ3085:AJ3148" si="500">IF(AG3085&gt;0,"taip","ne")</f>
        <v>ne</v>
      </c>
      <c r="AK3085" s="27" t="str">
        <f t="shared" ref="AK3085:AK3148" si="501">IF(AH3085&gt;0,"taip","ne")</f>
        <v>ne</v>
      </c>
    </row>
    <row r="3086" spans="2:37" x14ac:dyDescent="0.2">
      <c r="B3086" s="27" t="str">
        <f t="shared" si="492"/>
        <v>-</v>
      </c>
      <c r="C3086" s="123" t="str">
        <f t="shared" si="493"/>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8"/>
        <v>nepildyti</v>
      </c>
      <c r="T3086" s="126" t="str">
        <f t="shared" si="498"/>
        <v>nepildyti</v>
      </c>
      <c r="U3086" s="127"/>
      <c r="V3086" s="127"/>
      <c r="W3086" s="128"/>
      <c r="X3086" s="169"/>
      <c r="Y3086" s="169"/>
      <c r="Z3086" s="169"/>
      <c r="AA3086" s="127"/>
      <c r="AB3086" s="127"/>
      <c r="AC3086" s="127"/>
      <c r="AD3086" s="127"/>
      <c r="AE3086" s="124">
        <f t="shared" si="494"/>
        <v>0</v>
      </c>
      <c r="AF3086" s="124">
        <f t="shared" si="495"/>
        <v>0</v>
      </c>
      <c r="AG3086" s="124">
        <f t="shared" si="496"/>
        <v>0</v>
      </c>
      <c r="AH3086" s="124">
        <f t="shared" si="497"/>
        <v>0</v>
      </c>
      <c r="AI3086" s="27" t="str">
        <f t="shared" si="499"/>
        <v>ne</v>
      </c>
      <c r="AJ3086" s="27" t="str">
        <f t="shared" si="500"/>
        <v>ne</v>
      </c>
      <c r="AK3086" s="27" t="str">
        <f t="shared" si="501"/>
        <v>ne</v>
      </c>
    </row>
    <row r="3087" spans="2:37" x14ac:dyDescent="0.2">
      <c r="B3087" s="27" t="str">
        <f t="shared" si="492"/>
        <v>-</v>
      </c>
      <c r="C3087" s="123" t="str">
        <f t="shared" si="493"/>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8"/>
        <v>nepildyti</v>
      </c>
      <c r="T3087" s="126" t="str">
        <f t="shared" si="498"/>
        <v>nepildyti</v>
      </c>
      <c r="U3087" s="127"/>
      <c r="V3087" s="127"/>
      <c r="W3087" s="128"/>
      <c r="X3087" s="169"/>
      <c r="Y3087" s="169"/>
      <c r="Z3087" s="169"/>
      <c r="AA3087" s="127"/>
      <c r="AB3087" s="127"/>
      <c r="AC3087" s="127"/>
      <c r="AD3087" s="127"/>
      <c r="AE3087" s="124">
        <f t="shared" si="494"/>
        <v>0</v>
      </c>
      <c r="AF3087" s="124">
        <f t="shared" si="495"/>
        <v>0</v>
      </c>
      <c r="AG3087" s="124">
        <f t="shared" si="496"/>
        <v>0</v>
      </c>
      <c r="AH3087" s="124">
        <f t="shared" si="497"/>
        <v>0</v>
      </c>
      <c r="AI3087" s="27" t="str">
        <f t="shared" si="499"/>
        <v>ne</v>
      </c>
      <c r="AJ3087" s="27" t="str">
        <f t="shared" si="500"/>
        <v>ne</v>
      </c>
      <c r="AK3087" s="27" t="str">
        <f t="shared" si="501"/>
        <v>ne</v>
      </c>
    </row>
    <row r="3088" spans="2:37" x14ac:dyDescent="0.2">
      <c r="B3088" s="27" t="str">
        <f t="shared" si="492"/>
        <v>-</v>
      </c>
      <c r="C3088" s="123" t="str">
        <f t="shared" si="493"/>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8"/>
        <v>nepildyti</v>
      </c>
      <c r="T3088" s="126" t="str">
        <f t="shared" si="498"/>
        <v>nepildyti</v>
      </c>
      <c r="U3088" s="127"/>
      <c r="V3088" s="127"/>
      <c r="W3088" s="128"/>
      <c r="X3088" s="169"/>
      <c r="Y3088" s="169"/>
      <c r="Z3088" s="169"/>
      <c r="AA3088" s="127"/>
      <c r="AB3088" s="127"/>
      <c r="AC3088" s="127"/>
      <c r="AD3088" s="127"/>
      <c r="AE3088" s="124">
        <f t="shared" si="494"/>
        <v>0</v>
      </c>
      <c r="AF3088" s="124">
        <f t="shared" si="495"/>
        <v>0</v>
      </c>
      <c r="AG3088" s="124">
        <f t="shared" si="496"/>
        <v>0</v>
      </c>
      <c r="AH3088" s="124">
        <f t="shared" si="497"/>
        <v>0</v>
      </c>
      <c r="AI3088" s="27" t="str">
        <f t="shared" si="499"/>
        <v>ne</v>
      </c>
      <c r="AJ3088" s="27" t="str">
        <f t="shared" si="500"/>
        <v>ne</v>
      </c>
      <c r="AK3088" s="27" t="str">
        <f t="shared" si="501"/>
        <v>ne</v>
      </c>
    </row>
    <row r="3089" spans="2:37" x14ac:dyDescent="0.2">
      <c r="B3089" s="27" t="str">
        <f t="shared" si="492"/>
        <v>-</v>
      </c>
      <c r="C3089" s="123" t="str">
        <f t="shared" si="493"/>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8"/>
        <v>nepildyti</v>
      </c>
      <c r="T3089" s="126" t="str">
        <f t="shared" si="498"/>
        <v>nepildyti</v>
      </c>
      <c r="U3089" s="127"/>
      <c r="V3089" s="127"/>
      <c r="W3089" s="128"/>
      <c r="X3089" s="169"/>
      <c r="Y3089" s="169"/>
      <c r="Z3089" s="169"/>
      <c r="AA3089" s="127"/>
      <c r="AB3089" s="127"/>
      <c r="AC3089" s="127"/>
      <c r="AD3089" s="127"/>
      <c r="AE3089" s="124">
        <f t="shared" si="494"/>
        <v>0</v>
      </c>
      <c r="AF3089" s="124">
        <f t="shared" si="495"/>
        <v>0</v>
      </c>
      <c r="AG3089" s="124">
        <f t="shared" si="496"/>
        <v>0</v>
      </c>
      <c r="AH3089" s="124">
        <f t="shared" si="497"/>
        <v>0</v>
      </c>
      <c r="AI3089" s="27" t="str">
        <f t="shared" si="499"/>
        <v>ne</v>
      </c>
      <c r="AJ3089" s="27" t="str">
        <f t="shared" si="500"/>
        <v>ne</v>
      </c>
      <c r="AK3089" s="27" t="str">
        <f t="shared" si="501"/>
        <v>ne</v>
      </c>
    </row>
    <row r="3090" spans="2:37" x14ac:dyDescent="0.2">
      <c r="B3090" s="27" t="str">
        <f t="shared" si="492"/>
        <v>-</v>
      </c>
      <c r="C3090" s="123" t="str">
        <f t="shared" si="493"/>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8"/>
        <v>nepildyti</v>
      </c>
      <c r="T3090" s="126" t="str">
        <f t="shared" si="498"/>
        <v>nepildyti</v>
      </c>
      <c r="U3090" s="127"/>
      <c r="V3090" s="127"/>
      <c r="W3090" s="128"/>
      <c r="X3090" s="169"/>
      <c r="Y3090" s="169"/>
      <c r="Z3090" s="169"/>
      <c r="AA3090" s="127"/>
      <c r="AB3090" s="127"/>
      <c r="AC3090" s="127"/>
      <c r="AD3090" s="127"/>
      <c r="AE3090" s="124">
        <f t="shared" si="494"/>
        <v>0</v>
      </c>
      <c r="AF3090" s="124">
        <f t="shared" si="495"/>
        <v>0</v>
      </c>
      <c r="AG3090" s="124">
        <f t="shared" si="496"/>
        <v>0</v>
      </c>
      <c r="AH3090" s="124">
        <f t="shared" si="497"/>
        <v>0</v>
      </c>
      <c r="AI3090" s="27" t="str">
        <f t="shared" si="499"/>
        <v>ne</v>
      </c>
      <c r="AJ3090" s="27" t="str">
        <f t="shared" si="500"/>
        <v>ne</v>
      </c>
      <c r="AK3090" s="27" t="str">
        <f t="shared" si="501"/>
        <v>ne</v>
      </c>
    </row>
    <row r="3091" spans="2:37" x14ac:dyDescent="0.2">
      <c r="B3091" s="27" t="str">
        <f t="shared" si="492"/>
        <v>-</v>
      </c>
      <c r="C3091" s="123" t="str">
        <f t="shared" si="493"/>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8"/>
        <v>nepildyti</v>
      </c>
      <c r="T3091" s="126" t="str">
        <f t="shared" si="498"/>
        <v>nepildyti</v>
      </c>
      <c r="U3091" s="127"/>
      <c r="V3091" s="127"/>
      <c r="W3091" s="128"/>
      <c r="X3091" s="169"/>
      <c r="Y3091" s="169"/>
      <c r="Z3091" s="169"/>
      <c r="AA3091" s="127"/>
      <c r="AB3091" s="127"/>
      <c r="AC3091" s="127"/>
      <c r="AD3091" s="127"/>
      <c r="AE3091" s="124">
        <f t="shared" si="494"/>
        <v>0</v>
      </c>
      <c r="AF3091" s="124">
        <f t="shared" si="495"/>
        <v>0</v>
      </c>
      <c r="AG3091" s="124">
        <f t="shared" si="496"/>
        <v>0</v>
      </c>
      <c r="AH3091" s="124">
        <f t="shared" si="497"/>
        <v>0</v>
      </c>
      <c r="AI3091" s="27" t="str">
        <f t="shared" si="499"/>
        <v>ne</v>
      </c>
      <c r="AJ3091" s="27" t="str">
        <f t="shared" si="500"/>
        <v>ne</v>
      </c>
      <c r="AK3091" s="27" t="str">
        <f t="shared" si="501"/>
        <v>ne</v>
      </c>
    </row>
    <row r="3092" spans="2:37" x14ac:dyDescent="0.2">
      <c r="B3092" s="27" t="str">
        <f t="shared" si="492"/>
        <v>-</v>
      </c>
      <c r="C3092" s="123" t="str">
        <f t="shared" si="493"/>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8"/>
        <v>nepildyti</v>
      </c>
      <c r="T3092" s="126" t="str">
        <f t="shared" si="498"/>
        <v>nepildyti</v>
      </c>
      <c r="U3092" s="127"/>
      <c r="V3092" s="127"/>
      <c r="W3092" s="128"/>
      <c r="X3092" s="169"/>
      <c r="Y3092" s="169"/>
      <c r="Z3092" s="169"/>
      <c r="AA3092" s="127"/>
      <c r="AB3092" s="127"/>
      <c r="AC3092" s="127"/>
      <c r="AD3092" s="127"/>
      <c r="AE3092" s="124">
        <f t="shared" si="494"/>
        <v>0</v>
      </c>
      <c r="AF3092" s="124">
        <f t="shared" si="495"/>
        <v>0</v>
      </c>
      <c r="AG3092" s="124">
        <f t="shared" si="496"/>
        <v>0</v>
      </c>
      <c r="AH3092" s="124">
        <f t="shared" si="497"/>
        <v>0</v>
      </c>
      <c r="AI3092" s="27" t="str">
        <f t="shared" si="499"/>
        <v>ne</v>
      </c>
      <c r="AJ3092" s="27" t="str">
        <f t="shared" si="500"/>
        <v>ne</v>
      </c>
      <c r="AK3092" s="27" t="str">
        <f t="shared" si="501"/>
        <v>ne</v>
      </c>
    </row>
    <row r="3093" spans="2:37" x14ac:dyDescent="0.2">
      <c r="B3093" s="27" t="str">
        <f t="shared" si="492"/>
        <v>-</v>
      </c>
      <c r="C3093" s="123" t="str">
        <f t="shared" si="493"/>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si="498"/>
        <v>nepildyti</v>
      </c>
      <c r="T3093" s="126" t="str">
        <f t="shared" si="498"/>
        <v>nepildyti</v>
      </c>
      <c r="U3093" s="127"/>
      <c r="V3093" s="127"/>
      <c r="W3093" s="128"/>
      <c r="X3093" s="169"/>
      <c r="Y3093" s="169"/>
      <c r="Z3093" s="169"/>
      <c r="AA3093" s="127"/>
      <c r="AB3093" s="127"/>
      <c r="AC3093" s="127"/>
      <c r="AD3093" s="127"/>
      <c r="AE3093" s="124">
        <f t="shared" si="494"/>
        <v>0</v>
      </c>
      <c r="AF3093" s="124">
        <f t="shared" si="495"/>
        <v>0</v>
      </c>
      <c r="AG3093" s="124">
        <f t="shared" si="496"/>
        <v>0</v>
      </c>
      <c r="AH3093" s="124">
        <f t="shared" si="497"/>
        <v>0</v>
      </c>
      <c r="AI3093" s="27" t="str">
        <f t="shared" si="499"/>
        <v>ne</v>
      </c>
      <c r="AJ3093" s="27" t="str">
        <f t="shared" si="500"/>
        <v>ne</v>
      </c>
      <c r="AK3093" s="27" t="str">
        <f t="shared" si="501"/>
        <v>ne</v>
      </c>
    </row>
    <row r="3094" spans="2:37" x14ac:dyDescent="0.2">
      <c r="B3094" s="27" t="str">
        <f t="shared" si="492"/>
        <v>-</v>
      </c>
      <c r="C3094" s="123" t="str">
        <f t="shared" si="493"/>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498"/>
        <v>nepildyti</v>
      </c>
      <c r="T3094" s="126" t="str">
        <f t="shared" si="498"/>
        <v>nepildyti</v>
      </c>
      <c r="U3094" s="127"/>
      <c r="V3094" s="127"/>
      <c r="W3094" s="128"/>
      <c r="X3094" s="169"/>
      <c r="Y3094" s="169"/>
      <c r="Z3094" s="169"/>
      <c r="AA3094" s="127"/>
      <c r="AB3094" s="127"/>
      <c r="AC3094" s="127"/>
      <c r="AD3094" s="127"/>
      <c r="AE3094" s="124">
        <f t="shared" si="494"/>
        <v>0</v>
      </c>
      <c r="AF3094" s="124">
        <f t="shared" si="495"/>
        <v>0</v>
      </c>
      <c r="AG3094" s="124">
        <f t="shared" si="496"/>
        <v>0</v>
      </c>
      <c r="AH3094" s="124">
        <f t="shared" si="497"/>
        <v>0</v>
      </c>
      <c r="AI3094" s="27" t="str">
        <f t="shared" si="499"/>
        <v>ne</v>
      </c>
      <c r="AJ3094" s="27" t="str">
        <f t="shared" si="500"/>
        <v>ne</v>
      </c>
      <c r="AK3094" s="27" t="str">
        <f t="shared" si="501"/>
        <v>ne</v>
      </c>
    </row>
    <row r="3095" spans="2:37" x14ac:dyDescent="0.2">
      <c r="B3095" s="27" t="str">
        <f t="shared" si="492"/>
        <v>-</v>
      </c>
      <c r="C3095" s="123" t="str">
        <f t="shared" si="493"/>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498"/>
        <v>nepildyti</v>
      </c>
      <c r="T3095" s="126" t="str">
        <f t="shared" si="498"/>
        <v>nepildyti</v>
      </c>
      <c r="U3095" s="127"/>
      <c r="V3095" s="127"/>
      <c r="W3095" s="128"/>
      <c r="X3095" s="169"/>
      <c r="Y3095" s="169"/>
      <c r="Z3095" s="169"/>
      <c r="AA3095" s="127"/>
      <c r="AB3095" s="127"/>
      <c r="AC3095" s="127"/>
      <c r="AD3095" s="127"/>
      <c r="AE3095" s="124">
        <f t="shared" si="494"/>
        <v>0</v>
      </c>
      <c r="AF3095" s="124">
        <f t="shared" si="495"/>
        <v>0</v>
      </c>
      <c r="AG3095" s="124">
        <f t="shared" si="496"/>
        <v>0</v>
      </c>
      <c r="AH3095" s="124">
        <f t="shared" si="497"/>
        <v>0</v>
      </c>
      <c r="AI3095" s="27" t="str">
        <f t="shared" si="499"/>
        <v>ne</v>
      </c>
      <c r="AJ3095" s="27" t="str">
        <f t="shared" si="500"/>
        <v>ne</v>
      </c>
      <c r="AK3095" s="27" t="str">
        <f t="shared" si="501"/>
        <v>ne</v>
      </c>
    </row>
    <row r="3096" spans="2:37" x14ac:dyDescent="0.2">
      <c r="B3096" s="27" t="str">
        <f t="shared" ref="B3096:B3159" si="502">CONCATENATE(C3096,"-",G3096)</f>
        <v>-</v>
      </c>
      <c r="C3096" s="123" t="str">
        <f t="shared" ref="C3096:C3159" si="503">LEFT(K3096,4)</f>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498"/>
        <v>nepildyti</v>
      </c>
      <c r="T3096" s="126" t="str">
        <f t="shared" si="498"/>
        <v>nepildyti</v>
      </c>
      <c r="U3096" s="127"/>
      <c r="V3096" s="127"/>
      <c r="W3096" s="128"/>
      <c r="X3096" s="169"/>
      <c r="Y3096" s="169"/>
      <c r="Z3096" s="169"/>
      <c r="AA3096" s="127"/>
      <c r="AB3096" s="127"/>
      <c r="AC3096" s="127"/>
      <c r="AD3096" s="127"/>
      <c r="AE3096" s="124">
        <f t="shared" ref="AE3096:AE3159" si="504">IF($H3096&gt;0,YEAR($H3096),)</f>
        <v>0</v>
      </c>
      <c r="AF3096" s="124">
        <f t="shared" ref="AF3096:AF3159" si="505">IF($X3096&gt;0,YEAR($X3096),)</f>
        <v>0</v>
      </c>
      <c r="AG3096" s="124">
        <f t="shared" ref="AG3096:AG3159" si="506">IF($Y3096&gt;0,YEAR($Y3096),)</f>
        <v>0</v>
      </c>
      <c r="AH3096" s="124">
        <f t="shared" ref="AH3096:AH3159" si="507">IF($Z3096&gt;0,YEAR($Z3096),)</f>
        <v>0</v>
      </c>
      <c r="AI3096" s="27" t="str">
        <f t="shared" si="499"/>
        <v>ne</v>
      </c>
      <c r="AJ3096" s="27" t="str">
        <f t="shared" si="500"/>
        <v>ne</v>
      </c>
      <c r="AK3096" s="27" t="str">
        <f t="shared" si="501"/>
        <v>ne</v>
      </c>
    </row>
    <row r="3097" spans="2:37" x14ac:dyDescent="0.2">
      <c r="B3097" s="27" t="str">
        <f t="shared" si="502"/>
        <v>-</v>
      </c>
      <c r="C3097" s="123" t="str">
        <f t="shared" si="503"/>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ref="S3097:T3160" si="508">IF($R3097="fizinis asmuo","užpildykite","nepildyti")</f>
        <v>nepildyti</v>
      </c>
      <c r="T3097" s="126" t="str">
        <f t="shared" si="508"/>
        <v>nepildyti</v>
      </c>
      <c r="U3097" s="127"/>
      <c r="V3097" s="127"/>
      <c r="W3097" s="128"/>
      <c r="X3097" s="169"/>
      <c r="Y3097" s="169"/>
      <c r="Z3097" s="169"/>
      <c r="AA3097" s="127"/>
      <c r="AB3097" s="127"/>
      <c r="AC3097" s="127"/>
      <c r="AD3097" s="127"/>
      <c r="AE3097" s="124">
        <f t="shared" si="504"/>
        <v>0</v>
      </c>
      <c r="AF3097" s="124">
        <f t="shared" si="505"/>
        <v>0</v>
      </c>
      <c r="AG3097" s="124">
        <f t="shared" si="506"/>
        <v>0</v>
      </c>
      <c r="AH3097" s="124">
        <f t="shared" si="507"/>
        <v>0</v>
      </c>
      <c r="AI3097" s="27" t="str">
        <f t="shared" si="499"/>
        <v>ne</v>
      </c>
      <c r="AJ3097" s="27" t="str">
        <f t="shared" si="500"/>
        <v>ne</v>
      </c>
      <c r="AK3097" s="27" t="str">
        <f t="shared" si="501"/>
        <v>ne</v>
      </c>
    </row>
    <row r="3098" spans="2:37" x14ac:dyDescent="0.2">
      <c r="B3098" s="27" t="str">
        <f t="shared" si="502"/>
        <v>-</v>
      </c>
      <c r="C3098" s="123" t="str">
        <f t="shared" si="503"/>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8"/>
        <v>nepildyti</v>
      </c>
      <c r="T3098" s="126" t="str">
        <f t="shared" si="508"/>
        <v>nepildyti</v>
      </c>
      <c r="U3098" s="127"/>
      <c r="V3098" s="127"/>
      <c r="W3098" s="128"/>
      <c r="X3098" s="169"/>
      <c r="Y3098" s="169"/>
      <c r="Z3098" s="169"/>
      <c r="AA3098" s="127"/>
      <c r="AB3098" s="127"/>
      <c r="AC3098" s="127"/>
      <c r="AD3098" s="127"/>
      <c r="AE3098" s="124">
        <f t="shared" si="504"/>
        <v>0</v>
      </c>
      <c r="AF3098" s="124">
        <f t="shared" si="505"/>
        <v>0</v>
      </c>
      <c r="AG3098" s="124">
        <f t="shared" si="506"/>
        <v>0</v>
      </c>
      <c r="AH3098" s="124">
        <f t="shared" si="507"/>
        <v>0</v>
      </c>
      <c r="AI3098" s="27" t="str">
        <f t="shared" si="499"/>
        <v>ne</v>
      </c>
      <c r="AJ3098" s="27" t="str">
        <f t="shared" si="500"/>
        <v>ne</v>
      </c>
      <c r="AK3098" s="27" t="str">
        <f t="shared" si="501"/>
        <v>ne</v>
      </c>
    </row>
    <row r="3099" spans="2:37" x14ac:dyDescent="0.2">
      <c r="B3099" s="27" t="str">
        <f t="shared" si="502"/>
        <v>-</v>
      </c>
      <c r="C3099" s="123" t="str">
        <f t="shared" si="503"/>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8"/>
        <v>nepildyti</v>
      </c>
      <c r="T3099" s="126" t="str">
        <f t="shared" si="508"/>
        <v>nepildyti</v>
      </c>
      <c r="U3099" s="127"/>
      <c r="V3099" s="127"/>
      <c r="W3099" s="128"/>
      <c r="X3099" s="169"/>
      <c r="Y3099" s="169"/>
      <c r="Z3099" s="169"/>
      <c r="AA3099" s="127"/>
      <c r="AB3099" s="127"/>
      <c r="AC3099" s="127"/>
      <c r="AD3099" s="127"/>
      <c r="AE3099" s="124">
        <f t="shared" si="504"/>
        <v>0</v>
      </c>
      <c r="AF3099" s="124">
        <f t="shared" si="505"/>
        <v>0</v>
      </c>
      <c r="AG3099" s="124">
        <f t="shared" si="506"/>
        <v>0</v>
      </c>
      <c r="AH3099" s="124">
        <f t="shared" si="507"/>
        <v>0</v>
      </c>
      <c r="AI3099" s="27" t="str">
        <f t="shared" si="499"/>
        <v>ne</v>
      </c>
      <c r="AJ3099" s="27" t="str">
        <f t="shared" si="500"/>
        <v>ne</v>
      </c>
      <c r="AK3099" s="27" t="str">
        <f t="shared" si="501"/>
        <v>ne</v>
      </c>
    </row>
    <row r="3100" spans="2:37" x14ac:dyDescent="0.2">
      <c r="B3100" s="27" t="str">
        <f t="shared" si="502"/>
        <v>-</v>
      </c>
      <c r="C3100" s="123" t="str">
        <f t="shared" si="503"/>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8"/>
        <v>nepildyti</v>
      </c>
      <c r="T3100" s="126" t="str">
        <f t="shared" si="508"/>
        <v>nepildyti</v>
      </c>
      <c r="U3100" s="127"/>
      <c r="V3100" s="127"/>
      <c r="W3100" s="128"/>
      <c r="X3100" s="169"/>
      <c r="Y3100" s="169"/>
      <c r="Z3100" s="169"/>
      <c r="AA3100" s="127"/>
      <c r="AB3100" s="127"/>
      <c r="AC3100" s="127"/>
      <c r="AD3100" s="127"/>
      <c r="AE3100" s="124">
        <f t="shared" si="504"/>
        <v>0</v>
      </c>
      <c r="AF3100" s="124">
        <f t="shared" si="505"/>
        <v>0</v>
      </c>
      <c r="AG3100" s="124">
        <f t="shared" si="506"/>
        <v>0</v>
      </c>
      <c r="AH3100" s="124">
        <f t="shared" si="507"/>
        <v>0</v>
      </c>
      <c r="AI3100" s="27" t="str">
        <f t="shared" si="499"/>
        <v>ne</v>
      </c>
      <c r="AJ3100" s="27" t="str">
        <f t="shared" si="500"/>
        <v>ne</v>
      </c>
      <c r="AK3100" s="27" t="str">
        <f t="shared" si="501"/>
        <v>ne</v>
      </c>
    </row>
    <row r="3101" spans="2:37" x14ac:dyDescent="0.2">
      <c r="B3101" s="27" t="str">
        <f t="shared" si="502"/>
        <v>-</v>
      </c>
      <c r="C3101" s="123" t="str">
        <f t="shared" si="503"/>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8"/>
        <v>nepildyti</v>
      </c>
      <c r="T3101" s="126" t="str">
        <f t="shared" si="508"/>
        <v>nepildyti</v>
      </c>
      <c r="U3101" s="127"/>
      <c r="V3101" s="127"/>
      <c r="W3101" s="128"/>
      <c r="X3101" s="169"/>
      <c r="Y3101" s="169"/>
      <c r="Z3101" s="169"/>
      <c r="AA3101" s="127"/>
      <c r="AB3101" s="127"/>
      <c r="AC3101" s="127"/>
      <c r="AD3101" s="127"/>
      <c r="AE3101" s="124">
        <f t="shared" si="504"/>
        <v>0</v>
      </c>
      <c r="AF3101" s="124">
        <f t="shared" si="505"/>
        <v>0</v>
      </c>
      <c r="AG3101" s="124">
        <f t="shared" si="506"/>
        <v>0</v>
      </c>
      <c r="AH3101" s="124">
        <f t="shared" si="507"/>
        <v>0</v>
      </c>
      <c r="AI3101" s="27" t="str">
        <f t="shared" si="499"/>
        <v>ne</v>
      </c>
      <c r="AJ3101" s="27" t="str">
        <f t="shared" si="500"/>
        <v>ne</v>
      </c>
      <c r="AK3101" s="27" t="str">
        <f t="shared" si="501"/>
        <v>ne</v>
      </c>
    </row>
    <row r="3102" spans="2:37" x14ac:dyDescent="0.2">
      <c r="B3102" s="27" t="str">
        <f t="shared" si="502"/>
        <v>-</v>
      </c>
      <c r="C3102" s="123" t="str">
        <f t="shared" si="503"/>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8"/>
        <v>nepildyti</v>
      </c>
      <c r="T3102" s="126" t="str">
        <f t="shared" si="508"/>
        <v>nepildyti</v>
      </c>
      <c r="U3102" s="127"/>
      <c r="V3102" s="127"/>
      <c r="W3102" s="128"/>
      <c r="X3102" s="169"/>
      <c r="Y3102" s="169"/>
      <c r="Z3102" s="169"/>
      <c r="AA3102" s="127"/>
      <c r="AB3102" s="127"/>
      <c r="AC3102" s="127"/>
      <c r="AD3102" s="127"/>
      <c r="AE3102" s="124">
        <f t="shared" si="504"/>
        <v>0</v>
      </c>
      <c r="AF3102" s="124">
        <f t="shared" si="505"/>
        <v>0</v>
      </c>
      <c r="AG3102" s="124">
        <f t="shared" si="506"/>
        <v>0</v>
      </c>
      <c r="AH3102" s="124">
        <f t="shared" si="507"/>
        <v>0</v>
      </c>
      <c r="AI3102" s="27" t="str">
        <f t="shared" si="499"/>
        <v>ne</v>
      </c>
      <c r="AJ3102" s="27" t="str">
        <f t="shared" si="500"/>
        <v>ne</v>
      </c>
      <c r="AK3102" s="27" t="str">
        <f t="shared" si="501"/>
        <v>ne</v>
      </c>
    </row>
    <row r="3103" spans="2:37" x14ac:dyDescent="0.2">
      <c r="B3103" s="27" t="str">
        <f t="shared" si="502"/>
        <v>-</v>
      </c>
      <c r="C3103" s="123" t="str">
        <f t="shared" si="503"/>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8"/>
        <v>nepildyti</v>
      </c>
      <c r="T3103" s="126" t="str">
        <f t="shared" si="508"/>
        <v>nepildyti</v>
      </c>
      <c r="U3103" s="127"/>
      <c r="V3103" s="127"/>
      <c r="W3103" s="128"/>
      <c r="X3103" s="169"/>
      <c r="Y3103" s="169"/>
      <c r="Z3103" s="169"/>
      <c r="AA3103" s="127"/>
      <c r="AB3103" s="127"/>
      <c r="AC3103" s="127"/>
      <c r="AD3103" s="127"/>
      <c r="AE3103" s="124">
        <f t="shared" si="504"/>
        <v>0</v>
      </c>
      <c r="AF3103" s="124">
        <f t="shared" si="505"/>
        <v>0</v>
      </c>
      <c r="AG3103" s="124">
        <f t="shared" si="506"/>
        <v>0</v>
      </c>
      <c r="AH3103" s="124">
        <f t="shared" si="507"/>
        <v>0</v>
      </c>
      <c r="AI3103" s="27" t="str">
        <f t="shared" si="499"/>
        <v>ne</v>
      </c>
      <c r="AJ3103" s="27" t="str">
        <f t="shared" si="500"/>
        <v>ne</v>
      </c>
      <c r="AK3103" s="27" t="str">
        <f t="shared" si="501"/>
        <v>ne</v>
      </c>
    </row>
    <row r="3104" spans="2:37" x14ac:dyDescent="0.2">
      <c r="B3104" s="27" t="str">
        <f t="shared" si="502"/>
        <v>-</v>
      </c>
      <c r="C3104" s="123" t="str">
        <f t="shared" si="503"/>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8"/>
        <v>nepildyti</v>
      </c>
      <c r="T3104" s="126" t="str">
        <f t="shared" si="508"/>
        <v>nepildyti</v>
      </c>
      <c r="U3104" s="127"/>
      <c r="V3104" s="127"/>
      <c r="W3104" s="128"/>
      <c r="X3104" s="169"/>
      <c r="Y3104" s="169"/>
      <c r="Z3104" s="169"/>
      <c r="AA3104" s="127"/>
      <c r="AB3104" s="127"/>
      <c r="AC3104" s="127"/>
      <c r="AD3104" s="127"/>
      <c r="AE3104" s="124">
        <f t="shared" si="504"/>
        <v>0</v>
      </c>
      <c r="AF3104" s="124">
        <f t="shared" si="505"/>
        <v>0</v>
      </c>
      <c r="AG3104" s="124">
        <f t="shared" si="506"/>
        <v>0</v>
      </c>
      <c r="AH3104" s="124">
        <f t="shared" si="507"/>
        <v>0</v>
      </c>
      <c r="AI3104" s="27" t="str">
        <f t="shared" si="499"/>
        <v>ne</v>
      </c>
      <c r="AJ3104" s="27" t="str">
        <f t="shared" si="500"/>
        <v>ne</v>
      </c>
      <c r="AK3104" s="27" t="str">
        <f t="shared" si="501"/>
        <v>ne</v>
      </c>
    </row>
    <row r="3105" spans="2:37" x14ac:dyDescent="0.2">
      <c r="B3105" s="27" t="str">
        <f t="shared" si="502"/>
        <v>-</v>
      </c>
      <c r="C3105" s="123" t="str">
        <f t="shared" si="503"/>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8"/>
        <v>nepildyti</v>
      </c>
      <c r="T3105" s="126" t="str">
        <f t="shared" si="508"/>
        <v>nepildyti</v>
      </c>
      <c r="U3105" s="127"/>
      <c r="V3105" s="127"/>
      <c r="W3105" s="128"/>
      <c r="X3105" s="169"/>
      <c r="Y3105" s="169"/>
      <c r="Z3105" s="169"/>
      <c r="AA3105" s="127"/>
      <c r="AB3105" s="127"/>
      <c r="AC3105" s="127"/>
      <c r="AD3105" s="127"/>
      <c r="AE3105" s="124">
        <f t="shared" si="504"/>
        <v>0</v>
      </c>
      <c r="AF3105" s="124">
        <f t="shared" si="505"/>
        <v>0</v>
      </c>
      <c r="AG3105" s="124">
        <f t="shared" si="506"/>
        <v>0</v>
      </c>
      <c r="AH3105" s="124">
        <f t="shared" si="507"/>
        <v>0</v>
      </c>
      <c r="AI3105" s="27" t="str">
        <f t="shared" si="499"/>
        <v>ne</v>
      </c>
      <c r="AJ3105" s="27" t="str">
        <f t="shared" si="500"/>
        <v>ne</v>
      </c>
      <c r="AK3105" s="27" t="str">
        <f t="shared" si="501"/>
        <v>ne</v>
      </c>
    </row>
    <row r="3106" spans="2:37" x14ac:dyDescent="0.2">
      <c r="B3106" s="27" t="str">
        <f t="shared" si="502"/>
        <v>-</v>
      </c>
      <c r="C3106" s="123" t="str">
        <f t="shared" si="503"/>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8"/>
        <v>nepildyti</v>
      </c>
      <c r="T3106" s="126" t="str">
        <f t="shared" si="508"/>
        <v>nepildyti</v>
      </c>
      <c r="U3106" s="127"/>
      <c r="V3106" s="127"/>
      <c r="W3106" s="128"/>
      <c r="X3106" s="169"/>
      <c r="Y3106" s="169"/>
      <c r="Z3106" s="169"/>
      <c r="AA3106" s="127"/>
      <c r="AB3106" s="127"/>
      <c r="AC3106" s="127"/>
      <c r="AD3106" s="127"/>
      <c r="AE3106" s="124">
        <f t="shared" si="504"/>
        <v>0</v>
      </c>
      <c r="AF3106" s="124">
        <f t="shared" si="505"/>
        <v>0</v>
      </c>
      <c r="AG3106" s="124">
        <f t="shared" si="506"/>
        <v>0</v>
      </c>
      <c r="AH3106" s="124">
        <f t="shared" si="507"/>
        <v>0</v>
      </c>
      <c r="AI3106" s="27" t="str">
        <f t="shared" si="499"/>
        <v>ne</v>
      </c>
      <c r="AJ3106" s="27" t="str">
        <f t="shared" si="500"/>
        <v>ne</v>
      </c>
      <c r="AK3106" s="27" t="str">
        <f t="shared" si="501"/>
        <v>ne</v>
      </c>
    </row>
    <row r="3107" spans="2:37" x14ac:dyDescent="0.2">
      <c r="B3107" s="27" t="str">
        <f t="shared" si="502"/>
        <v>-</v>
      </c>
      <c r="C3107" s="123" t="str">
        <f t="shared" si="503"/>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8"/>
        <v>nepildyti</v>
      </c>
      <c r="T3107" s="126" t="str">
        <f t="shared" si="508"/>
        <v>nepildyti</v>
      </c>
      <c r="U3107" s="127"/>
      <c r="V3107" s="127"/>
      <c r="W3107" s="128"/>
      <c r="X3107" s="169"/>
      <c r="Y3107" s="169"/>
      <c r="Z3107" s="169"/>
      <c r="AA3107" s="127"/>
      <c r="AB3107" s="127"/>
      <c r="AC3107" s="127"/>
      <c r="AD3107" s="127"/>
      <c r="AE3107" s="124">
        <f t="shared" si="504"/>
        <v>0</v>
      </c>
      <c r="AF3107" s="124">
        <f t="shared" si="505"/>
        <v>0</v>
      </c>
      <c r="AG3107" s="124">
        <f t="shared" si="506"/>
        <v>0</v>
      </c>
      <c r="AH3107" s="124">
        <f t="shared" si="507"/>
        <v>0</v>
      </c>
      <c r="AI3107" s="27" t="str">
        <f t="shared" si="499"/>
        <v>ne</v>
      </c>
      <c r="AJ3107" s="27" t="str">
        <f t="shared" si="500"/>
        <v>ne</v>
      </c>
      <c r="AK3107" s="27" t="str">
        <f t="shared" si="501"/>
        <v>ne</v>
      </c>
    </row>
    <row r="3108" spans="2:37" x14ac:dyDescent="0.2">
      <c r="B3108" s="27" t="str">
        <f t="shared" si="502"/>
        <v>-</v>
      </c>
      <c r="C3108" s="123" t="str">
        <f t="shared" si="503"/>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8"/>
        <v>nepildyti</v>
      </c>
      <c r="T3108" s="126" t="str">
        <f t="shared" si="508"/>
        <v>nepildyti</v>
      </c>
      <c r="U3108" s="127"/>
      <c r="V3108" s="127"/>
      <c r="W3108" s="128"/>
      <c r="X3108" s="169"/>
      <c r="Y3108" s="169"/>
      <c r="Z3108" s="169"/>
      <c r="AA3108" s="127"/>
      <c r="AB3108" s="127"/>
      <c r="AC3108" s="127"/>
      <c r="AD3108" s="127"/>
      <c r="AE3108" s="124">
        <f t="shared" si="504"/>
        <v>0</v>
      </c>
      <c r="AF3108" s="124">
        <f t="shared" si="505"/>
        <v>0</v>
      </c>
      <c r="AG3108" s="124">
        <f t="shared" si="506"/>
        <v>0</v>
      </c>
      <c r="AH3108" s="124">
        <f t="shared" si="507"/>
        <v>0</v>
      </c>
      <c r="AI3108" s="27" t="str">
        <f t="shared" si="499"/>
        <v>ne</v>
      </c>
      <c r="AJ3108" s="27" t="str">
        <f t="shared" si="500"/>
        <v>ne</v>
      </c>
      <c r="AK3108" s="27" t="str">
        <f t="shared" si="501"/>
        <v>ne</v>
      </c>
    </row>
    <row r="3109" spans="2:37" x14ac:dyDescent="0.2">
      <c r="B3109" s="27" t="str">
        <f t="shared" si="502"/>
        <v>-</v>
      </c>
      <c r="C3109" s="123" t="str">
        <f t="shared" si="503"/>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8"/>
        <v>nepildyti</v>
      </c>
      <c r="T3109" s="126" t="str">
        <f t="shared" si="508"/>
        <v>nepildyti</v>
      </c>
      <c r="U3109" s="127"/>
      <c r="V3109" s="127"/>
      <c r="W3109" s="128"/>
      <c r="X3109" s="169"/>
      <c r="Y3109" s="169"/>
      <c r="Z3109" s="169"/>
      <c r="AA3109" s="127"/>
      <c r="AB3109" s="127"/>
      <c r="AC3109" s="127"/>
      <c r="AD3109" s="127"/>
      <c r="AE3109" s="124">
        <f t="shared" si="504"/>
        <v>0</v>
      </c>
      <c r="AF3109" s="124">
        <f t="shared" si="505"/>
        <v>0</v>
      </c>
      <c r="AG3109" s="124">
        <f t="shared" si="506"/>
        <v>0</v>
      </c>
      <c r="AH3109" s="124">
        <f t="shared" si="507"/>
        <v>0</v>
      </c>
      <c r="AI3109" s="27" t="str">
        <f t="shared" si="499"/>
        <v>ne</v>
      </c>
      <c r="AJ3109" s="27" t="str">
        <f t="shared" si="500"/>
        <v>ne</v>
      </c>
      <c r="AK3109" s="27" t="str">
        <f t="shared" si="501"/>
        <v>ne</v>
      </c>
    </row>
    <row r="3110" spans="2:37" x14ac:dyDescent="0.2">
      <c r="B3110" s="27" t="str">
        <f t="shared" si="502"/>
        <v>-</v>
      </c>
      <c r="C3110" s="123" t="str">
        <f t="shared" si="503"/>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8"/>
        <v>nepildyti</v>
      </c>
      <c r="T3110" s="126" t="str">
        <f t="shared" si="508"/>
        <v>nepildyti</v>
      </c>
      <c r="U3110" s="127"/>
      <c r="V3110" s="127"/>
      <c r="W3110" s="128"/>
      <c r="X3110" s="169"/>
      <c r="Y3110" s="169"/>
      <c r="Z3110" s="169"/>
      <c r="AA3110" s="127"/>
      <c r="AB3110" s="127"/>
      <c r="AC3110" s="127"/>
      <c r="AD3110" s="127"/>
      <c r="AE3110" s="124">
        <f t="shared" si="504"/>
        <v>0</v>
      </c>
      <c r="AF3110" s="124">
        <f t="shared" si="505"/>
        <v>0</v>
      </c>
      <c r="AG3110" s="124">
        <f t="shared" si="506"/>
        <v>0</v>
      </c>
      <c r="AH3110" s="124">
        <f t="shared" si="507"/>
        <v>0</v>
      </c>
      <c r="AI3110" s="27" t="str">
        <f t="shared" si="499"/>
        <v>ne</v>
      </c>
      <c r="AJ3110" s="27" t="str">
        <f t="shared" si="500"/>
        <v>ne</v>
      </c>
      <c r="AK3110" s="27" t="str">
        <f t="shared" si="501"/>
        <v>ne</v>
      </c>
    </row>
    <row r="3111" spans="2:37" x14ac:dyDescent="0.2">
      <c r="B3111" s="27" t="str">
        <f t="shared" si="502"/>
        <v>-</v>
      </c>
      <c r="C3111" s="123" t="str">
        <f t="shared" si="503"/>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8"/>
        <v>nepildyti</v>
      </c>
      <c r="T3111" s="126" t="str">
        <f t="shared" si="508"/>
        <v>nepildyti</v>
      </c>
      <c r="U3111" s="127"/>
      <c r="V3111" s="127"/>
      <c r="W3111" s="128"/>
      <c r="X3111" s="169"/>
      <c r="Y3111" s="169"/>
      <c r="Z3111" s="169"/>
      <c r="AA3111" s="127"/>
      <c r="AB3111" s="127"/>
      <c r="AC3111" s="127"/>
      <c r="AD3111" s="127"/>
      <c r="AE3111" s="124">
        <f t="shared" si="504"/>
        <v>0</v>
      </c>
      <c r="AF3111" s="124">
        <f t="shared" si="505"/>
        <v>0</v>
      </c>
      <c r="AG3111" s="124">
        <f t="shared" si="506"/>
        <v>0</v>
      </c>
      <c r="AH3111" s="124">
        <f t="shared" si="507"/>
        <v>0</v>
      </c>
      <c r="AI3111" s="27" t="str">
        <f t="shared" si="499"/>
        <v>ne</v>
      </c>
      <c r="AJ3111" s="27" t="str">
        <f t="shared" si="500"/>
        <v>ne</v>
      </c>
      <c r="AK3111" s="27" t="str">
        <f t="shared" si="501"/>
        <v>ne</v>
      </c>
    </row>
    <row r="3112" spans="2:37" x14ac:dyDescent="0.2">
      <c r="B3112" s="27" t="str">
        <f t="shared" si="502"/>
        <v>-</v>
      </c>
      <c r="C3112" s="123" t="str">
        <f t="shared" si="503"/>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8"/>
        <v>nepildyti</v>
      </c>
      <c r="T3112" s="126" t="str">
        <f t="shared" si="508"/>
        <v>nepildyti</v>
      </c>
      <c r="U3112" s="127"/>
      <c r="V3112" s="127"/>
      <c r="W3112" s="128"/>
      <c r="X3112" s="169"/>
      <c r="Y3112" s="169"/>
      <c r="Z3112" s="169"/>
      <c r="AA3112" s="127"/>
      <c r="AB3112" s="127"/>
      <c r="AC3112" s="127"/>
      <c r="AD3112" s="127"/>
      <c r="AE3112" s="124">
        <f t="shared" si="504"/>
        <v>0</v>
      </c>
      <c r="AF3112" s="124">
        <f t="shared" si="505"/>
        <v>0</v>
      </c>
      <c r="AG3112" s="124">
        <f t="shared" si="506"/>
        <v>0</v>
      </c>
      <c r="AH3112" s="124">
        <f t="shared" si="507"/>
        <v>0</v>
      </c>
      <c r="AI3112" s="27" t="str">
        <f t="shared" si="499"/>
        <v>ne</v>
      </c>
      <c r="AJ3112" s="27" t="str">
        <f t="shared" si="500"/>
        <v>ne</v>
      </c>
      <c r="AK3112" s="27" t="str">
        <f t="shared" si="501"/>
        <v>ne</v>
      </c>
    </row>
    <row r="3113" spans="2:37" x14ac:dyDescent="0.2">
      <c r="B3113" s="27" t="str">
        <f t="shared" si="502"/>
        <v>-</v>
      </c>
      <c r="C3113" s="123" t="str">
        <f t="shared" si="503"/>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8"/>
        <v>nepildyti</v>
      </c>
      <c r="T3113" s="126" t="str">
        <f t="shared" si="508"/>
        <v>nepildyti</v>
      </c>
      <c r="U3113" s="127"/>
      <c r="V3113" s="127"/>
      <c r="W3113" s="128"/>
      <c r="X3113" s="169"/>
      <c r="Y3113" s="169"/>
      <c r="Z3113" s="169"/>
      <c r="AA3113" s="127"/>
      <c r="AB3113" s="127"/>
      <c r="AC3113" s="127"/>
      <c r="AD3113" s="127"/>
      <c r="AE3113" s="124">
        <f t="shared" si="504"/>
        <v>0</v>
      </c>
      <c r="AF3113" s="124">
        <f t="shared" si="505"/>
        <v>0</v>
      </c>
      <c r="AG3113" s="124">
        <f t="shared" si="506"/>
        <v>0</v>
      </c>
      <c r="AH3113" s="124">
        <f t="shared" si="507"/>
        <v>0</v>
      </c>
      <c r="AI3113" s="27" t="str">
        <f t="shared" si="499"/>
        <v>ne</v>
      </c>
      <c r="AJ3113" s="27" t="str">
        <f t="shared" si="500"/>
        <v>ne</v>
      </c>
      <c r="AK3113" s="27" t="str">
        <f t="shared" si="501"/>
        <v>ne</v>
      </c>
    </row>
    <row r="3114" spans="2:37" x14ac:dyDescent="0.2">
      <c r="B3114" s="27" t="str">
        <f t="shared" si="502"/>
        <v>-</v>
      </c>
      <c r="C3114" s="123" t="str">
        <f t="shared" si="503"/>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8"/>
        <v>nepildyti</v>
      </c>
      <c r="T3114" s="126" t="str">
        <f t="shared" si="508"/>
        <v>nepildyti</v>
      </c>
      <c r="U3114" s="127"/>
      <c r="V3114" s="127"/>
      <c r="W3114" s="128"/>
      <c r="X3114" s="169"/>
      <c r="Y3114" s="169"/>
      <c r="Z3114" s="169"/>
      <c r="AA3114" s="127"/>
      <c r="AB3114" s="127"/>
      <c r="AC3114" s="127"/>
      <c r="AD3114" s="127"/>
      <c r="AE3114" s="124">
        <f t="shared" si="504"/>
        <v>0</v>
      </c>
      <c r="AF3114" s="124">
        <f t="shared" si="505"/>
        <v>0</v>
      </c>
      <c r="AG3114" s="124">
        <f t="shared" si="506"/>
        <v>0</v>
      </c>
      <c r="AH3114" s="124">
        <f t="shared" si="507"/>
        <v>0</v>
      </c>
      <c r="AI3114" s="27" t="str">
        <f t="shared" si="499"/>
        <v>ne</v>
      </c>
      <c r="AJ3114" s="27" t="str">
        <f t="shared" si="500"/>
        <v>ne</v>
      </c>
      <c r="AK3114" s="27" t="str">
        <f t="shared" si="501"/>
        <v>ne</v>
      </c>
    </row>
    <row r="3115" spans="2:37" x14ac:dyDescent="0.2">
      <c r="B3115" s="27" t="str">
        <f t="shared" si="502"/>
        <v>-</v>
      </c>
      <c r="C3115" s="123" t="str">
        <f t="shared" si="503"/>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8"/>
        <v>nepildyti</v>
      </c>
      <c r="T3115" s="126" t="str">
        <f t="shared" si="508"/>
        <v>nepildyti</v>
      </c>
      <c r="U3115" s="127"/>
      <c r="V3115" s="127"/>
      <c r="W3115" s="128"/>
      <c r="X3115" s="169"/>
      <c r="Y3115" s="169"/>
      <c r="Z3115" s="169"/>
      <c r="AA3115" s="127"/>
      <c r="AB3115" s="127"/>
      <c r="AC3115" s="127"/>
      <c r="AD3115" s="127"/>
      <c r="AE3115" s="124">
        <f t="shared" si="504"/>
        <v>0</v>
      </c>
      <c r="AF3115" s="124">
        <f t="shared" si="505"/>
        <v>0</v>
      </c>
      <c r="AG3115" s="124">
        <f t="shared" si="506"/>
        <v>0</v>
      </c>
      <c r="AH3115" s="124">
        <f t="shared" si="507"/>
        <v>0</v>
      </c>
      <c r="AI3115" s="27" t="str">
        <f t="shared" si="499"/>
        <v>ne</v>
      </c>
      <c r="AJ3115" s="27" t="str">
        <f t="shared" si="500"/>
        <v>ne</v>
      </c>
      <c r="AK3115" s="27" t="str">
        <f t="shared" si="501"/>
        <v>ne</v>
      </c>
    </row>
    <row r="3116" spans="2:37" x14ac:dyDescent="0.2">
      <c r="B3116" s="27" t="str">
        <f t="shared" si="502"/>
        <v>-</v>
      </c>
      <c r="C3116" s="123" t="str">
        <f t="shared" si="503"/>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8"/>
        <v>nepildyti</v>
      </c>
      <c r="T3116" s="126" t="str">
        <f t="shared" si="508"/>
        <v>nepildyti</v>
      </c>
      <c r="U3116" s="127"/>
      <c r="V3116" s="127"/>
      <c r="W3116" s="128"/>
      <c r="X3116" s="169"/>
      <c r="Y3116" s="169"/>
      <c r="Z3116" s="169"/>
      <c r="AA3116" s="127"/>
      <c r="AB3116" s="127"/>
      <c r="AC3116" s="127"/>
      <c r="AD3116" s="127"/>
      <c r="AE3116" s="124">
        <f t="shared" si="504"/>
        <v>0</v>
      </c>
      <c r="AF3116" s="124">
        <f t="shared" si="505"/>
        <v>0</v>
      </c>
      <c r="AG3116" s="124">
        <f t="shared" si="506"/>
        <v>0</v>
      </c>
      <c r="AH3116" s="124">
        <f t="shared" si="507"/>
        <v>0</v>
      </c>
      <c r="AI3116" s="27" t="str">
        <f t="shared" si="499"/>
        <v>ne</v>
      </c>
      <c r="AJ3116" s="27" t="str">
        <f t="shared" si="500"/>
        <v>ne</v>
      </c>
      <c r="AK3116" s="27" t="str">
        <f t="shared" si="501"/>
        <v>ne</v>
      </c>
    </row>
    <row r="3117" spans="2:37" x14ac:dyDescent="0.2">
      <c r="B3117" s="27" t="str">
        <f t="shared" si="502"/>
        <v>-</v>
      </c>
      <c r="C3117" s="123" t="str">
        <f t="shared" si="503"/>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8"/>
        <v>nepildyti</v>
      </c>
      <c r="T3117" s="126" t="str">
        <f t="shared" si="508"/>
        <v>nepildyti</v>
      </c>
      <c r="U3117" s="127"/>
      <c r="V3117" s="127"/>
      <c r="W3117" s="128"/>
      <c r="X3117" s="169"/>
      <c r="Y3117" s="169"/>
      <c r="Z3117" s="169"/>
      <c r="AA3117" s="127"/>
      <c r="AB3117" s="127"/>
      <c r="AC3117" s="127"/>
      <c r="AD3117" s="127"/>
      <c r="AE3117" s="124">
        <f t="shared" si="504"/>
        <v>0</v>
      </c>
      <c r="AF3117" s="124">
        <f t="shared" si="505"/>
        <v>0</v>
      </c>
      <c r="AG3117" s="124">
        <f t="shared" si="506"/>
        <v>0</v>
      </c>
      <c r="AH3117" s="124">
        <f t="shared" si="507"/>
        <v>0</v>
      </c>
      <c r="AI3117" s="27" t="str">
        <f t="shared" si="499"/>
        <v>ne</v>
      </c>
      <c r="AJ3117" s="27" t="str">
        <f t="shared" si="500"/>
        <v>ne</v>
      </c>
      <c r="AK3117" s="27" t="str">
        <f t="shared" si="501"/>
        <v>ne</v>
      </c>
    </row>
    <row r="3118" spans="2:37" x14ac:dyDescent="0.2">
      <c r="B3118" s="27" t="str">
        <f t="shared" si="502"/>
        <v>-</v>
      </c>
      <c r="C3118" s="123" t="str">
        <f t="shared" si="503"/>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8"/>
        <v>nepildyti</v>
      </c>
      <c r="T3118" s="126" t="str">
        <f t="shared" si="508"/>
        <v>nepildyti</v>
      </c>
      <c r="U3118" s="127"/>
      <c r="V3118" s="127"/>
      <c r="W3118" s="128"/>
      <c r="X3118" s="169"/>
      <c r="Y3118" s="169"/>
      <c r="Z3118" s="169"/>
      <c r="AA3118" s="127"/>
      <c r="AB3118" s="127"/>
      <c r="AC3118" s="127"/>
      <c r="AD3118" s="127"/>
      <c r="AE3118" s="124">
        <f t="shared" si="504"/>
        <v>0</v>
      </c>
      <c r="AF3118" s="124">
        <f t="shared" si="505"/>
        <v>0</v>
      </c>
      <c r="AG3118" s="124">
        <f t="shared" si="506"/>
        <v>0</v>
      </c>
      <c r="AH3118" s="124">
        <f t="shared" si="507"/>
        <v>0</v>
      </c>
      <c r="AI3118" s="27" t="str">
        <f t="shared" si="499"/>
        <v>ne</v>
      </c>
      <c r="AJ3118" s="27" t="str">
        <f t="shared" si="500"/>
        <v>ne</v>
      </c>
      <c r="AK3118" s="27" t="str">
        <f t="shared" si="501"/>
        <v>ne</v>
      </c>
    </row>
    <row r="3119" spans="2:37" x14ac:dyDescent="0.2">
      <c r="B3119" s="27" t="str">
        <f t="shared" si="502"/>
        <v>-</v>
      </c>
      <c r="C3119" s="123" t="str">
        <f t="shared" si="503"/>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8"/>
        <v>nepildyti</v>
      </c>
      <c r="T3119" s="126" t="str">
        <f t="shared" si="508"/>
        <v>nepildyti</v>
      </c>
      <c r="U3119" s="127"/>
      <c r="V3119" s="127"/>
      <c r="W3119" s="128"/>
      <c r="X3119" s="169"/>
      <c r="Y3119" s="169"/>
      <c r="Z3119" s="169"/>
      <c r="AA3119" s="127"/>
      <c r="AB3119" s="127"/>
      <c r="AC3119" s="127"/>
      <c r="AD3119" s="127"/>
      <c r="AE3119" s="124">
        <f t="shared" si="504"/>
        <v>0</v>
      </c>
      <c r="AF3119" s="124">
        <f t="shared" si="505"/>
        <v>0</v>
      </c>
      <c r="AG3119" s="124">
        <f t="shared" si="506"/>
        <v>0</v>
      </c>
      <c r="AH3119" s="124">
        <f t="shared" si="507"/>
        <v>0</v>
      </c>
      <c r="AI3119" s="27" t="str">
        <f t="shared" si="499"/>
        <v>ne</v>
      </c>
      <c r="AJ3119" s="27" t="str">
        <f t="shared" si="500"/>
        <v>ne</v>
      </c>
      <c r="AK3119" s="27" t="str">
        <f t="shared" si="501"/>
        <v>ne</v>
      </c>
    </row>
    <row r="3120" spans="2:37" x14ac:dyDescent="0.2">
      <c r="B3120" s="27" t="str">
        <f t="shared" si="502"/>
        <v>-</v>
      </c>
      <c r="C3120" s="123" t="str">
        <f t="shared" si="503"/>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8"/>
        <v>nepildyti</v>
      </c>
      <c r="T3120" s="126" t="str">
        <f t="shared" si="508"/>
        <v>nepildyti</v>
      </c>
      <c r="U3120" s="127"/>
      <c r="V3120" s="127"/>
      <c r="W3120" s="128"/>
      <c r="X3120" s="169"/>
      <c r="Y3120" s="169"/>
      <c r="Z3120" s="169"/>
      <c r="AA3120" s="127"/>
      <c r="AB3120" s="127"/>
      <c r="AC3120" s="127"/>
      <c r="AD3120" s="127"/>
      <c r="AE3120" s="124">
        <f t="shared" si="504"/>
        <v>0</v>
      </c>
      <c r="AF3120" s="124">
        <f t="shared" si="505"/>
        <v>0</v>
      </c>
      <c r="AG3120" s="124">
        <f t="shared" si="506"/>
        <v>0</v>
      </c>
      <c r="AH3120" s="124">
        <f t="shared" si="507"/>
        <v>0</v>
      </c>
      <c r="AI3120" s="27" t="str">
        <f t="shared" si="499"/>
        <v>ne</v>
      </c>
      <c r="AJ3120" s="27" t="str">
        <f t="shared" si="500"/>
        <v>ne</v>
      </c>
      <c r="AK3120" s="27" t="str">
        <f t="shared" si="501"/>
        <v>ne</v>
      </c>
    </row>
    <row r="3121" spans="2:37" x14ac:dyDescent="0.2">
      <c r="B3121" s="27" t="str">
        <f t="shared" si="502"/>
        <v>-</v>
      </c>
      <c r="C3121" s="123" t="str">
        <f t="shared" si="503"/>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8"/>
        <v>nepildyti</v>
      </c>
      <c r="T3121" s="126" t="str">
        <f t="shared" si="508"/>
        <v>nepildyti</v>
      </c>
      <c r="U3121" s="127"/>
      <c r="V3121" s="127"/>
      <c r="W3121" s="128"/>
      <c r="X3121" s="169"/>
      <c r="Y3121" s="169"/>
      <c r="Z3121" s="169"/>
      <c r="AA3121" s="127"/>
      <c r="AB3121" s="127"/>
      <c r="AC3121" s="127"/>
      <c r="AD3121" s="127"/>
      <c r="AE3121" s="124">
        <f t="shared" si="504"/>
        <v>0</v>
      </c>
      <c r="AF3121" s="124">
        <f t="shared" si="505"/>
        <v>0</v>
      </c>
      <c r="AG3121" s="124">
        <f t="shared" si="506"/>
        <v>0</v>
      </c>
      <c r="AH3121" s="124">
        <f t="shared" si="507"/>
        <v>0</v>
      </c>
      <c r="AI3121" s="27" t="str">
        <f t="shared" si="499"/>
        <v>ne</v>
      </c>
      <c r="AJ3121" s="27" t="str">
        <f t="shared" si="500"/>
        <v>ne</v>
      </c>
      <c r="AK3121" s="27" t="str">
        <f t="shared" si="501"/>
        <v>ne</v>
      </c>
    </row>
    <row r="3122" spans="2:37" x14ac:dyDescent="0.2">
      <c r="B3122" s="27" t="str">
        <f t="shared" si="502"/>
        <v>-</v>
      </c>
      <c r="C3122" s="123" t="str">
        <f t="shared" si="503"/>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8"/>
        <v>nepildyti</v>
      </c>
      <c r="T3122" s="126" t="str">
        <f t="shared" si="508"/>
        <v>nepildyti</v>
      </c>
      <c r="U3122" s="127"/>
      <c r="V3122" s="127"/>
      <c r="W3122" s="128"/>
      <c r="X3122" s="169"/>
      <c r="Y3122" s="169"/>
      <c r="Z3122" s="169"/>
      <c r="AA3122" s="127"/>
      <c r="AB3122" s="127"/>
      <c r="AC3122" s="127"/>
      <c r="AD3122" s="127"/>
      <c r="AE3122" s="124">
        <f t="shared" si="504"/>
        <v>0</v>
      </c>
      <c r="AF3122" s="124">
        <f t="shared" si="505"/>
        <v>0</v>
      </c>
      <c r="AG3122" s="124">
        <f t="shared" si="506"/>
        <v>0</v>
      </c>
      <c r="AH3122" s="124">
        <f t="shared" si="507"/>
        <v>0</v>
      </c>
      <c r="AI3122" s="27" t="str">
        <f t="shared" si="499"/>
        <v>ne</v>
      </c>
      <c r="AJ3122" s="27" t="str">
        <f t="shared" si="500"/>
        <v>ne</v>
      </c>
      <c r="AK3122" s="27" t="str">
        <f t="shared" si="501"/>
        <v>ne</v>
      </c>
    </row>
    <row r="3123" spans="2:37" x14ac:dyDescent="0.2">
      <c r="B3123" s="27" t="str">
        <f t="shared" si="502"/>
        <v>-</v>
      </c>
      <c r="C3123" s="123" t="str">
        <f t="shared" si="503"/>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8"/>
        <v>nepildyti</v>
      </c>
      <c r="T3123" s="126" t="str">
        <f t="shared" si="508"/>
        <v>nepildyti</v>
      </c>
      <c r="U3123" s="127"/>
      <c r="V3123" s="127"/>
      <c r="W3123" s="128"/>
      <c r="X3123" s="169"/>
      <c r="Y3123" s="169"/>
      <c r="Z3123" s="169"/>
      <c r="AA3123" s="127"/>
      <c r="AB3123" s="127"/>
      <c r="AC3123" s="127"/>
      <c r="AD3123" s="127"/>
      <c r="AE3123" s="124">
        <f t="shared" si="504"/>
        <v>0</v>
      </c>
      <c r="AF3123" s="124">
        <f t="shared" si="505"/>
        <v>0</v>
      </c>
      <c r="AG3123" s="124">
        <f t="shared" si="506"/>
        <v>0</v>
      </c>
      <c r="AH3123" s="124">
        <f t="shared" si="507"/>
        <v>0</v>
      </c>
      <c r="AI3123" s="27" t="str">
        <f t="shared" si="499"/>
        <v>ne</v>
      </c>
      <c r="AJ3123" s="27" t="str">
        <f t="shared" si="500"/>
        <v>ne</v>
      </c>
      <c r="AK3123" s="27" t="str">
        <f t="shared" si="501"/>
        <v>ne</v>
      </c>
    </row>
    <row r="3124" spans="2:37" x14ac:dyDescent="0.2">
      <c r="B3124" s="27" t="str">
        <f t="shared" si="502"/>
        <v>-</v>
      </c>
      <c r="C3124" s="123" t="str">
        <f t="shared" si="503"/>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8"/>
        <v>nepildyti</v>
      </c>
      <c r="T3124" s="126" t="str">
        <f t="shared" si="508"/>
        <v>nepildyti</v>
      </c>
      <c r="U3124" s="127"/>
      <c r="V3124" s="127"/>
      <c r="W3124" s="128"/>
      <c r="X3124" s="169"/>
      <c r="Y3124" s="169"/>
      <c r="Z3124" s="169"/>
      <c r="AA3124" s="127"/>
      <c r="AB3124" s="127"/>
      <c r="AC3124" s="127"/>
      <c r="AD3124" s="127"/>
      <c r="AE3124" s="124">
        <f t="shared" si="504"/>
        <v>0</v>
      </c>
      <c r="AF3124" s="124">
        <f t="shared" si="505"/>
        <v>0</v>
      </c>
      <c r="AG3124" s="124">
        <f t="shared" si="506"/>
        <v>0</v>
      </c>
      <c r="AH3124" s="124">
        <f t="shared" si="507"/>
        <v>0</v>
      </c>
      <c r="AI3124" s="27" t="str">
        <f t="shared" si="499"/>
        <v>ne</v>
      </c>
      <c r="AJ3124" s="27" t="str">
        <f t="shared" si="500"/>
        <v>ne</v>
      </c>
      <c r="AK3124" s="27" t="str">
        <f t="shared" si="501"/>
        <v>ne</v>
      </c>
    </row>
    <row r="3125" spans="2:37" x14ac:dyDescent="0.2">
      <c r="B3125" s="27" t="str">
        <f t="shared" si="502"/>
        <v>-</v>
      </c>
      <c r="C3125" s="123" t="str">
        <f t="shared" si="503"/>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8"/>
        <v>nepildyti</v>
      </c>
      <c r="T3125" s="126" t="str">
        <f t="shared" si="508"/>
        <v>nepildyti</v>
      </c>
      <c r="U3125" s="127"/>
      <c r="V3125" s="127"/>
      <c r="W3125" s="128"/>
      <c r="X3125" s="169"/>
      <c r="Y3125" s="169"/>
      <c r="Z3125" s="169"/>
      <c r="AA3125" s="127"/>
      <c r="AB3125" s="127"/>
      <c r="AC3125" s="127"/>
      <c r="AD3125" s="127"/>
      <c r="AE3125" s="124">
        <f t="shared" si="504"/>
        <v>0</v>
      </c>
      <c r="AF3125" s="124">
        <f t="shared" si="505"/>
        <v>0</v>
      </c>
      <c r="AG3125" s="124">
        <f t="shared" si="506"/>
        <v>0</v>
      </c>
      <c r="AH3125" s="124">
        <f t="shared" si="507"/>
        <v>0</v>
      </c>
      <c r="AI3125" s="27" t="str">
        <f t="shared" si="499"/>
        <v>ne</v>
      </c>
      <c r="AJ3125" s="27" t="str">
        <f t="shared" si="500"/>
        <v>ne</v>
      </c>
      <c r="AK3125" s="27" t="str">
        <f t="shared" si="501"/>
        <v>ne</v>
      </c>
    </row>
    <row r="3126" spans="2:37" x14ac:dyDescent="0.2">
      <c r="B3126" s="27" t="str">
        <f t="shared" si="502"/>
        <v>-</v>
      </c>
      <c r="C3126" s="123" t="str">
        <f t="shared" si="503"/>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8"/>
        <v>nepildyti</v>
      </c>
      <c r="T3126" s="126" t="str">
        <f t="shared" si="508"/>
        <v>nepildyti</v>
      </c>
      <c r="U3126" s="127"/>
      <c r="V3126" s="127"/>
      <c r="W3126" s="128"/>
      <c r="X3126" s="169"/>
      <c r="Y3126" s="169"/>
      <c r="Z3126" s="169"/>
      <c r="AA3126" s="127"/>
      <c r="AB3126" s="127"/>
      <c r="AC3126" s="127"/>
      <c r="AD3126" s="127"/>
      <c r="AE3126" s="124">
        <f t="shared" si="504"/>
        <v>0</v>
      </c>
      <c r="AF3126" s="124">
        <f t="shared" si="505"/>
        <v>0</v>
      </c>
      <c r="AG3126" s="124">
        <f t="shared" si="506"/>
        <v>0</v>
      </c>
      <c r="AH3126" s="124">
        <f t="shared" si="507"/>
        <v>0</v>
      </c>
      <c r="AI3126" s="27" t="str">
        <f t="shared" si="499"/>
        <v>ne</v>
      </c>
      <c r="AJ3126" s="27" t="str">
        <f t="shared" si="500"/>
        <v>ne</v>
      </c>
      <c r="AK3126" s="27" t="str">
        <f t="shared" si="501"/>
        <v>ne</v>
      </c>
    </row>
    <row r="3127" spans="2:37" x14ac:dyDescent="0.2">
      <c r="B3127" s="27" t="str">
        <f t="shared" si="502"/>
        <v>-</v>
      </c>
      <c r="C3127" s="123" t="str">
        <f t="shared" si="503"/>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8"/>
        <v>nepildyti</v>
      </c>
      <c r="T3127" s="126" t="str">
        <f t="shared" si="508"/>
        <v>nepildyti</v>
      </c>
      <c r="U3127" s="127"/>
      <c r="V3127" s="127"/>
      <c r="W3127" s="128"/>
      <c r="X3127" s="169"/>
      <c r="Y3127" s="169"/>
      <c r="Z3127" s="169"/>
      <c r="AA3127" s="127"/>
      <c r="AB3127" s="127"/>
      <c r="AC3127" s="127"/>
      <c r="AD3127" s="127"/>
      <c r="AE3127" s="124">
        <f t="shared" si="504"/>
        <v>0</v>
      </c>
      <c r="AF3127" s="124">
        <f t="shared" si="505"/>
        <v>0</v>
      </c>
      <c r="AG3127" s="124">
        <f t="shared" si="506"/>
        <v>0</v>
      </c>
      <c r="AH3127" s="124">
        <f t="shared" si="507"/>
        <v>0</v>
      </c>
      <c r="AI3127" s="27" t="str">
        <f t="shared" si="499"/>
        <v>ne</v>
      </c>
      <c r="AJ3127" s="27" t="str">
        <f t="shared" si="500"/>
        <v>ne</v>
      </c>
      <c r="AK3127" s="27" t="str">
        <f t="shared" si="501"/>
        <v>ne</v>
      </c>
    </row>
    <row r="3128" spans="2:37" x14ac:dyDescent="0.2">
      <c r="B3128" s="27" t="str">
        <f t="shared" si="502"/>
        <v>-</v>
      </c>
      <c r="C3128" s="123" t="str">
        <f t="shared" si="503"/>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8"/>
        <v>nepildyti</v>
      </c>
      <c r="T3128" s="126" t="str">
        <f t="shared" si="508"/>
        <v>nepildyti</v>
      </c>
      <c r="U3128" s="127"/>
      <c r="V3128" s="127"/>
      <c r="W3128" s="128"/>
      <c r="X3128" s="169"/>
      <c r="Y3128" s="169"/>
      <c r="Z3128" s="169"/>
      <c r="AA3128" s="127"/>
      <c r="AB3128" s="127"/>
      <c r="AC3128" s="127"/>
      <c r="AD3128" s="127"/>
      <c r="AE3128" s="124">
        <f t="shared" si="504"/>
        <v>0</v>
      </c>
      <c r="AF3128" s="124">
        <f t="shared" si="505"/>
        <v>0</v>
      </c>
      <c r="AG3128" s="124">
        <f t="shared" si="506"/>
        <v>0</v>
      </c>
      <c r="AH3128" s="124">
        <f t="shared" si="507"/>
        <v>0</v>
      </c>
      <c r="AI3128" s="27" t="str">
        <f t="shared" si="499"/>
        <v>ne</v>
      </c>
      <c r="AJ3128" s="27" t="str">
        <f t="shared" si="500"/>
        <v>ne</v>
      </c>
      <c r="AK3128" s="27" t="str">
        <f t="shared" si="501"/>
        <v>ne</v>
      </c>
    </row>
    <row r="3129" spans="2:37" x14ac:dyDescent="0.2">
      <c r="B3129" s="27" t="str">
        <f t="shared" si="502"/>
        <v>-</v>
      </c>
      <c r="C3129" s="123" t="str">
        <f t="shared" si="503"/>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8"/>
        <v>nepildyti</v>
      </c>
      <c r="T3129" s="126" t="str">
        <f t="shared" si="508"/>
        <v>nepildyti</v>
      </c>
      <c r="U3129" s="127"/>
      <c r="V3129" s="127"/>
      <c r="W3129" s="128"/>
      <c r="X3129" s="169"/>
      <c r="Y3129" s="169"/>
      <c r="Z3129" s="169"/>
      <c r="AA3129" s="127"/>
      <c r="AB3129" s="127"/>
      <c r="AC3129" s="127"/>
      <c r="AD3129" s="127"/>
      <c r="AE3129" s="124">
        <f t="shared" si="504"/>
        <v>0</v>
      </c>
      <c r="AF3129" s="124">
        <f t="shared" si="505"/>
        <v>0</v>
      </c>
      <c r="AG3129" s="124">
        <f t="shared" si="506"/>
        <v>0</v>
      </c>
      <c r="AH3129" s="124">
        <f t="shared" si="507"/>
        <v>0</v>
      </c>
      <c r="AI3129" s="27" t="str">
        <f t="shared" si="499"/>
        <v>ne</v>
      </c>
      <c r="AJ3129" s="27" t="str">
        <f t="shared" si="500"/>
        <v>ne</v>
      </c>
      <c r="AK3129" s="27" t="str">
        <f t="shared" si="501"/>
        <v>ne</v>
      </c>
    </row>
    <row r="3130" spans="2:37" x14ac:dyDescent="0.2">
      <c r="B3130" s="27" t="str">
        <f t="shared" si="502"/>
        <v>-</v>
      </c>
      <c r="C3130" s="123" t="str">
        <f t="shared" si="503"/>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8"/>
        <v>nepildyti</v>
      </c>
      <c r="T3130" s="126" t="str">
        <f t="shared" si="508"/>
        <v>nepildyti</v>
      </c>
      <c r="U3130" s="127"/>
      <c r="V3130" s="127"/>
      <c r="W3130" s="128"/>
      <c r="X3130" s="169"/>
      <c r="Y3130" s="169"/>
      <c r="Z3130" s="169"/>
      <c r="AA3130" s="127"/>
      <c r="AB3130" s="127"/>
      <c r="AC3130" s="127"/>
      <c r="AD3130" s="127"/>
      <c r="AE3130" s="124">
        <f t="shared" si="504"/>
        <v>0</v>
      </c>
      <c r="AF3130" s="124">
        <f t="shared" si="505"/>
        <v>0</v>
      </c>
      <c r="AG3130" s="124">
        <f t="shared" si="506"/>
        <v>0</v>
      </c>
      <c r="AH3130" s="124">
        <f t="shared" si="507"/>
        <v>0</v>
      </c>
      <c r="AI3130" s="27" t="str">
        <f t="shared" si="499"/>
        <v>ne</v>
      </c>
      <c r="AJ3130" s="27" t="str">
        <f t="shared" si="500"/>
        <v>ne</v>
      </c>
      <c r="AK3130" s="27" t="str">
        <f t="shared" si="501"/>
        <v>ne</v>
      </c>
    </row>
    <row r="3131" spans="2:37" x14ac:dyDescent="0.2">
      <c r="B3131" s="27" t="str">
        <f t="shared" si="502"/>
        <v>-</v>
      </c>
      <c r="C3131" s="123" t="str">
        <f t="shared" si="503"/>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8"/>
        <v>nepildyti</v>
      </c>
      <c r="T3131" s="126" t="str">
        <f t="shared" si="508"/>
        <v>nepildyti</v>
      </c>
      <c r="U3131" s="127"/>
      <c r="V3131" s="127"/>
      <c r="W3131" s="128"/>
      <c r="X3131" s="169"/>
      <c r="Y3131" s="169"/>
      <c r="Z3131" s="169"/>
      <c r="AA3131" s="127"/>
      <c r="AB3131" s="127"/>
      <c r="AC3131" s="127"/>
      <c r="AD3131" s="127"/>
      <c r="AE3131" s="124">
        <f t="shared" si="504"/>
        <v>0</v>
      </c>
      <c r="AF3131" s="124">
        <f t="shared" si="505"/>
        <v>0</v>
      </c>
      <c r="AG3131" s="124">
        <f t="shared" si="506"/>
        <v>0</v>
      </c>
      <c r="AH3131" s="124">
        <f t="shared" si="507"/>
        <v>0</v>
      </c>
      <c r="AI3131" s="27" t="str">
        <f t="shared" si="499"/>
        <v>ne</v>
      </c>
      <c r="AJ3131" s="27" t="str">
        <f t="shared" si="500"/>
        <v>ne</v>
      </c>
      <c r="AK3131" s="27" t="str">
        <f t="shared" si="501"/>
        <v>ne</v>
      </c>
    </row>
    <row r="3132" spans="2:37" x14ac:dyDescent="0.2">
      <c r="B3132" s="27" t="str">
        <f t="shared" si="502"/>
        <v>-</v>
      </c>
      <c r="C3132" s="123" t="str">
        <f t="shared" si="503"/>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8"/>
        <v>nepildyti</v>
      </c>
      <c r="T3132" s="126" t="str">
        <f t="shared" si="508"/>
        <v>nepildyti</v>
      </c>
      <c r="U3132" s="127"/>
      <c r="V3132" s="127"/>
      <c r="W3132" s="128"/>
      <c r="X3132" s="169"/>
      <c r="Y3132" s="169"/>
      <c r="Z3132" s="169"/>
      <c r="AA3132" s="127"/>
      <c r="AB3132" s="127"/>
      <c r="AC3132" s="127"/>
      <c r="AD3132" s="127"/>
      <c r="AE3132" s="124">
        <f t="shared" si="504"/>
        <v>0</v>
      </c>
      <c r="AF3132" s="124">
        <f t="shared" si="505"/>
        <v>0</v>
      </c>
      <c r="AG3132" s="124">
        <f t="shared" si="506"/>
        <v>0</v>
      </c>
      <c r="AH3132" s="124">
        <f t="shared" si="507"/>
        <v>0</v>
      </c>
      <c r="AI3132" s="27" t="str">
        <f t="shared" si="499"/>
        <v>ne</v>
      </c>
      <c r="AJ3132" s="27" t="str">
        <f t="shared" si="500"/>
        <v>ne</v>
      </c>
      <c r="AK3132" s="27" t="str">
        <f t="shared" si="501"/>
        <v>ne</v>
      </c>
    </row>
    <row r="3133" spans="2:37" x14ac:dyDescent="0.2">
      <c r="B3133" s="27" t="str">
        <f t="shared" si="502"/>
        <v>-</v>
      </c>
      <c r="C3133" s="123" t="str">
        <f t="shared" si="503"/>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8"/>
        <v>nepildyti</v>
      </c>
      <c r="T3133" s="126" t="str">
        <f t="shared" si="508"/>
        <v>nepildyti</v>
      </c>
      <c r="U3133" s="127"/>
      <c r="V3133" s="127"/>
      <c r="W3133" s="128"/>
      <c r="X3133" s="169"/>
      <c r="Y3133" s="169"/>
      <c r="Z3133" s="169"/>
      <c r="AA3133" s="127"/>
      <c r="AB3133" s="127"/>
      <c r="AC3133" s="127"/>
      <c r="AD3133" s="127"/>
      <c r="AE3133" s="124">
        <f t="shared" si="504"/>
        <v>0</v>
      </c>
      <c r="AF3133" s="124">
        <f t="shared" si="505"/>
        <v>0</v>
      </c>
      <c r="AG3133" s="124">
        <f t="shared" si="506"/>
        <v>0</v>
      </c>
      <c r="AH3133" s="124">
        <f t="shared" si="507"/>
        <v>0</v>
      </c>
      <c r="AI3133" s="27" t="str">
        <f t="shared" si="499"/>
        <v>ne</v>
      </c>
      <c r="AJ3133" s="27" t="str">
        <f t="shared" si="500"/>
        <v>ne</v>
      </c>
      <c r="AK3133" s="27" t="str">
        <f t="shared" si="501"/>
        <v>ne</v>
      </c>
    </row>
    <row r="3134" spans="2:37" x14ac:dyDescent="0.2">
      <c r="B3134" s="27" t="str">
        <f t="shared" si="502"/>
        <v>-</v>
      </c>
      <c r="C3134" s="123" t="str">
        <f t="shared" si="503"/>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8"/>
        <v>nepildyti</v>
      </c>
      <c r="T3134" s="126" t="str">
        <f t="shared" si="508"/>
        <v>nepildyti</v>
      </c>
      <c r="U3134" s="127"/>
      <c r="V3134" s="127"/>
      <c r="W3134" s="128"/>
      <c r="X3134" s="169"/>
      <c r="Y3134" s="169"/>
      <c r="Z3134" s="169"/>
      <c r="AA3134" s="127"/>
      <c r="AB3134" s="127"/>
      <c r="AC3134" s="127"/>
      <c r="AD3134" s="127"/>
      <c r="AE3134" s="124">
        <f t="shared" si="504"/>
        <v>0</v>
      </c>
      <c r="AF3134" s="124">
        <f t="shared" si="505"/>
        <v>0</v>
      </c>
      <c r="AG3134" s="124">
        <f t="shared" si="506"/>
        <v>0</v>
      </c>
      <c r="AH3134" s="124">
        <f t="shared" si="507"/>
        <v>0</v>
      </c>
      <c r="AI3134" s="27" t="str">
        <f t="shared" si="499"/>
        <v>ne</v>
      </c>
      <c r="AJ3134" s="27" t="str">
        <f t="shared" si="500"/>
        <v>ne</v>
      </c>
      <c r="AK3134" s="27" t="str">
        <f t="shared" si="501"/>
        <v>ne</v>
      </c>
    </row>
    <row r="3135" spans="2:37" x14ac:dyDescent="0.2">
      <c r="B3135" s="27" t="str">
        <f t="shared" si="502"/>
        <v>-</v>
      </c>
      <c r="C3135" s="123" t="str">
        <f t="shared" si="503"/>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8"/>
        <v>nepildyti</v>
      </c>
      <c r="T3135" s="126" t="str">
        <f t="shared" si="508"/>
        <v>nepildyti</v>
      </c>
      <c r="U3135" s="127"/>
      <c r="V3135" s="127"/>
      <c r="W3135" s="128"/>
      <c r="X3135" s="169"/>
      <c r="Y3135" s="169"/>
      <c r="Z3135" s="169"/>
      <c r="AA3135" s="127"/>
      <c r="AB3135" s="127"/>
      <c r="AC3135" s="127"/>
      <c r="AD3135" s="127"/>
      <c r="AE3135" s="124">
        <f t="shared" si="504"/>
        <v>0</v>
      </c>
      <c r="AF3135" s="124">
        <f t="shared" si="505"/>
        <v>0</v>
      </c>
      <c r="AG3135" s="124">
        <f t="shared" si="506"/>
        <v>0</v>
      </c>
      <c r="AH3135" s="124">
        <f t="shared" si="507"/>
        <v>0</v>
      </c>
      <c r="AI3135" s="27" t="str">
        <f t="shared" si="499"/>
        <v>ne</v>
      </c>
      <c r="AJ3135" s="27" t="str">
        <f t="shared" si="500"/>
        <v>ne</v>
      </c>
      <c r="AK3135" s="27" t="str">
        <f t="shared" si="501"/>
        <v>ne</v>
      </c>
    </row>
    <row r="3136" spans="2:37" x14ac:dyDescent="0.2">
      <c r="B3136" s="27" t="str">
        <f t="shared" si="502"/>
        <v>-</v>
      </c>
      <c r="C3136" s="123" t="str">
        <f t="shared" si="503"/>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8"/>
        <v>nepildyti</v>
      </c>
      <c r="T3136" s="126" t="str">
        <f t="shared" si="508"/>
        <v>nepildyti</v>
      </c>
      <c r="U3136" s="127"/>
      <c r="V3136" s="127"/>
      <c r="W3136" s="128"/>
      <c r="X3136" s="169"/>
      <c r="Y3136" s="169"/>
      <c r="Z3136" s="169"/>
      <c r="AA3136" s="127"/>
      <c r="AB3136" s="127"/>
      <c r="AC3136" s="127"/>
      <c r="AD3136" s="127"/>
      <c r="AE3136" s="124">
        <f t="shared" si="504"/>
        <v>0</v>
      </c>
      <c r="AF3136" s="124">
        <f t="shared" si="505"/>
        <v>0</v>
      </c>
      <c r="AG3136" s="124">
        <f t="shared" si="506"/>
        <v>0</v>
      </c>
      <c r="AH3136" s="124">
        <f t="shared" si="507"/>
        <v>0</v>
      </c>
      <c r="AI3136" s="27" t="str">
        <f t="shared" si="499"/>
        <v>ne</v>
      </c>
      <c r="AJ3136" s="27" t="str">
        <f t="shared" si="500"/>
        <v>ne</v>
      </c>
      <c r="AK3136" s="27" t="str">
        <f t="shared" si="501"/>
        <v>ne</v>
      </c>
    </row>
    <row r="3137" spans="2:37" x14ac:dyDescent="0.2">
      <c r="B3137" s="27" t="str">
        <f t="shared" si="502"/>
        <v>-</v>
      </c>
      <c r="C3137" s="123" t="str">
        <f t="shared" si="503"/>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8"/>
        <v>nepildyti</v>
      </c>
      <c r="T3137" s="126" t="str">
        <f t="shared" si="508"/>
        <v>nepildyti</v>
      </c>
      <c r="U3137" s="127"/>
      <c r="V3137" s="127"/>
      <c r="W3137" s="128"/>
      <c r="X3137" s="169"/>
      <c r="Y3137" s="169"/>
      <c r="Z3137" s="169"/>
      <c r="AA3137" s="127"/>
      <c r="AB3137" s="127"/>
      <c r="AC3137" s="127"/>
      <c r="AD3137" s="127"/>
      <c r="AE3137" s="124">
        <f t="shared" si="504"/>
        <v>0</v>
      </c>
      <c r="AF3137" s="124">
        <f t="shared" si="505"/>
        <v>0</v>
      </c>
      <c r="AG3137" s="124">
        <f t="shared" si="506"/>
        <v>0</v>
      </c>
      <c r="AH3137" s="124">
        <f t="shared" si="507"/>
        <v>0</v>
      </c>
      <c r="AI3137" s="27" t="str">
        <f t="shared" si="499"/>
        <v>ne</v>
      </c>
      <c r="AJ3137" s="27" t="str">
        <f t="shared" si="500"/>
        <v>ne</v>
      </c>
      <c r="AK3137" s="27" t="str">
        <f t="shared" si="501"/>
        <v>ne</v>
      </c>
    </row>
    <row r="3138" spans="2:37" x14ac:dyDescent="0.2">
      <c r="B3138" s="27" t="str">
        <f t="shared" si="502"/>
        <v>-</v>
      </c>
      <c r="C3138" s="123" t="str">
        <f t="shared" si="503"/>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8"/>
        <v>nepildyti</v>
      </c>
      <c r="T3138" s="126" t="str">
        <f t="shared" si="508"/>
        <v>nepildyti</v>
      </c>
      <c r="U3138" s="127"/>
      <c r="V3138" s="127"/>
      <c r="W3138" s="128"/>
      <c r="X3138" s="169"/>
      <c r="Y3138" s="169"/>
      <c r="Z3138" s="169"/>
      <c r="AA3138" s="127"/>
      <c r="AB3138" s="127"/>
      <c r="AC3138" s="127"/>
      <c r="AD3138" s="127"/>
      <c r="AE3138" s="124">
        <f t="shared" si="504"/>
        <v>0</v>
      </c>
      <c r="AF3138" s="124">
        <f t="shared" si="505"/>
        <v>0</v>
      </c>
      <c r="AG3138" s="124">
        <f t="shared" si="506"/>
        <v>0</v>
      </c>
      <c r="AH3138" s="124">
        <f t="shared" si="507"/>
        <v>0</v>
      </c>
      <c r="AI3138" s="27" t="str">
        <f t="shared" si="499"/>
        <v>ne</v>
      </c>
      <c r="AJ3138" s="27" t="str">
        <f t="shared" si="500"/>
        <v>ne</v>
      </c>
      <c r="AK3138" s="27" t="str">
        <f t="shared" si="501"/>
        <v>ne</v>
      </c>
    </row>
    <row r="3139" spans="2:37" x14ac:dyDescent="0.2">
      <c r="B3139" s="27" t="str">
        <f t="shared" si="502"/>
        <v>-</v>
      </c>
      <c r="C3139" s="123" t="str">
        <f t="shared" si="503"/>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8"/>
        <v>nepildyti</v>
      </c>
      <c r="T3139" s="126" t="str">
        <f t="shared" si="508"/>
        <v>nepildyti</v>
      </c>
      <c r="U3139" s="127"/>
      <c r="V3139" s="127"/>
      <c r="W3139" s="128"/>
      <c r="X3139" s="169"/>
      <c r="Y3139" s="169"/>
      <c r="Z3139" s="169"/>
      <c r="AA3139" s="127"/>
      <c r="AB3139" s="127"/>
      <c r="AC3139" s="127"/>
      <c r="AD3139" s="127"/>
      <c r="AE3139" s="124">
        <f t="shared" si="504"/>
        <v>0</v>
      </c>
      <c r="AF3139" s="124">
        <f t="shared" si="505"/>
        <v>0</v>
      </c>
      <c r="AG3139" s="124">
        <f t="shared" si="506"/>
        <v>0</v>
      </c>
      <c r="AH3139" s="124">
        <f t="shared" si="507"/>
        <v>0</v>
      </c>
      <c r="AI3139" s="27" t="str">
        <f t="shared" si="499"/>
        <v>ne</v>
      </c>
      <c r="AJ3139" s="27" t="str">
        <f t="shared" si="500"/>
        <v>ne</v>
      </c>
      <c r="AK3139" s="27" t="str">
        <f t="shared" si="501"/>
        <v>ne</v>
      </c>
    </row>
    <row r="3140" spans="2:37" x14ac:dyDescent="0.2">
      <c r="B3140" s="27" t="str">
        <f t="shared" si="502"/>
        <v>-</v>
      </c>
      <c r="C3140" s="123" t="str">
        <f t="shared" si="503"/>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8"/>
        <v>nepildyti</v>
      </c>
      <c r="T3140" s="126" t="str">
        <f t="shared" si="508"/>
        <v>nepildyti</v>
      </c>
      <c r="U3140" s="127"/>
      <c r="V3140" s="127"/>
      <c r="W3140" s="128"/>
      <c r="X3140" s="169"/>
      <c r="Y3140" s="169"/>
      <c r="Z3140" s="169"/>
      <c r="AA3140" s="127"/>
      <c r="AB3140" s="127"/>
      <c r="AC3140" s="127"/>
      <c r="AD3140" s="127"/>
      <c r="AE3140" s="124">
        <f t="shared" si="504"/>
        <v>0</v>
      </c>
      <c r="AF3140" s="124">
        <f t="shared" si="505"/>
        <v>0</v>
      </c>
      <c r="AG3140" s="124">
        <f t="shared" si="506"/>
        <v>0</v>
      </c>
      <c r="AH3140" s="124">
        <f t="shared" si="507"/>
        <v>0</v>
      </c>
      <c r="AI3140" s="27" t="str">
        <f t="shared" si="499"/>
        <v>ne</v>
      </c>
      <c r="AJ3140" s="27" t="str">
        <f t="shared" si="500"/>
        <v>ne</v>
      </c>
      <c r="AK3140" s="27" t="str">
        <f t="shared" si="501"/>
        <v>ne</v>
      </c>
    </row>
    <row r="3141" spans="2:37" x14ac:dyDescent="0.2">
      <c r="B3141" s="27" t="str">
        <f t="shared" si="502"/>
        <v>-</v>
      </c>
      <c r="C3141" s="123" t="str">
        <f t="shared" si="503"/>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8"/>
        <v>nepildyti</v>
      </c>
      <c r="T3141" s="126" t="str">
        <f t="shared" si="508"/>
        <v>nepildyti</v>
      </c>
      <c r="U3141" s="127"/>
      <c r="V3141" s="127"/>
      <c r="W3141" s="128"/>
      <c r="X3141" s="169"/>
      <c r="Y3141" s="169"/>
      <c r="Z3141" s="169"/>
      <c r="AA3141" s="127"/>
      <c r="AB3141" s="127"/>
      <c r="AC3141" s="127"/>
      <c r="AD3141" s="127"/>
      <c r="AE3141" s="124">
        <f t="shared" si="504"/>
        <v>0</v>
      </c>
      <c r="AF3141" s="124">
        <f t="shared" si="505"/>
        <v>0</v>
      </c>
      <c r="AG3141" s="124">
        <f t="shared" si="506"/>
        <v>0</v>
      </c>
      <c r="AH3141" s="124">
        <f t="shared" si="507"/>
        <v>0</v>
      </c>
      <c r="AI3141" s="27" t="str">
        <f t="shared" si="499"/>
        <v>ne</v>
      </c>
      <c r="AJ3141" s="27" t="str">
        <f t="shared" si="500"/>
        <v>ne</v>
      </c>
      <c r="AK3141" s="27" t="str">
        <f t="shared" si="501"/>
        <v>ne</v>
      </c>
    </row>
    <row r="3142" spans="2:37" x14ac:dyDescent="0.2">
      <c r="B3142" s="27" t="str">
        <f t="shared" si="502"/>
        <v>-</v>
      </c>
      <c r="C3142" s="123" t="str">
        <f t="shared" si="503"/>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8"/>
        <v>nepildyti</v>
      </c>
      <c r="T3142" s="126" t="str">
        <f t="shared" si="508"/>
        <v>nepildyti</v>
      </c>
      <c r="U3142" s="127"/>
      <c r="V3142" s="127"/>
      <c r="W3142" s="128"/>
      <c r="X3142" s="169"/>
      <c r="Y3142" s="169"/>
      <c r="Z3142" s="169"/>
      <c r="AA3142" s="127"/>
      <c r="AB3142" s="127"/>
      <c r="AC3142" s="127"/>
      <c r="AD3142" s="127"/>
      <c r="AE3142" s="124">
        <f t="shared" si="504"/>
        <v>0</v>
      </c>
      <c r="AF3142" s="124">
        <f t="shared" si="505"/>
        <v>0</v>
      </c>
      <c r="AG3142" s="124">
        <f t="shared" si="506"/>
        <v>0</v>
      </c>
      <c r="AH3142" s="124">
        <f t="shared" si="507"/>
        <v>0</v>
      </c>
      <c r="AI3142" s="27" t="str">
        <f t="shared" si="499"/>
        <v>ne</v>
      </c>
      <c r="AJ3142" s="27" t="str">
        <f t="shared" si="500"/>
        <v>ne</v>
      </c>
      <c r="AK3142" s="27" t="str">
        <f t="shared" si="501"/>
        <v>ne</v>
      </c>
    </row>
    <row r="3143" spans="2:37" x14ac:dyDescent="0.2">
      <c r="B3143" s="27" t="str">
        <f t="shared" si="502"/>
        <v>-</v>
      </c>
      <c r="C3143" s="123" t="str">
        <f t="shared" si="503"/>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8"/>
        <v>nepildyti</v>
      </c>
      <c r="T3143" s="126" t="str">
        <f t="shared" si="508"/>
        <v>nepildyti</v>
      </c>
      <c r="U3143" s="127"/>
      <c r="V3143" s="127"/>
      <c r="W3143" s="128"/>
      <c r="X3143" s="169"/>
      <c r="Y3143" s="169"/>
      <c r="Z3143" s="169"/>
      <c r="AA3143" s="127"/>
      <c r="AB3143" s="127"/>
      <c r="AC3143" s="127"/>
      <c r="AD3143" s="127"/>
      <c r="AE3143" s="124">
        <f t="shared" si="504"/>
        <v>0</v>
      </c>
      <c r="AF3143" s="124">
        <f t="shared" si="505"/>
        <v>0</v>
      </c>
      <c r="AG3143" s="124">
        <f t="shared" si="506"/>
        <v>0</v>
      </c>
      <c r="AH3143" s="124">
        <f t="shared" si="507"/>
        <v>0</v>
      </c>
      <c r="AI3143" s="27" t="str">
        <f t="shared" si="499"/>
        <v>ne</v>
      </c>
      <c r="AJ3143" s="27" t="str">
        <f t="shared" si="500"/>
        <v>ne</v>
      </c>
      <c r="AK3143" s="27" t="str">
        <f t="shared" si="501"/>
        <v>ne</v>
      </c>
    </row>
    <row r="3144" spans="2:37" x14ac:dyDescent="0.2">
      <c r="B3144" s="27" t="str">
        <f t="shared" si="502"/>
        <v>-</v>
      </c>
      <c r="C3144" s="123" t="str">
        <f t="shared" si="503"/>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8"/>
        <v>nepildyti</v>
      </c>
      <c r="T3144" s="126" t="str">
        <f t="shared" si="508"/>
        <v>nepildyti</v>
      </c>
      <c r="U3144" s="127"/>
      <c r="V3144" s="127"/>
      <c r="W3144" s="128"/>
      <c r="X3144" s="169"/>
      <c r="Y3144" s="169"/>
      <c r="Z3144" s="169"/>
      <c r="AA3144" s="127"/>
      <c r="AB3144" s="127"/>
      <c r="AC3144" s="127"/>
      <c r="AD3144" s="127"/>
      <c r="AE3144" s="124">
        <f t="shared" si="504"/>
        <v>0</v>
      </c>
      <c r="AF3144" s="124">
        <f t="shared" si="505"/>
        <v>0</v>
      </c>
      <c r="AG3144" s="124">
        <f t="shared" si="506"/>
        <v>0</v>
      </c>
      <c r="AH3144" s="124">
        <f t="shared" si="507"/>
        <v>0</v>
      </c>
      <c r="AI3144" s="27" t="str">
        <f t="shared" si="499"/>
        <v>ne</v>
      </c>
      <c r="AJ3144" s="27" t="str">
        <f t="shared" si="500"/>
        <v>ne</v>
      </c>
      <c r="AK3144" s="27" t="str">
        <f t="shared" si="501"/>
        <v>ne</v>
      </c>
    </row>
    <row r="3145" spans="2:37" x14ac:dyDescent="0.2">
      <c r="B3145" s="27" t="str">
        <f t="shared" si="502"/>
        <v>-</v>
      </c>
      <c r="C3145" s="123" t="str">
        <f t="shared" si="503"/>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8"/>
        <v>nepildyti</v>
      </c>
      <c r="T3145" s="126" t="str">
        <f t="shared" si="508"/>
        <v>nepildyti</v>
      </c>
      <c r="U3145" s="127"/>
      <c r="V3145" s="127"/>
      <c r="W3145" s="128"/>
      <c r="X3145" s="169"/>
      <c r="Y3145" s="169"/>
      <c r="Z3145" s="169"/>
      <c r="AA3145" s="127"/>
      <c r="AB3145" s="127"/>
      <c r="AC3145" s="127"/>
      <c r="AD3145" s="127"/>
      <c r="AE3145" s="124">
        <f t="shared" si="504"/>
        <v>0</v>
      </c>
      <c r="AF3145" s="124">
        <f t="shared" si="505"/>
        <v>0</v>
      </c>
      <c r="AG3145" s="124">
        <f t="shared" si="506"/>
        <v>0</v>
      </c>
      <c r="AH3145" s="124">
        <f t="shared" si="507"/>
        <v>0</v>
      </c>
      <c r="AI3145" s="27" t="str">
        <f t="shared" si="499"/>
        <v>ne</v>
      </c>
      <c r="AJ3145" s="27" t="str">
        <f t="shared" si="500"/>
        <v>ne</v>
      </c>
      <c r="AK3145" s="27" t="str">
        <f t="shared" si="501"/>
        <v>ne</v>
      </c>
    </row>
    <row r="3146" spans="2:37" x14ac:dyDescent="0.2">
      <c r="B3146" s="27" t="str">
        <f t="shared" si="502"/>
        <v>-</v>
      </c>
      <c r="C3146" s="123" t="str">
        <f t="shared" si="503"/>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8"/>
        <v>nepildyti</v>
      </c>
      <c r="T3146" s="126" t="str">
        <f t="shared" si="508"/>
        <v>nepildyti</v>
      </c>
      <c r="U3146" s="127"/>
      <c r="V3146" s="127"/>
      <c r="W3146" s="128"/>
      <c r="X3146" s="169"/>
      <c r="Y3146" s="169"/>
      <c r="Z3146" s="169"/>
      <c r="AA3146" s="127"/>
      <c r="AB3146" s="127"/>
      <c r="AC3146" s="127"/>
      <c r="AD3146" s="127"/>
      <c r="AE3146" s="124">
        <f t="shared" si="504"/>
        <v>0</v>
      </c>
      <c r="AF3146" s="124">
        <f t="shared" si="505"/>
        <v>0</v>
      </c>
      <c r="AG3146" s="124">
        <f t="shared" si="506"/>
        <v>0</v>
      </c>
      <c r="AH3146" s="124">
        <f t="shared" si="507"/>
        <v>0</v>
      </c>
      <c r="AI3146" s="27" t="str">
        <f t="shared" si="499"/>
        <v>ne</v>
      </c>
      <c r="AJ3146" s="27" t="str">
        <f t="shared" si="500"/>
        <v>ne</v>
      </c>
      <c r="AK3146" s="27" t="str">
        <f t="shared" si="501"/>
        <v>ne</v>
      </c>
    </row>
    <row r="3147" spans="2:37" x14ac:dyDescent="0.2">
      <c r="B3147" s="27" t="str">
        <f t="shared" si="502"/>
        <v>-</v>
      </c>
      <c r="C3147" s="123" t="str">
        <f t="shared" si="503"/>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8"/>
        <v>nepildyti</v>
      </c>
      <c r="T3147" s="126" t="str">
        <f t="shared" si="508"/>
        <v>nepildyti</v>
      </c>
      <c r="U3147" s="127"/>
      <c r="V3147" s="127"/>
      <c r="W3147" s="128"/>
      <c r="X3147" s="169"/>
      <c r="Y3147" s="169"/>
      <c r="Z3147" s="169"/>
      <c r="AA3147" s="127"/>
      <c r="AB3147" s="127"/>
      <c r="AC3147" s="127"/>
      <c r="AD3147" s="127"/>
      <c r="AE3147" s="124">
        <f t="shared" si="504"/>
        <v>0</v>
      </c>
      <c r="AF3147" s="124">
        <f t="shared" si="505"/>
        <v>0</v>
      </c>
      <c r="AG3147" s="124">
        <f t="shared" si="506"/>
        <v>0</v>
      </c>
      <c r="AH3147" s="124">
        <f t="shared" si="507"/>
        <v>0</v>
      </c>
      <c r="AI3147" s="27" t="str">
        <f t="shared" si="499"/>
        <v>ne</v>
      </c>
      <c r="AJ3147" s="27" t="str">
        <f t="shared" si="500"/>
        <v>ne</v>
      </c>
      <c r="AK3147" s="27" t="str">
        <f t="shared" si="501"/>
        <v>ne</v>
      </c>
    </row>
    <row r="3148" spans="2:37" x14ac:dyDescent="0.2">
      <c r="B3148" s="27" t="str">
        <f t="shared" si="502"/>
        <v>-</v>
      </c>
      <c r="C3148" s="123" t="str">
        <f t="shared" si="503"/>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8"/>
        <v>nepildyti</v>
      </c>
      <c r="T3148" s="126" t="str">
        <f t="shared" si="508"/>
        <v>nepildyti</v>
      </c>
      <c r="U3148" s="127"/>
      <c r="V3148" s="127"/>
      <c r="W3148" s="128"/>
      <c r="X3148" s="169"/>
      <c r="Y3148" s="169"/>
      <c r="Z3148" s="169"/>
      <c r="AA3148" s="127"/>
      <c r="AB3148" s="127"/>
      <c r="AC3148" s="127"/>
      <c r="AD3148" s="127"/>
      <c r="AE3148" s="124">
        <f t="shared" si="504"/>
        <v>0</v>
      </c>
      <c r="AF3148" s="124">
        <f t="shared" si="505"/>
        <v>0</v>
      </c>
      <c r="AG3148" s="124">
        <f t="shared" si="506"/>
        <v>0</v>
      </c>
      <c r="AH3148" s="124">
        <f t="shared" si="507"/>
        <v>0</v>
      </c>
      <c r="AI3148" s="27" t="str">
        <f t="shared" si="499"/>
        <v>ne</v>
      </c>
      <c r="AJ3148" s="27" t="str">
        <f t="shared" si="500"/>
        <v>ne</v>
      </c>
      <c r="AK3148" s="27" t="str">
        <f t="shared" si="501"/>
        <v>ne</v>
      </c>
    </row>
    <row r="3149" spans="2:37" x14ac:dyDescent="0.2">
      <c r="B3149" s="27" t="str">
        <f t="shared" si="502"/>
        <v>-</v>
      </c>
      <c r="C3149" s="123" t="str">
        <f t="shared" si="503"/>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8"/>
        <v>nepildyti</v>
      </c>
      <c r="T3149" s="126" t="str">
        <f t="shared" si="508"/>
        <v>nepildyti</v>
      </c>
      <c r="U3149" s="127"/>
      <c r="V3149" s="127"/>
      <c r="W3149" s="128"/>
      <c r="X3149" s="169"/>
      <c r="Y3149" s="169"/>
      <c r="Z3149" s="169"/>
      <c r="AA3149" s="127"/>
      <c r="AB3149" s="127"/>
      <c r="AC3149" s="127"/>
      <c r="AD3149" s="127"/>
      <c r="AE3149" s="124">
        <f t="shared" si="504"/>
        <v>0</v>
      </c>
      <c r="AF3149" s="124">
        <f t="shared" si="505"/>
        <v>0</v>
      </c>
      <c r="AG3149" s="124">
        <f t="shared" si="506"/>
        <v>0</v>
      </c>
      <c r="AH3149" s="124">
        <f t="shared" si="507"/>
        <v>0</v>
      </c>
      <c r="AI3149" s="27" t="str">
        <f t="shared" ref="AI3149:AI3212" si="509">IF(AF3149&gt;0,"taip","ne")</f>
        <v>ne</v>
      </c>
      <c r="AJ3149" s="27" t="str">
        <f t="shared" ref="AJ3149:AJ3212" si="510">IF(AG3149&gt;0,"taip","ne")</f>
        <v>ne</v>
      </c>
      <c r="AK3149" s="27" t="str">
        <f t="shared" ref="AK3149:AK3212" si="511">IF(AH3149&gt;0,"taip","ne")</f>
        <v>ne</v>
      </c>
    </row>
    <row r="3150" spans="2:37" x14ac:dyDescent="0.2">
      <c r="B3150" s="27" t="str">
        <f t="shared" si="502"/>
        <v>-</v>
      </c>
      <c r="C3150" s="123" t="str">
        <f t="shared" si="503"/>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8"/>
        <v>nepildyti</v>
      </c>
      <c r="T3150" s="126" t="str">
        <f t="shared" si="508"/>
        <v>nepildyti</v>
      </c>
      <c r="U3150" s="127"/>
      <c r="V3150" s="127"/>
      <c r="W3150" s="128"/>
      <c r="X3150" s="169"/>
      <c r="Y3150" s="169"/>
      <c r="Z3150" s="169"/>
      <c r="AA3150" s="127"/>
      <c r="AB3150" s="127"/>
      <c r="AC3150" s="127"/>
      <c r="AD3150" s="127"/>
      <c r="AE3150" s="124">
        <f t="shared" si="504"/>
        <v>0</v>
      </c>
      <c r="AF3150" s="124">
        <f t="shared" si="505"/>
        <v>0</v>
      </c>
      <c r="AG3150" s="124">
        <f t="shared" si="506"/>
        <v>0</v>
      </c>
      <c r="AH3150" s="124">
        <f t="shared" si="507"/>
        <v>0</v>
      </c>
      <c r="AI3150" s="27" t="str">
        <f t="shared" si="509"/>
        <v>ne</v>
      </c>
      <c r="AJ3150" s="27" t="str">
        <f t="shared" si="510"/>
        <v>ne</v>
      </c>
      <c r="AK3150" s="27" t="str">
        <f t="shared" si="511"/>
        <v>ne</v>
      </c>
    </row>
    <row r="3151" spans="2:37" x14ac:dyDescent="0.2">
      <c r="B3151" s="27" t="str">
        <f t="shared" si="502"/>
        <v>-</v>
      </c>
      <c r="C3151" s="123" t="str">
        <f t="shared" si="503"/>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8"/>
        <v>nepildyti</v>
      </c>
      <c r="T3151" s="126" t="str">
        <f t="shared" si="508"/>
        <v>nepildyti</v>
      </c>
      <c r="U3151" s="127"/>
      <c r="V3151" s="127"/>
      <c r="W3151" s="128"/>
      <c r="X3151" s="169"/>
      <c r="Y3151" s="169"/>
      <c r="Z3151" s="169"/>
      <c r="AA3151" s="127"/>
      <c r="AB3151" s="127"/>
      <c r="AC3151" s="127"/>
      <c r="AD3151" s="127"/>
      <c r="AE3151" s="124">
        <f t="shared" si="504"/>
        <v>0</v>
      </c>
      <c r="AF3151" s="124">
        <f t="shared" si="505"/>
        <v>0</v>
      </c>
      <c r="AG3151" s="124">
        <f t="shared" si="506"/>
        <v>0</v>
      </c>
      <c r="AH3151" s="124">
        <f t="shared" si="507"/>
        <v>0</v>
      </c>
      <c r="AI3151" s="27" t="str">
        <f t="shared" si="509"/>
        <v>ne</v>
      </c>
      <c r="AJ3151" s="27" t="str">
        <f t="shared" si="510"/>
        <v>ne</v>
      </c>
      <c r="AK3151" s="27" t="str">
        <f t="shared" si="511"/>
        <v>ne</v>
      </c>
    </row>
    <row r="3152" spans="2:37" x14ac:dyDescent="0.2">
      <c r="B3152" s="27" t="str">
        <f t="shared" si="502"/>
        <v>-</v>
      </c>
      <c r="C3152" s="123" t="str">
        <f t="shared" si="503"/>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8"/>
        <v>nepildyti</v>
      </c>
      <c r="T3152" s="126" t="str">
        <f t="shared" si="508"/>
        <v>nepildyti</v>
      </c>
      <c r="U3152" s="127"/>
      <c r="V3152" s="127"/>
      <c r="W3152" s="128"/>
      <c r="X3152" s="169"/>
      <c r="Y3152" s="169"/>
      <c r="Z3152" s="169"/>
      <c r="AA3152" s="127"/>
      <c r="AB3152" s="127"/>
      <c r="AC3152" s="127"/>
      <c r="AD3152" s="127"/>
      <c r="AE3152" s="124">
        <f t="shared" si="504"/>
        <v>0</v>
      </c>
      <c r="AF3152" s="124">
        <f t="shared" si="505"/>
        <v>0</v>
      </c>
      <c r="AG3152" s="124">
        <f t="shared" si="506"/>
        <v>0</v>
      </c>
      <c r="AH3152" s="124">
        <f t="shared" si="507"/>
        <v>0</v>
      </c>
      <c r="AI3152" s="27" t="str">
        <f t="shared" si="509"/>
        <v>ne</v>
      </c>
      <c r="AJ3152" s="27" t="str">
        <f t="shared" si="510"/>
        <v>ne</v>
      </c>
      <c r="AK3152" s="27" t="str">
        <f t="shared" si="511"/>
        <v>ne</v>
      </c>
    </row>
    <row r="3153" spans="2:37" x14ac:dyDescent="0.2">
      <c r="B3153" s="27" t="str">
        <f t="shared" si="502"/>
        <v>-</v>
      </c>
      <c r="C3153" s="123" t="str">
        <f t="shared" si="503"/>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8"/>
        <v>nepildyti</v>
      </c>
      <c r="T3153" s="126" t="str">
        <f t="shared" si="508"/>
        <v>nepildyti</v>
      </c>
      <c r="U3153" s="127"/>
      <c r="V3153" s="127"/>
      <c r="W3153" s="128"/>
      <c r="X3153" s="169"/>
      <c r="Y3153" s="169"/>
      <c r="Z3153" s="169"/>
      <c r="AA3153" s="127"/>
      <c r="AB3153" s="127"/>
      <c r="AC3153" s="127"/>
      <c r="AD3153" s="127"/>
      <c r="AE3153" s="124">
        <f t="shared" si="504"/>
        <v>0</v>
      </c>
      <c r="AF3153" s="124">
        <f t="shared" si="505"/>
        <v>0</v>
      </c>
      <c r="AG3153" s="124">
        <f t="shared" si="506"/>
        <v>0</v>
      </c>
      <c r="AH3153" s="124">
        <f t="shared" si="507"/>
        <v>0</v>
      </c>
      <c r="AI3153" s="27" t="str">
        <f t="shared" si="509"/>
        <v>ne</v>
      </c>
      <c r="AJ3153" s="27" t="str">
        <f t="shared" si="510"/>
        <v>ne</v>
      </c>
      <c r="AK3153" s="27" t="str">
        <f t="shared" si="511"/>
        <v>ne</v>
      </c>
    </row>
    <row r="3154" spans="2:37" x14ac:dyDescent="0.2">
      <c r="B3154" s="27" t="str">
        <f t="shared" si="502"/>
        <v>-</v>
      </c>
      <c r="C3154" s="123" t="str">
        <f t="shared" si="503"/>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8"/>
        <v>nepildyti</v>
      </c>
      <c r="T3154" s="126" t="str">
        <f t="shared" si="508"/>
        <v>nepildyti</v>
      </c>
      <c r="U3154" s="127"/>
      <c r="V3154" s="127"/>
      <c r="W3154" s="128"/>
      <c r="X3154" s="169"/>
      <c r="Y3154" s="169"/>
      <c r="Z3154" s="169"/>
      <c r="AA3154" s="127"/>
      <c r="AB3154" s="127"/>
      <c r="AC3154" s="127"/>
      <c r="AD3154" s="127"/>
      <c r="AE3154" s="124">
        <f t="shared" si="504"/>
        <v>0</v>
      </c>
      <c r="AF3154" s="124">
        <f t="shared" si="505"/>
        <v>0</v>
      </c>
      <c r="AG3154" s="124">
        <f t="shared" si="506"/>
        <v>0</v>
      </c>
      <c r="AH3154" s="124">
        <f t="shared" si="507"/>
        <v>0</v>
      </c>
      <c r="AI3154" s="27" t="str">
        <f t="shared" si="509"/>
        <v>ne</v>
      </c>
      <c r="AJ3154" s="27" t="str">
        <f t="shared" si="510"/>
        <v>ne</v>
      </c>
      <c r="AK3154" s="27" t="str">
        <f t="shared" si="511"/>
        <v>ne</v>
      </c>
    </row>
    <row r="3155" spans="2:37" x14ac:dyDescent="0.2">
      <c r="B3155" s="27" t="str">
        <f t="shared" si="502"/>
        <v>-</v>
      </c>
      <c r="C3155" s="123" t="str">
        <f t="shared" si="503"/>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8"/>
        <v>nepildyti</v>
      </c>
      <c r="T3155" s="126" t="str">
        <f t="shared" si="508"/>
        <v>nepildyti</v>
      </c>
      <c r="U3155" s="127"/>
      <c r="V3155" s="127"/>
      <c r="W3155" s="128"/>
      <c r="X3155" s="169"/>
      <c r="Y3155" s="169"/>
      <c r="Z3155" s="169"/>
      <c r="AA3155" s="127"/>
      <c r="AB3155" s="127"/>
      <c r="AC3155" s="127"/>
      <c r="AD3155" s="127"/>
      <c r="AE3155" s="124">
        <f t="shared" si="504"/>
        <v>0</v>
      </c>
      <c r="AF3155" s="124">
        <f t="shared" si="505"/>
        <v>0</v>
      </c>
      <c r="AG3155" s="124">
        <f t="shared" si="506"/>
        <v>0</v>
      </c>
      <c r="AH3155" s="124">
        <f t="shared" si="507"/>
        <v>0</v>
      </c>
      <c r="AI3155" s="27" t="str">
        <f t="shared" si="509"/>
        <v>ne</v>
      </c>
      <c r="AJ3155" s="27" t="str">
        <f t="shared" si="510"/>
        <v>ne</v>
      </c>
      <c r="AK3155" s="27" t="str">
        <f t="shared" si="511"/>
        <v>ne</v>
      </c>
    </row>
    <row r="3156" spans="2:37" x14ac:dyDescent="0.2">
      <c r="B3156" s="27" t="str">
        <f t="shared" si="502"/>
        <v>-</v>
      </c>
      <c r="C3156" s="123" t="str">
        <f t="shared" si="503"/>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8"/>
        <v>nepildyti</v>
      </c>
      <c r="T3156" s="126" t="str">
        <f t="shared" si="508"/>
        <v>nepildyti</v>
      </c>
      <c r="U3156" s="127"/>
      <c r="V3156" s="127"/>
      <c r="W3156" s="128"/>
      <c r="X3156" s="169"/>
      <c r="Y3156" s="169"/>
      <c r="Z3156" s="169"/>
      <c r="AA3156" s="127"/>
      <c r="AB3156" s="127"/>
      <c r="AC3156" s="127"/>
      <c r="AD3156" s="127"/>
      <c r="AE3156" s="124">
        <f t="shared" si="504"/>
        <v>0</v>
      </c>
      <c r="AF3156" s="124">
        <f t="shared" si="505"/>
        <v>0</v>
      </c>
      <c r="AG3156" s="124">
        <f t="shared" si="506"/>
        <v>0</v>
      </c>
      <c r="AH3156" s="124">
        <f t="shared" si="507"/>
        <v>0</v>
      </c>
      <c r="AI3156" s="27" t="str">
        <f t="shared" si="509"/>
        <v>ne</v>
      </c>
      <c r="AJ3156" s="27" t="str">
        <f t="shared" si="510"/>
        <v>ne</v>
      </c>
      <c r="AK3156" s="27" t="str">
        <f t="shared" si="511"/>
        <v>ne</v>
      </c>
    </row>
    <row r="3157" spans="2:37" x14ac:dyDescent="0.2">
      <c r="B3157" s="27" t="str">
        <f t="shared" si="502"/>
        <v>-</v>
      </c>
      <c r="C3157" s="123" t="str">
        <f t="shared" si="503"/>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si="508"/>
        <v>nepildyti</v>
      </c>
      <c r="T3157" s="126" t="str">
        <f t="shared" si="508"/>
        <v>nepildyti</v>
      </c>
      <c r="U3157" s="127"/>
      <c r="V3157" s="127"/>
      <c r="W3157" s="128"/>
      <c r="X3157" s="169"/>
      <c r="Y3157" s="169"/>
      <c r="Z3157" s="169"/>
      <c r="AA3157" s="127"/>
      <c r="AB3157" s="127"/>
      <c r="AC3157" s="127"/>
      <c r="AD3157" s="127"/>
      <c r="AE3157" s="124">
        <f t="shared" si="504"/>
        <v>0</v>
      </c>
      <c r="AF3157" s="124">
        <f t="shared" si="505"/>
        <v>0</v>
      </c>
      <c r="AG3157" s="124">
        <f t="shared" si="506"/>
        <v>0</v>
      </c>
      <c r="AH3157" s="124">
        <f t="shared" si="507"/>
        <v>0</v>
      </c>
      <c r="AI3157" s="27" t="str">
        <f t="shared" si="509"/>
        <v>ne</v>
      </c>
      <c r="AJ3157" s="27" t="str">
        <f t="shared" si="510"/>
        <v>ne</v>
      </c>
      <c r="AK3157" s="27" t="str">
        <f t="shared" si="511"/>
        <v>ne</v>
      </c>
    </row>
    <row r="3158" spans="2:37" x14ac:dyDescent="0.2">
      <c r="B3158" s="27" t="str">
        <f t="shared" si="502"/>
        <v>-</v>
      </c>
      <c r="C3158" s="123" t="str">
        <f t="shared" si="503"/>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08"/>
        <v>nepildyti</v>
      </c>
      <c r="T3158" s="126" t="str">
        <f t="shared" si="508"/>
        <v>nepildyti</v>
      </c>
      <c r="U3158" s="127"/>
      <c r="V3158" s="127"/>
      <c r="W3158" s="128"/>
      <c r="X3158" s="169"/>
      <c r="Y3158" s="169"/>
      <c r="Z3158" s="169"/>
      <c r="AA3158" s="127"/>
      <c r="AB3158" s="127"/>
      <c r="AC3158" s="127"/>
      <c r="AD3158" s="127"/>
      <c r="AE3158" s="124">
        <f t="shared" si="504"/>
        <v>0</v>
      </c>
      <c r="AF3158" s="124">
        <f t="shared" si="505"/>
        <v>0</v>
      </c>
      <c r="AG3158" s="124">
        <f t="shared" si="506"/>
        <v>0</v>
      </c>
      <c r="AH3158" s="124">
        <f t="shared" si="507"/>
        <v>0</v>
      </c>
      <c r="AI3158" s="27" t="str">
        <f t="shared" si="509"/>
        <v>ne</v>
      </c>
      <c r="AJ3158" s="27" t="str">
        <f t="shared" si="510"/>
        <v>ne</v>
      </c>
      <c r="AK3158" s="27" t="str">
        <f t="shared" si="511"/>
        <v>ne</v>
      </c>
    </row>
    <row r="3159" spans="2:37" x14ac:dyDescent="0.2">
      <c r="B3159" s="27" t="str">
        <f t="shared" si="502"/>
        <v>-</v>
      </c>
      <c r="C3159" s="123" t="str">
        <f t="shared" si="503"/>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08"/>
        <v>nepildyti</v>
      </c>
      <c r="T3159" s="126" t="str">
        <f t="shared" si="508"/>
        <v>nepildyti</v>
      </c>
      <c r="U3159" s="127"/>
      <c r="V3159" s="127"/>
      <c r="W3159" s="128"/>
      <c r="X3159" s="169"/>
      <c r="Y3159" s="169"/>
      <c r="Z3159" s="169"/>
      <c r="AA3159" s="127"/>
      <c r="AB3159" s="127"/>
      <c r="AC3159" s="127"/>
      <c r="AD3159" s="127"/>
      <c r="AE3159" s="124">
        <f t="shared" si="504"/>
        <v>0</v>
      </c>
      <c r="AF3159" s="124">
        <f t="shared" si="505"/>
        <v>0</v>
      </c>
      <c r="AG3159" s="124">
        <f t="shared" si="506"/>
        <v>0</v>
      </c>
      <c r="AH3159" s="124">
        <f t="shared" si="507"/>
        <v>0</v>
      </c>
      <c r="AI3159" s="27" t="str">
        <f t="shared" si="509"/>
        <v>ne</v>
      </c>
      <c r="AJ3159" s="27" t="str">
        <f t="shared" si="510"/>
        <v>ne</v>
      </c>
      <c r="AK3159" s="27" t="str">
        <f t="shared" si="511"/>
        <v>ne</v>
      </c>
    </row>
    <row r="3160" spans="2:37" x14ac:dyDescent="0.2">
      <c r="B3160" s="27" t="str">
        <f t="shared" ref="B3160:B3223" si="512">CONCATENATE(C3160,"-",G3160)</f>
        <v>-</v>
      </c>
      <c r="C3160" s="123" t="str">
        <f t="shared" ref="C3160:C3223" si="513">LEFT(K3160,4)</f>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08"/>
        <v>nepildyti</v>
      </c>
      <c r="T3160" s="126" t="str">
        <f t="shared" si="508"/>
        <v>nepildyti</v>
      </c>
      <c r="U3160" s="127"/>
      <c r="V3160" s="127"/>
      <c r="W3160" s="128"/>
      <c r="X3160" s="169"/>
      <c r="Y3160" s="169"/>
      <c r="Z3160" s="169"/>
      <c r="AA3160" s="127"/>
      <c r="AB3160" s="127"/>
      <c r="AC3160" s="127"/>
      <c r="AD3160" s="127"/>
      <c r="AE3160" s="124">
        <f t="shared" ref="AE3160:AE3223" si="514">IF($H3160&gt;0,YEAR($H3160),)</f>
        <v>0</v>
      </c>
      <c r="AF3160" s="124">
        <f t="shared" ref="AF3160:AF3223" si="515">IF($X3160&gt;0,YEAR($X3160),)</f>
        <v>0</v>
      </c>
      <c r="AG3160" s="124">
        <f t="shared" ref="AG3160:AG3223" si="516">IF($Y3160&gt;0,YEAR($Y3160),)</f>
        <v>0</v>
      </c>
      <c r="AH3160" s="124">
        <f t="shared" ref="AH3160:AH3223" si="517">IF($Z3160&gt;0,YEAR($Z3160),)</f>
        <v>0</v>
      </c>
      <c r="AI3160" s="27" t="str">
        <f t="shared" si="509"/>
        <v>ne</v>
      </c>
      <c r="AJ3160" s="27" t="str">
        <f t="shared" si="510"/>
        <v>ne</v>
      </c>
      <c r="AK3160" s="27" t="str">
        <f t="shared" si="511"/>
        <v>ne</v>
      </c>
    </row>
    <row r="3161" spans="2:37" x14ac:dyDescent="0.2">
      <c r="B3161" s="27" t="str">
        <f t="shared" si="512"/>
        <v>-</v>
      </c>
      <c r="C3161" s="123" t="str">
        <f t="shared" si="513"/>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ref="S3161:T3224" si="518">IF($R3161="fizinis asmuo","užpildykite","nepildyti")</f>
        <v>nepildyti</v>
      </c>
      <c r="T3161" s="126" t="str">
        <f t="shared" si="518"/>
        <v>nepildyti</v>
      </c>
      <c r="U3161" s="127"/>
      <c r="V3161" s="127"/>
      <c r="W3161" s="128"/>
      <c r="X3161" s="169"/>
      <c r="Y3161" s="169"/>
      <c r="Z3161" s="169"/>
      <c r="AA3161" s="127"/>
      <c r="AB3161" s="127"/>
      <c r="AC3161" s="127"/>
      <c r="AD3161" s="127"/>
      <c r="AE3161" s="124">
        <f t="shared" si="514"/>
        <v>0</v>
      </c>
      <c r="AF3161" s="124">
        <f t="shared" si="515"/>
        <v>0</v>
      </c>
      <c r="AG3161" s="124">
        <f t="shared" si="516"/>
        <v>0</v>
      </c>
      <c r="AH3161" s="124">
        <f t="shared" si="517"/>
        <v>0</v>
      </c>
      <c r="AI3161" s="27" t="str">
        <f t="shared" si="509"/>
        <v>ne</v>
      </c>
      <c r="AJ3161" s="27" t="str">
        <f t="shared" si="510"/>
        <v>ne</v>
      </c>
      <c r="AK3161" s="27" t="str">
        <f t="shared" si="511"/>
        <v>ne</v>
      </c>
    </row>
    <row r="3162" spans="2:37" x14ac:dyDescent="0.2">
      <c r="B3162" s="27" t="str">
        <f t="shared" si="512"/>
        <v>-</v>
      </c>
      <c r="C3162" s="123" t="str">
        <f t="shared" si="513"/>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8"/>
        <v>nepildyti</v>
      </c>
      <c r="T3162" s="126" t="str">
        <f t="shared" si="518"/>
        <v>nepildyti</v>
      </c>
      <c r="U3162" s="127"/>
      <c r="V3162" s="127"/>
      <c r="W3162" s="128"/>
      <c r="X3162" s="169"/>
      <c r="Y3162" s="169"/>
      <c r="Z3162" s="169"/>
      <c r="AA3162" s="127"/>
      <c r="AB3162" s="127"/>
      <c r="AC3162" s="127"/>
      <c r="AD3162" s="127"/>
      <c r="AE3162" s="124">
        <f t="shared" si="514"/>
        <v>0</v>
      </c>
      <c r="AF3162" s="124">
        <f t="shared" si="515"/>
        <v>0</v>
      </c>
      <c r="AG3162" s="124">
        <f t="shared" si="516"/>
        <v>0</v>
      </c>
      <c r="AH3162" s="124">
        <f t="shared" si="517"/>
        <v>0</v>
      </c>
      <c r="AI3162" s="27" t="str">
        <f t="shared" si="509"/>
        <v>ne</v>
      </c>
      <c r="AJ3162" s="27" t="str">
        <f t="shared" si="510"/>
        <v>ne</v>
      </c>
      <c r="AK3162" s="27" t="str">
        <f t="shared" si="511"/>
        <v>ne</v>
      </c>
    </row>
    <row r="3163" spans="2:37" x14ac:dyDescent="0.2">
      <c r="B3163" s="27" t="str">
        <f t="shared" si="512"/>
        <v>-</v>
      </c>
      <c r="C3163" s="123" t="str">
        <f t="shared" si="513"/>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8"/>
        <v>nepildyti</v>
      </c>
      <c r="T3163" s="126" t="str">
        <f t="shared" si="518"/>
        <v>nepildyti</v>
      </c>
      <c r="U3163" s="127"/>
      <c r="V3163" s="127"/>
      <c r="W3163" s="128"/>
      <c r="X3163" s="169"/>
      <c r="Y3163" s="169"/>
      <c r="Z3163" s="169"/>
      <c r="AA3163" s="127"/>
      <c r="AB3163" s="127"/>
      <c r="AC3163" s="127"/>
      <c r="AD3163" s="127"/>
      <c r="AE3163" s="124">
        <f t="shared" si="514"/>
        <v>0</v>
      </c>
      <c r="AF3163" s="124">
        <f t="shared" si="515"/>
        <v>0</v>
      </c>
      <c r="AG3163" s="124">
        <f t="shared" si="516"/>
        <v>0</v>
      </c>
      <c r="AH3163" s="124">
        <f t="shared" si="517"/>
        <v>0</v>
      </c>
      <c r="AI3163" s="27" t="str">
        <f t="shared" si="509"/>
        <v>ne</v>
      </c>
      <c r="AJ3163" s="27" t="str">
        <f t="shared" si="510"/>
        <v>ne</v>
      </c>
      <c r="AK3163" s="27" t="str">
        <f t="shared" si="511"/>
        <v>ne</v>
      </c>
    </row>
    <row r="3164" spans="2:37" x14ac:dyDescent="0.2">
      <c r="B3164" s="27" t="str">
        <f t="shared" si="512"/>
        <v>-</v>
      </c>
      <c r="C3164" s="123" t="str">
        <f t="shared" si="513"/>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8"/>
        <v>nepildyti</v>
      </c>
      <c r="T3164" s="126" t="str">
        <f t="shared" si="518"/>
        <v>nepildyti</v>
      </c>
      <c r="U3164" s="127"/>
      <c r="V3164" s="127"/>
      <c r="W3164" s="128"/>
      <c r="X3164" s="169"/>
      <c r="Y3164" s="169"/>
      <c r="Z3164" s="169"/>
      <c r="AA3164" s="127"/>
      <c r="AB3164" s="127"/>
      <c r="AC3164" s="127"/>
      <c r="AD3164" s="127"/>
      <c r="AE3164" s="124">
        <f t="shared" si="514"/>
        <v>0</v>
      </c>
      <c r="AF3164" s="124">
        <f t="shared" si="515"/>
        <v>0</v>
      </c>
      <c r="AG3164" s="124">
        <f t="shared" si="516"/>
        <v>0</v>
      </c>
      <c r="AH3164" s="124">
        <f t="shared" si="517"/>
        <v>0</v>
      </c>
      <c r="AI3164" s="27" t="str">
        <f t="shared" si="509"/>
        <v>ne</v>
      </c>
      <c r="AJ3164" s="27" t="str">
        <f t="shared" si="510"/>
        <v>ne</v>
      </c>
      <c r="AK3164" s="27" t="str">
        <f t="shared" si="511"/>
        <v>ne</v>
      </c>
    </row>
    <row r="3165" spans="2:37" x14ac:dyDescent="0.2">
      <c r="B3165" s="27" t="str">
        <f t="shared" si="512"/>
        <v>-</v>
      </c>
      <c r="C3165" s="123" t="str">
        <f t="shared" si="513"/>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8"/>
        <v>nepildyti</v>
      </c>
      <c r="T3165" s="126" t="str">
        <f t="shared" si="518"/>
        <v>nepildyti</v>
      </c>
      <c r="U3165" s="127"/>
      <c r="V3165" s="127"/>
      <c r="W3165" s="128"/>
      <c r="X3165" s="169"/>
      <c r="Y3165" s="169"/>
      <c r="Z3165" s="169"/>
      <c r="AA3165" s="127"/>
      <c r="AB3165" s="127"/>
      <c r="AC3165" s="127"/>
      <c r="AD3165" s="127"/>
      <c r="AE3165" s="124">
        <f t="shared" si="514"/>
        <v>0</v>
      </c>
      <c r="AF3165" s="124">
        <f t="shared" si="515"/>
        <v>0</v>
      </c>
      <c r="AG3165" s="124">
        <f t="shared" si="516"/>
        <v>0</v>
      </c>
      <c r="AH3165" s="124">
        <f t="shared" si="517"/>
        <v>0</v>
      </c>
      <c r="AI3165" s="27" t="str">
        <f t="shared" si="509"/>
        <v>ne</v>
      </c>
      <c r="AJ3165" s="27" t="str">
        <f t="shared" si="510"/>
        <v>ne</v>
      </c>
      <c r="AK3165" s="27" t="str">
        <f t="shared" si="511"/>
        <v>ne</v>
      </c>
    </row>
    <row r="3166" spans="2:37" x14ac:dyDescent="0.2">
      <c r="B3166" s="27" t="str">
        <f t="shared" si="512"/>
        <v>-</v>
      </c>
      <c r="C3166" s="123" t="str">
        <f t="shared" si="513"/>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8"/>
        <v>nepildyti</v>
      </c>
      <c r="T3166" s="126" t="str">
        <f t="shared" si="518"/>
        <v>nepildyti</v>
      </c>
      <c r="U3166" s="127"/>
      <c r="V3166" s="127"/>
      <c r="W3166" s="128"/>
      <c r="X3166" s="169"/>
      <c r="Y3166" s="169"/>
      <c r="Z3166" s="169"/>
      <c r="AA3166" s="127"/>
      <c r="AB3166" s="127"/>
      <c r="AC3166" s="127"/>
      <c r="AD3166" s="127"/>
      <c r="AE3166" s="124">
        <f t="shared" si="514"/>
        <v>0</v>
      </c>
      <c r="AF3166" s="124">
        <f t="shared" si="515"/>
        <v>0</v>
      </c>
      <c r="AG3166" s="124">
        <f t="shared" si="516"/>
        <v>0</v>
      </c>
      <c r="AH3166" s="124">
        <f t="shared" si="517"/>
        <v>0</v>
      </c>
      <c r="AI3166" s="27" t="str">
        <f t="shared" si="509"/>
        <v>ne</v>
      </c>
      <c r="AJ3166" s="27" t="str">
        <f t="shared" si="510"/>
        <v>ne</v>
      </c>
      <c r="AK3166" s="27" t="str">
        <f t="shared" si="511"/>
        <v>ne</v>
      </c>
    </row>
    <row r="3167" spans="2:37" x14ac:dyDescent="0.2">
      <c r="B3167" s="27" t="str">
        <f t="shared" si="512"/>
        <v>-</v>
      </c>
      <c r="C3167" s="123" t="str">
        <f t="shared" si="513"/>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8"/>
        <v>nepildyti</v>
      </c>
      <c r="T3167" s="126" t="str">
        <f t="shared" si="518"/>
        <v>nepildyti</v>
      </c>
      <c r="U3167" s="127"/>
      <c r="V3167" s="127"/>
      <c r="W3167" s="128"/>
      <c r="X3167" s="169"/>
      <c r="Y3167" s="169"/>
      <c r="Z3167" s="169"/>
      <c r="AA3167" s="127"/>
      <c r="AB3167" s="127"/>
      <c r="AC3167" s="127"/>
      <c r="AD3167" s="127"/>
      <c r="AE3167" s="124">
        <f t="shared" si="514"/>
        <v>0</v>
      </c>
      <c r="AF3167" s="124">
        <f t="shared" si="515"/>
        <v>0</v>
      </c>
      <c r="AG3167" s="124">
        <f t="shared" si="516"/>
        <v>0</v>
      </c>
      <c r="AH3167" s="124">
        <f t="shared" si="517"/>
        <v>0</v>
      </c>
      <c r="AI3167" s="27" t="str">
        <f t="shared" si="509"/>
        <v>ne</v>
      </c>
      <c r="AJ3167" s="27" t="str">
        <f t="shared" si="510"/>
        <v>ne</v>
      </c>
      <c r="AK3167" s="27" t="str">
        <f t="shared" si="511"/>
        <v>ne</v>
      </c>
    </row>
    <row r="3168" spans="2:37" x14ac:dyDescent="0.2">
      <c r="B3168" s="27" t="str">
        <f t="shared" si="512"/>
        <v>-</v>
      </c>
      <c r="C3168" s="123" t="str">
        <f t="shared" si="513"/>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8"/>
        <v>nepildyti</v>
      </c>
      <c r="T3168" s="126" t="str">
        <f t="shared" si="518"/>
        <v>nepildyti</v>
      </c>
      <c r="U3168" s="127"/>
      <c r="V3168" s="127"/>
      <c r="W3168" s="128"/>
      <c r="X3168" s="169"/>
      <c r="Y3168" s="169"/>
      <c r="Z3168" s="169"/>
      <c r="AA3168" s="127"/>
      <c r="AB3168" s="127"/>
      <c r="AC3168" s="127"/>
      <c r="AD3168" s="127"/>
      <c r="AE3168" s="124">
        <f t="shared" si="514"/>
        <v>0</v>
      </c>
      <c r="AF3168" s="124">
        <f t="shared" si="515"/>
        <v>0</v>
      </c>
      <c r="AG3168" s="124">
        <f t="shared" si="516"/>
        <v>0</v>
      </c>
      <c r="AH3168" s="124">
        <f t="shared" si="517"/>
        <v>0</v>
      </c>
      <c r="AI3168" s="27" t="str">
        <f t="shared" si="509"/>
        <v>ne</v>
      </c>
      <c r="AJ3168" s="27" t="str">
        <f t="shared" si="510"/>
        <v>ne</v>
      </c>
      <c r="AK3168" s="27" t="str">
        <f t="shared" si="511"/>
        <v>ne</v>
      </c>
    </row>
    <row r="3169" spans="2:37" x14ac:dyDescent="0.2">
      <c r="B3169" s="27" t="str">
        <f t="shared" si="512"/>
        <v>-</v>
      </c>
      <c r="C3169" s="123" t="str">
        <f t="shared" si="513"/>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8"/>
        <v>nepildyti</v>
      </c>
      <c r="T3169" s="126" t="str">
        <f t="shared" si="518"/>
        <v>nepildyti</v>
      </c>
      <c r="U3169" s="127"/>
      <c r="V3169" s="127"/>
      <c r="W3169" s="128"/>
      <c r="X3169" s="169"/>
      <c r="Y3169" s="169"/>
      <c r="Z3169" s="169"/>
      <c r="AA3169" s="127"/>
      <c r="AB3169" s="127"/>
      <c r="AC3169" s="127"/>
      <c r="AD3169" s="127"/>
      <c r="AE3169" s="124">
        <f t="shared" si="514"/>
        <v>0</v>
      </c>
      <c r="AF3169" s="124">
        <f t="shared" si="515"/>
        <v>0</v>
      </c>
      <c r="AG3169" s="124">
        <f t="shared" si="516"/>
        <v>0</v>
      </c>
      <c r="AH3169" s="124">
        <f t="shared" si="517"/>
        <v>0</v>
      </c>
      <c r="AI3169" s="27" t="str">
        <f t="shared" si="509"/>
        <v>ne</v>
      </c>
      <c r="AJ3169" s="27" t="str">
        <f t="shared" si="510"/>
        <v>ne</v>
      </c>
      <c r="AK3169" s="27" t="str">
        <f t="shared" si="511"/>
        <v>ne</v>
      </c>
    </row>
    <row r="3170" spans="2:37" x14ac:dyDescent="0.2">
      <c r="B3170" s="27" t="str">
        <f t="shared" si="512"/>
        <v>-</v>
      </c>
      <c r="C3170" s="123" t="str">
        <f t="shared" si="513"/>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8"/>
        <v>nepildyti</v>
      </c>
      <c r="T3170" s="126" t="str">
        <f t="shared" si="518"/>
        <v>nepildyti</v>
      </c>
      <c r="U3170" s="127"/>
      <c r="V3170" s="127"/>
      <c r="W3170" s="128"/>
      <c r="X3170" s="169"/>
      <c r="Y3170" s="169"/>
      <c r="Z3170" s="169"/>
      <c r="AA3170" s="127"/>
      <c r="AB3170" s="127"/>
      <c r="AC3170" s="127"/>
      <c r="AD3170" s="127"/>
      <c r="AE3170" s="124">
        <f t="shared" si="514"/>
        <v>0</v>
      </c>
      <c r="AF3170" s="124">
        <f t="shared" si="515"/>
        <v>0</v>
      </c>
      <c r="AG3170" s="124">
        <f t="shared" si="516"/>
        <v>0</v>
      </c>
      <c r="AH3170" s="124">
        <f t="shared" si="517"/>
        <v>0</v>
      </c>
      <c r="AI3170" s="27" t="str">
        <f t="shared" si="509"/>
        <v>ne</v>
      </c>
      <c r="AJ3170" s="27" t="str">
        <f t="shared" si="510"/>
        <v>ne</v>
      </c>
      <c r="AK3170" s="27" t="str">
        <f t="shared" si="511"/>
        <v>ne</v>
      </c>
    </row>
    <row r="3171" spans="2:37" x14ac:dyDescent="0.2">
      <c r="B3171" s="27" t="str">
        <f t="shared" si="512"/>
        <v>-</v>
      </c>
      <c r="C3171" s="123" t="str">
        <f t="shared" si="513"/>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8"/>
        <v>nepildyti</v>
      </c>
      <c r="T3171" s="126" t="str">
        <f t="shared" si="518"/>
        <v>nepildyti</v>
      </c>
      <c r="U3171" s="127"/>
      <c r="V3171" s="127"/>
      <c r="W3171" s="128"/>
      <c r="X3171" s="169"/>
      <c r="Y3171" s="169"/>
      <c r="Z3171" s="169"/>
      <c r="AA3171" s="127"/>
      <c r="AB3171" s="127"/>
      <c r="AC3171" s="127"/>
      <c r="AD3171" s="127"/>
      <c r="AE3171" s="124">
        <f t="shared" si="514"/>
        <v>0</v>
      </c>
      <c r="AF3171" s="124">
        <f t="shared" si="515"/>
        <v>0</v>
      </c>
      <c r="AG3171" s="124">
        <f t="shared" si="516"/>
        <v>0</v>
      </c>
      <c r="AH3171" s="124">
        <f t="shared" si="517"/>
        <v>0</v>
      </c>
      <c r="AI3171" s="27" t="str">
        <f t="shared" si="509"/>
        <v>ne</v>
      </c>
      <c r="AJ3171" s="27" t="str">
        <f t="shared" si="510"/>
        <v>ne</v>
      </c>
      <c r="AK3171" s="27" t="str">
        <f t="shared" si="511"/>
        <v>ne</v>
      </c>
    </row>
    <row r="3172" spans="2:37" x14ac:dyDescent="0.2">
      <c r="B3172" s="27" t="str">
        <f t="shared" si="512"/>
        <v>-</v>
      </c>
      <c r="C3172" s="123" t="str">
        <f t="shared" si="513"/>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8"/>
        <v>nepildyti</v>
      </c>
      <c r="T3172" s="126" t="str">
        <f t="shared" si="518"/>
        <v>nepildyti</v>
      </c>
      <c r="U3172" s="127"/>
      <c r="V3172" s="127"/>
      <c r="W3172" s="128"/>
      <c r="X3172" s="169"/>
      <c r="Y3172" s="169"/>
      <c r="Z3172" s="169"/>
      <c r="AA3172" s="127"/>
      <c r="AB3172" s="127"/>
      <c r="AC3172" s="127"/>
      <c r="AD3172" s="127"/>
      <c r="AE3172" s="124">
        <f t="shared" si="514"/>
        <v>0</v>
      </c>
      <c r="AF3172" s="124">
        <f t="shared" si="515"/>
        <v>0</v>
      </c>
      <c r="AG3172" s="124">
        <f t="shared" si="516"/>
        <v>0</v>
      </c>
      <c r="AH3172" s="124">
        <f t="shared" si="517"/>
        <v>0</v>
      </c>
      <c r="AI3172" s="27" t="str">
        <f t="shared" si="509"/>
        <v>ne</v>
      </c>
      <c r="AJ3172" s="27" t="str">
        <f t="shared" si="510"/>
        <v>ne</v>
      </c>
      <c r="AK3172" s="27" t="str">
        <f t="shared" si="511"/>
        <v>ne</v>
      </c>
    </row>
    <row r="3173" spans="2:37" x14ac:dyDescent="0.2">
      <c r="B3173" s="27" t="str">
        <f t="shared" si="512"/>
        <v>-</v>
      </c>
      <c r="C3173" s="123" t="str">
        <f t="shared" si="513"/>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8"/>
        <v>nepildyti</v>
      </c>
      <c r="T3173" s="126" t="str">
        <f t="shared" si="518"/>
        <v>nepildyti</v>
      </c>
      <c r="U3173" s="127"/>
      <c r="V3173" s="127"/>
      <c r="W3173" s="128"/>
      <c r="X3173" s="169"/>
      <c r="Y3173" s="169"/>
      <c r="Z3173" s="169"/>
      <c r="AA3173" s="127"/>
      <c r="AB3173" s="127"/>
      <c r="AC3173" s="127"/>
      <c r="AD3173" s="127"/>
      <c r="AE3173" s="124">
        <f t="shared" si="514"/>
        <v>0</v>
      </c>
      <c r="AF3173" s="124">
        <f t="shared" si="515"/>
        <v>0</v>
      </c>
      <c r="AG3173" s="124">
        <f t="shared" si="516"/>
        <v>0</v>
      </c>
      <c r="AH3173" s="124">
        <f t="shared" si="517"/>
        <v>0</v>
      </c>
      <c r="AI3173" s="27" t="str">
        <f t="shared" si="509"/>
        <v>ne</v>
      </c>
      <c r="AJ3173" s="27" t="str">
        <f t="shared" si="510"/>
        <v>ne</v>
      </c>
      <c r="AK3173" s="27" t="str">
        <f t="shared" si="511"/>
        <v>ne</v>
      </c>
    </row>
    <row r="3174" spans="2:37" x14ac:dyDescent="0.2">
      <c r="B3174" s="27" t="str">
        <f t="shared" si="512"/>
        <v>-</v>
      </c>
      <c r="C3174" s="123" t="str">
        <f t="shared" si="513"/>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8"/>
        <v>nepildyti</v>
      </c>
      <c r="T3174" s="126" t="str">
        <f t="shared" si="518"/>
        <v>nepildyti</v>
      </c>
      <c r="U3174" s="127"/>
      <c r="V3174" s="127"/>
      <c r="W3174" s="128"/>
      <c r="X3174" s="169"/>
      <c r="Y3174" s="169"/>
      <c r="Z3174" s="169"/>
      <c r="AA3174" s="127"/>
      <c r="AB3174" s="127"/>
      <c r="AC3174" s="127"/>
      <c r="AD3174" s="127"/>
      <c r="AE3174" s="124">
        <f t="shared" si="514"/>
        <v>0</v>
      </c>
      <c r="AF3174" s="124">
        <f t="shared" si="515"/>
        <v>0</v>
      </c>
      <c r="AG3174" s="124">
        <f t="shared" si="516"/>
        <v>0</v>
      </c>
      <c r="AH3174" s="124">
        <f t="shared" si="517"/>
        <v>0</v>
      </c>
      <c r="AI3174" s="27" t="str">
        <f t="shared" si="509"/>
        <v>ne</v>
      </c>
      <c r="AJ3174" s="27" t="str">
        <f t="shared" si="510"/>
        <v>ne</v>
      </c>
      <c r="AK3174" s="27" t="str">
        <f t="shared" si="511"/>
        <v>ne</v>
      </c>
    </row>
    <row r="3175" spans="2:37" x14ac:dyDescent="0.2">
      <c r="B3175" s="27" t="str">
        <f t="shared" si="512"/>
        <v>-</v>
      </c>
      <c r="C3175" s="123" t="str">
        <f t="shared" si="513"/>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8"/>
        <v>nepildyti</v>
      </c>
      <c r="T3175" s="126" t="str">
        <f t="shared" si="518"/>
        <v>nepildyti</v>
      </c>
      <c r="U3175" s="127"/>
      <c r="V3175" s="127"/>
      <c r="W3175" s="128"/>
      <c r="X3175" s="169"/>
      <c r="Y3175" s="169"/>
      <c r="Z3175" s="169"/>
      <c r="AA3175" s="127"/>
      <c r="AB3175" s="127"/>
      <c r="AC3175" s="127"/>
      <c r="AD3175" s="127"/>
      <c r="AE3175" s="124">
        <f t="shared" si="514"/>
        <v>0</v>
      </c>
      <c r="AF3175" s="124">
        <f t="shared" si="515"/>
        <v>0</v>
      </c>
      <c r="AG3175" s="124">
        <f t="shared" si="516"/>
        <v>0</v>
      </c>
      <c r="AH3175" s="124">
        <f t="shared" si="517"/>
        <v>0</v>
      </c>
      <c r="AI3175" s="27" t="str">
        <f t="shared" si="509"/>
        <v>ne</v>
      </c>
      <c r="AJ3175" s="27" t="str">
        <f t="shared" si="510"/>
        <v>ne</v>
      </c>
      <c r="AK3175" s="27" t="str">
        <f t="shared" si="511"/>
        <v>ne</v>
      </c>
    </row>
    <row r="3176" spans="2:37" x14ac:dyDescent="0.2">
      <c r="B3176" s="27" t="str">
        <f t="shared" si="512"/>
        <v>-</v>
      </c>
      <c r="C3176" s="123" t="str">
        <f t="shared" si="513"/>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8"/>
        <v>nepildyti</v>
      </c>
      <c r="T3176" s="126" t="str">
        <f t="shared" si="518"/>
        <v>nepildyti</v>
      </c>
      <c r="U3176" s="127"/>
      <c r="V3176" s="127"/>
      <c r="W3176" s="128"/>
      <c r="X3176" s="169"/>
      <c r="Y3176" s="169"/>
      <c r="Z3176" s="169"/>
      <c r="AA3176" s="127"/>
      <c r="AB3176" s="127"/>
      <c r="AC3176" s="127"/>
      <c r="AD3176" s="127"/>
      <c r="AE3176" s="124">
        <f t="shared" si="514"/>
        <v>0</v>
      </c>
      <c r="AF3176" s="124">
        <f t="shared" si="515"/>
        <v>0</v>
      </c>
      <c r="AG3176" s="124">
        <f t="shared" si="516"/>
        <v>0</v>
      </c>
      <c r="AH3176" s="124">
        <f t="shared" si="517"/>
        <v>0</v>
      </c>
      <c r="AI3176" s="27" t="str">
        <f t="shared" si="509"/>
        <v>ne</v>
      </c>
      <c r="AJ3176" s="27" t="str">
        <f t="shared" si="510"/>
        <v>ne</v>
      </c>
      <c r="AK3176" s="27" t="str">
        <f t="shared" si="511"/>
        <v>ne</v>
      </c>
    </row>
    <row r="3177" spans="2:37" x14ac:dyDescent="0.2">
      <c r="B3177" s="27" t="str">
        <f t="shared" si="512"/>
        <v>-</v>
      </c>
      <c r="C3177" s="123" t="str">
        <f t="shared" si="513"/>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8"/>
        <v>nepildyti</v>
      </c>
      <c r="T3177" s="126" t="str">
        <f t="shared" si="518"/>
        <v>nepildyti</v>
      </c>
      <c r="U3177" s="127"/>
      <c r="V3177" s="127"/>
      <c r="W3177" s="128"/>
      <c r="X3177" s="169"/>
      <c r="Y3177" s="169"/>
      <c r="Z3177" s="169"/>
      <c r="AA3177" s="127"/>
      <c r="AB3177" s="127"/>
      <c r="AC3177" s="127"/>
      <c r="AD3177" s="127"/>
      <c r="AE3177" s="124">
        <f t="shared" si="514"/>
        <v>0</v>
      </c>
      <c r="AF3177" s="124">
        <f t="shared" si="515"/>
        <v>0</v>
      </c>
      <c r="AG3177" s="124">
        <f t="shared" si="516"/>
        <v>0</v>
      </c>
      <c r="AH3177" s="124">
        <f t="shared" si="517"/>
        <v>0</v>
      </c>
      <c r="AI3177" s="27" t="str">
        <f t="shared" si="509"/>
        <v>ne</v>
      </c>
      <c r="AJ3177" s="27" t="str">
        <f t="shared" si="510"/>
        <v>ne</v>
      </c>
      <c r="AK3177" s="27" t="str">
        <f t="shared" si="511"/>
        <v>ne</v>
      </c>
    </row>
    <row r="3178" spans="2:37" x14ac:dyDescent="0.2">
      <c r="B3178" s="27" t="str">
        <f t="shared" si="512"/>
        <v>-</v>
      </c>
      <c r="C3178" s="123" t="str">
        <f t="shared" si="513"/>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8"/>
        <v>nepildyti</v>
      </c>
      <c r="T3178" s="126" t="str">
        <f t="shared" si="518"/>
        <v>nepildyti</v>
      </c>
      <c r="U3178" s="127"/>
      <c r="V3178" s="127"/>
      <c r="W3178" s="128"/>
      <c r="X3178" s="169"/>
      <c r="Y3178" s="169"/>
      <c r="Z3178" s="169"/>
      <c r="AA3178" s="127"/>
      <c r="AB3178" s="127"/>
      <c r="AC3178" s="127"/>
      <c r="AD3178" s="127"/>
      <c r="AE3178" s="124">
        <f t="shared" si="514"/>
        <v>0</v>
      </c>
      <c r="AF3178" s="124">
        <f t="shared" si="515"/>
        <v>0</v>
      </c>
      <c r="AG3178" s="124">
        <f t="shared" si="516"/>
        <v>0</v>
      </c>
      <c r="AH3178" s="124">
        <f t="shared" si="517"/>
        <v>0</v>
      </c>
      <c r="AI3178" s="27" t="str">
        <f t="shared" si="509"/>
        <v>ne</v>
      </c>
      <c r="AJ3178" s="27" t="str">
        <f t="shared" si="510"/>
        <v>ne</v>
      </c>
      <c r="AK3178" s="27" t="str">
        <f t="shared" si="511"/>
        <v>ne</v>
      </c>
    </row>
    <row r="3179" spans="2:37" x14ac:dyDescent="0.2">
      <c r="B3179" s="27" t="str">
        <f t="shared" si="512"/>
        <v>-</v>
      </c>
      <c r="C3179" s="123" t="str">
        <f t="shared" si="513"/>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8"/>
        <v>nepildyti</v>
      </c>
      <c r="T3179" s="126" t="str">
        <f t="shared" si="518"/>
        <v>nepildyti</v>
      </c>
      <c r="U3179" s="127"/>
      <c r="V3179" s="127"/>
      <c r="W3179" s="128"/>
      <c r="X3179" s="169"/>
      <c r="Y3179" s="169"/>
      <c r="Z3179" s="169"/>
      <c r="AA3179" s="127"/>
      <c r="AB3179" s="127"/>
      <c r="AC3179" s="127"/>
      <c r="AD3179" s="127"/>
      <c r="AE3179" s="124">
        <f t="shared" si="514"/>
        <v>0</v>
      </c>
      <c r="AF3179" s="124">
        <f t="shared" si="515"/>
        <v>0</v>
      </c>
      <c r="AG3179" s="124">
        <f t="shared" si="516"/>
        <v>0</v>
      </c>
      <c r="AH3179" s="124">
        <f t="shared" si="517"/>
        <v>0</v>
      </c>
      <c r="AI3179" s="27" t="str">
        <f t="shared" si="509"/>
        <v>ne</v>
      </c>
      <c r="AJ3179" s="27" t="str">
        <f t="shared" si="510"/>
        <v>ne</v>
      </c>
      <c r="AK3179" s="27" t="str">
        <f t="shared" si="511"/>
        <v>ne</v>
      </c>
    </row>
    <row r="3180" spans="2:37" x14ac:dyDescent="0.2">
      <c r="B3180" s="27" t="str">
        <f t="shared" si="512"/>
        <v>-</v>
      </c>
      <c r="C3180" s="123" t="str">
        <f t="shared" si="513"/>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8"/>
        <v>nepildyti</v>
      </c>
      <c r="T3180" s="126" t="str">
        <f t="shared" si="518"/>
        <v>nepildyti</v>
      </c>
      <c r="U3180" s="127"/>
      <c r="V3180" s="127"/>
      <c r="W3180" s="128"/>
      <c r="X3180" s="169"/>
      <c r="Y3180" s="169"/>
      <c r="Z3180" s="169"/>
      <c r="AA3180" s="127"/>
      <c r="AB3180" s="127"/>
      <c r="AC3180" s="127"/>
      <c r="AD3180" s="127"/>
      <c r="AE3180" s="124">
        <f t="shared" si="514"/>
        <v>0</v>
      </c>
      <c r="AF3180" s="124">
        <f t="shared" si="515"/>
        <v>0</v>
      </c>
      <c r="AG3180" s="124">
        <f t="shared" si="516"/>
        <v>0</v>
      </c>
      <c r="AH3180" s="124">
        <f t="shared" si="517"/>
        <v>0</v>
      </c>
      <c r="AI3180" s="27" t="str">
        <f t="shared" si="509"/>
        <v>ne</v>
      </c>
      <c r="AJ3180" s="27" t="str">
        <f t="shared" si="510"/>
        <v>ne</v>
      </c>
      <c r="AK3180" s="27" t="str">
        <f t="shared" si="511"/>
        <v>ne</v>
      </c>
    </row>
    <row r="3181" spans="2:37" x14ac:dyDescent="0.2">
      <c r="B3181" s="27" t="str">
        <f t="shared" si="512"/>
        <v>-</v>
      </c>
      <c r="C3181" s="123" t="str">
        <f t="shared" si="513"/>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8"/>
        <v>nepildyti</v>
      </c>
      <c r="T3181" s="126" t="str">
        <f t="shared" si="518"/>
        <v>nepildyti</v>
      </c>
      <c r="U3181" s="127"/>
      <c r="V3181" s="127"/>
      <c r="W3181" s="128"/>
      <c r="X3181" s="169"/>
      <c r="Y3181" s="169"/>
      <c r="Z3181" s="169"/>
      <c r="AA3181" s="127"/>
      <c r="AB3181" s="127"/>
      <c r="AC3181" s="127"/>
      <c r="AD3181" s="127"/>
      <c r="AE3181" s="124">
        <f t="shared" si="514"/>
        <v>0</v>
      </c>
      <c r="AF3181" s="124">
        <f t="shared" si="515"/>
        <v>0</v>
      </c>
      <c r="AG3181" s="124">
        <f t="shared" si="516"/>
        <v>0</v>
      </c>
      <c r="AH3181" s="124">
        <f t="shared" si="517"/>
        <v>0</v>
      </c>
      <c r="AI3181" s="27" t="str">
        <f t="shared" si="509"/>
        <v>ne</v>
      </c>
      <c r="AJ3181" s="27" t="str">
        <f t="shared" si="510"/>
        <v>ne</v>
      </c>
      <c r="AK3181" s="27" t="str">
        <f t="shared" si="511"/>
        <v>ne</v>
      </c>
    </row>
    <row r="3182" spans="2:37" x14ac:dyDescent="0.2">
      <c r="B3182" s="27" t="str">
        <f t="shared" si="512"/>
        <v>-</v>
      </c>
      <c r="C3182" s="123" t="str">
        <f t="shared" si="513"/>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8"/>
        <v>nepildyti</v>
      </c>
      <c r="T3182" s="126" t="str">
        <f t="shared" si="518"/>
        <v>nepildyti</v>
      </c>
      <c r="U3182" s="127"/>
      <c r="V3182" s="127"/>
      <c r="W3182" s="128"/>
      <c r="X3182" s="169"/>
      <c r="Y3182" s="169"/>
      <c r="Z3182" s="169"/>
      <c r="AA3182" s="127"/>
      <c r="AB3182" s="127"/>
      <c r="AC3182" s="127"/>
      <c r="AD3182" s="127"/>
      <c r="AE3182" s="124">
        <f t="shared" si="514"/>
        <v>0</v>
      </c>
      <c r="AF3182" s="124">
        <f t="shared" si="515"/>
        <v>0</v>
      </c>
      <c r="AG3182" s="124">
        <f t="shared" si="516"/>
        <v>0</v>
      </c>
      <c r="AH3182" s="124">
        <f t="shared" si="517"/>
        <v>0</v>
      </c>
      <c r="AI3182" s="27" t="str">
        <f t="shared" si="509"/>
        <v>ne</v>
      </c>
      <c r="AJ3182" s="27" t="str">
        <f t="shared" si="510"/>
        <v>ne</v>
      </c>
      <c r="AK3182" s="27" t="str">
        <f t="shared" si="511"/>
        <v>ne</v>
      </c>
    </row>
    <row r="3183" spans="2:37" x14ac:dyDescent="0.2">
      <c r="B3183" s="27" t="str">
        <f t="shared" si="512"/>
        <v>-</v>
      </c>
      <c r="C3183" s="123" t="str">
        <f t="shared" si="513"/>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8"/>
        <v>nepildyti</v>
      </c>
      <c r="T3183" s="126" t="str">
        <f t="shared" si="518"/>
        <v>nepildyti</v>
      </c>
      <c r="U3183" s="127"/>
      <c r="V3183" s="127"/>
      <c r="W3183" s="128"/>
      <c r="X3183" s="169"/>
      <c r="Y3183" s="169"/>
      <c r="Z3183" s="169"/>
      <c r="AA3183" s="127"/>
      <c r="AB3183" s="127"/>
      <c r="AC3183" s="127"/>
      <c r="AD3183" s="127"/>
      <c r="AE3183" s="124">
        <f t="shared" si="514"/>
        <v>0</v>
      </c>
      <c r="AF3183" s="124">
        <f t="shared" si="515"/>
        <v>0</v>
      </c>
      <c r="AG3183" s="124">
        <f t="shared" si="516"/>
        <v>0</v>
      </c>
      <c r="AH3183" s="124">
        <f t="shared" si="517"/>
        <v>0</v>
      </c>
      <c r="AI3183" s="27" t="str">
        <f t="shared" si="509"/>
        <v>ne</v>
      </c>
      <c r="AJ3183" s="27" t="str">
        <f t="shared" si="510"/>
        <v>ne</v>
      </c>
      <c r="AK3183" s="27" t="str">
        <f t="shared" si="511"/>
        <v>ne</v>
      </c>
    </row>
    <row r="3184" spans="2:37" x14ac:dyDescent="0.2">
      <c r="B3184" s="27" t="str">
        <f t="shared" si="512"/>
        <v>-</v>
      </c>
      <c r="C3184" s="123" t="str">
        <f t="shared" si="513"/>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8"/>
        <v>nepildyti</v>
      </c>
      <c r="T3184" s="126" t="str">
        <f t="shared" si="518"/>
        <v>nepildyti</v>
      </c>
      <c r="U3184" s="127"/>
      <c r="V3184" s="127"/>
      <c r="W3184" s="128"/>
      <c r="X3184" s="169"/>
      <c r="Y3184" s="169"/>
      <c r="Z3184" s="169"/>
      <c r="AA3184" s="127"/>
      <c r="AB3184" s="127"/>
      <c r="AC3184" s="127"/>
      <c r="AD3184" s="127"/>
      <c r="AE3184" s="124">
        <f t="shared" si="514"/>
        <v>0</v>
      </c>
      <c r="AF3184" s="124">
        <f t="shared" si="515"/>
        <v>0</v>
      </c>
      <c r="AG3184" s="124">
        <f t="shared" si="516"/>
        <v>0</v>
      </c>
      <c r="AH3184" s="124">
        <f t="shared" si="517"/>
        <v>0</v>
      </c>
      <c r="AI3184" s="27" t="str">
        <f t="shared" si="509"/>
        <v>ne</v>
      </c>
      <c r="AJ3184" s="27" t="str">
        <f t="shared" si="510"/>
        <v>ne</v>
      </c>
      <c r="AK3184" s="27" t="str">
        <f t="shared" si="511"/>
        <v>ne</v>
      </c>
    </row>
    <row r="3185" spans="2:37" x14ac:dyDescent="0.2">
      <c r="B3185" s="27" t="str">
        <f t="shared" si="512"/>
        <v>-</v>
      </c>
      <c r="C3185" s="123" t="str">
        <f t="shared" si="513"/>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8"/>
        <v>nepildyti</v>
      </c>
      <c r="T3185" s="126" t="str">
        <f t="shared" si="518"/>
        <v>nepildyti</v>
      </c>
      <c r="U3185" s="127"/>
      <c r="V3185" s="127"/>
      <c r="W3185" s="128"/>
      <c r="X3185" s="169"/>
      <c r="Y3185" s="169"/>
      <c r="Z3185" s="169"/>
      <c r="AA3185" s="127"/>
      <c r="AB3185" s="127"/>
      <c r="AC3185" s="127"/>
      <c r="AD3185" s="127"/>
      <c r="AE3185" s="124">
        <f t="shared" si="514"/>
        <v>0</v>
      </c>
      <c r="AF3185" s="124">
        <f t="shared" si="515"/>
        <v>0</v>
      </c>
      <c r="AG3185" s="124">
        <f t="shared" si="516"/>
        <v>0</v>
      </c>
      <c r="AH3185" s="124">
        <f t="shared" si="517"/>
        <v>0</v>
      </c>
      <c r="AI3185" s="27" t="str">
        <f t="shared" si="509"/>
        <v>ne</v>
      </c>
      <c r="AJ3185" s="27" t="str">
        <f t="shared" si="510"/>
        <v>ne</v>
      </c>
      <c r="AK3185" s="27" t="str">
        <f t="shared" si="511"/>
        <v>ne</v>
      </c>
    </row>
    <row r="3186" spans="2:37" x14ac:dyDescent="0.2">
      <c r="B3186" s="27" t="str">
        <f t="shared" si="512"/>
        <v>-</v>
      </c>
      <c r="C3186" s="123" t="str">
        <f t="shared" si="513"/>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8"/>
        <v>nepildyti</v>
      </c>
      <c r="T3186" s="126" t="str">
        <f t="shared" si="518"/>
        <v>nepildyti</v>
      </c>
      <c r="U3186" s="127"/>
      <c r="V3186" s="127"/>
      <c r="W3186" s="128"/>
      <c r="X3186" s="169"/>
      <c r="Y3186" s="169"/>
      <c r="Z3186" s="169"/>
      <c r="AA3186" s="127"/>
      <c r="AB3186" s="127"/>
      <c r="AC3186" s="127"/>
      <c r="AD3186" s="127"/>
      <c r="AE3186" s="124">
        <f t="shared" si="514"/>
        <v>0</v>
      </c>
      <c r="AF3186" s="124">
        <f t="shared" si="515"/>
        <v>0</v>
      </c>
      <c r="AG3186" s="124">
        <f t="shared" si="516"/>
        <v>0</v>
      </c>
      <c r="AH3186" s="124">
        <f t="shared" si="517"/>
        <v>0</v>
      </c>
      <c r="AI3186" s="27" t="str">
        <f t="shared" si="509"/>
        <v>ne</v>
      </c>
      <c r="AJ3186" s="27" t="str">
        <f t="shared" si="510"/>
        <v>ne</v>
      </c>
      <c r="AK3186" s="27" t="str">
        <f t="shared" si="511"/>
        <v>ne</v>
      </c>
    </row>
    <row r="3187" spans="2:37" x14ac:dyDescent="0.2">
      <c r="B3187" s="27" t="str">
        <f t="shared" si="512"/>
        <v>-</v>
      </c>
      <c r="C3187" s="123" t="str">
        <f t="shared" si="513"/>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8"/>
        <v>nepildyti</v>
      </c>
      <c r="T3187" s="126" t="str">
        <f t="shared" si="518"/>
        <v>nepildyti</v>
      </c>
      <c r="U3187" s="127"/>
      <c r="V3187" s="127"/>
      <c r="W3187" s="128"/>
      <c r="X3187" s="169"/>
      <c r="Y3187" s="169"/>
      <c r="Z3187" s="169"/>
      <c r="AA3187" s="127"/>
      <c r="AB3187" s="127"/>
      <c r="AC3187" s="127"/>
      <c r="AD3187" s="127"/>
      <c r="AE3187" s="124">
        <f t="shared" si="514"/>
        <v>0</v>
      </c>
      <c r="AF3187" s="124">
        <f t="shared" si="515"/>
        <v>0</v>
      </c>
      <c r="AG3187" s="124">
        <f t="shared" si="516"/>
        <v>0</v>
      </c>
      <c r="AH3187" s="124">
        <f t="shared" si="517"/>
        <v>0</v>
      </c>
      <c r="AI3187" s="27" t="str">
        <f t="shared" si="509"/>
        <v>ne</v>
      </c>
      <c r="AJ3187" s="27" t="str">
        <f t="shared" si="510"/>
        <v>ne</v>
      </c>
      <c r="AK3187" s="27" t="str">
        <f t="shared" si="511"/>
        <v>ne</v>
      </c>
    </row>
    <row r="3188" spans="2:37" x14ac:dyDescent="0.2">
      <c r="B3188" s="27" t="str">
        <f t="shared" si="512"/>
        <v>-</v>
      </c>
      <c r="C3188" s="123" t="str">
        <f t="shared" si="513"/>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8"/>
        <v>nepildyti</v>
      </c>
      <c r="T3188" s="126" t="str">
        <f t="shared" si="518"/>
        <v>nepildyti</v>
      </c>
      <c r="U3188" s="127"/>
      <c r="V3188" s="127"/>
      <c r="W3188" s="128"/>
      <c r="X3188" s="169"/>
      <c r="Y3188" s="169"/>
      <c r="Z3188" s="169"/>
      <c r="AA3188" s="127"/>
      <c r="AB3188" s="127"/>
      <c r="AC3188" s="127"/>
      <c r="AD3188" s="127"/>
      <c r="AE3188" s="124">
        <f t="shared" si="514"/>
        <v>0</v>
      </c>
      <c r="AF3188" s="124">
        <f t="shared" si="515"/>
        <v>0</v>
      </c>
      <c r="AG3188" s="124">
        <f t="shared" si="516"/>
        <v>0</v>
      </c>
      <c r="AH3188" s="124">
        <f t="shared" si="517"/>
        <v>0</v>
      </c>
      <c r="AI3188" s="27" t="str">
        <f t="shared" si="509"/>
        <v>ne</v>
      </c>
      <c r="AJ3188" s="27" t="str">
        <f t="shared" si="510"/>
        <v>ne</v>
      </c>
      <c r="AK3188" s="27" t="str">
        <f t="shared" si="511"/>
        <v>ne</v>
      </c>
    </row>
    <row r="3189" spans="2:37" x14ac:dyDescent="0.2">
      <c r="B3189" s="27" t="str">
        <f t="shared" si="512"/>
        <v>-</v>
      </c>
      <c r="C3189" s="123" t="str">
        <f t="shared" si="513"/>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8"/>
        <v>nepildyti</v>
      </c>
      <c r="T3189" s="126" t="str">
        <f t="shared" si="518"/>
        <v>nepildyti</v>
      </c>
      <c r="U3189" s="127"/>
      <c r="V3189" s="127"/>
      <c r="W3189" s="128"/>
      <c r="X3189" s="169"/>
      <c r="Y3189" s="169"/>
      <c r="Z3189" s="169"/>
      <c r="AA3189" s="127"/>
      <c r="AB3189" s="127"/>
      <c r="AC3189" s="127"/>
      <c r="AD3189" s="127"/>
      <c r="AE3189" s="124">
        <f t="shared" si="514"/>
        <v>0</v>
      </c>
      <c r="AF3189" s="124">
        <f t="shared" si="515"/>
        <v>0</v>
      </c>
      <c r="AG3189" s="124">
        <f t="shared" si="516"/>
        <v>0</v>
      </c>
      <c r="AH3189" s="124">
        <f t="shared" si="517"/>
        <v>0</v>
      </c>
      <c r="AI3189" s="27" t="str">
        <f t="shared" si="509"/>
        <v>ne</v>
      </c>
      <c r="AJ3189" s="27" t="str">
        <f t="shared" si="510"/>
        <v>ne</v>
      </c>
      <c r="AK3189" s="27" t="str">
        <f t="shared" si="511"/>
        <v>ne</v>
      </c>
    </row>
    <row r="3190" spans="2:37" x14ac:dyDescent="0.2">
      <c r="B3190" s="27" t="str">
        <f t="shared" si="512"/>
        <v>-</v>
      </c>
      <c r="C3190" s="123" t="str">
        <f t="shared" si="513"/>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8"/>
        <v>nepildyti</v>
      </c>
      <c r="T3190" s="126" t="str">
        <f t="shared" si="518"/>
        <v>nepildyti</v>
      </c>
      <c r="U3190" s="127"/>
      <c r="V3190" s="127"/>
      <c r="W3190" s="128"/>
      <c r="X3190" s="169"/>
      <c r="Y3190" s="169"/>
      <c r="Z3190" s="169"/>
      <c r="AA3190" s="127"/>
      <c r="AB3190" s="127"/>
      <c r="AC3190" s="127"/>
      <c r="AD3190" s="127"/>
      <c r="AE3190" s="124">
        <f t="shared" si="514"/>
        <v>0</v>
      </c>
      <c r="AF3190" s="124">
        <f t="shared" si="515"/>
        <v>0</v>
      </c>
      <c r="AG3190" s="124">
        <f t="shared" si="516"/>
        <v>0</v>
      </c>
      <c r="AH3190" s="124">
        <f t="shared" si="517"/>
        <v>0</v>
      </c>
      <c r="AI3190" s="27" t="str">
        <f t="shared" si="509"/>
        <v>ne</v>
      </c>
      <c r="AJ3190" s="27" t="str">
        <f t="shared" si="510"/>
        <v>ne</v>
      </c>
      <c r="AK3190" s="27" t="str">
        <f t="shared" si="511"/>
        <v>ne</v>
      </c>
    </row>
    <row r="3191" spans="2:37" x14ac:dyDescent="0.2">
      <c r="B3191" s="27" t="str">
        <f t="shared" si="512"/>
        <v>-</v>
      </c>
      <c r="C3191" s="123" t="str">
        <f t="shared" si="513"/>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8"/>
        <v>nepildyti</v>
      </c>
      <c r="T3191" s="126" t="str">
        <f t="shared" si="518"/>
        <v>nepildyti</v>
      </c>
      <c r="U3191" s="127"/>
      <c r="V3191" s="127"/>
      <c r="W3191" s="128"/>
      <c r="X3191" s="169"/>
      <c r="Y3191" s="169"/>
      <c r="Z3191" s="169"/>
      <c r="AA3191" s="127"/>
      <c r="AB3191" s="127"/>
      <c r="AC3191" s="127"/>
      <c r="AD3191" s="127"/>
      <c r="AE3191" s="124">
        <f t="shared" si="514"/>
        <v>0</v>
      </c>
      <c r="AF3191" s="124">
        <f t="shared" si="515"/>
        <v>0</v>
      </c>
      <c r="AG3191" s="124">
        <f t="shared" si="516"/>
        <v>0</v>
      </c>
      <c r="AH3191" s="124">
        <f t="shared" si="517"/>
        <v>0</v>
      </c>
      <c r="AI3191" s="27" t="str">
        <f t="shared" si="509"/>
        <v>ne</v>
      </c>
      <c r="AJ3191" s="27" t="str">
        <f t="shared" si="510"/>
        <v>ne</v>
      </c>
      <c r="AK3191" s="27" t="str">
        <f t="shared" si="511"/>
        <v>ne</v>
      </c>
    </row>
    <row r="3192" spans="2:37" x14ac:dyDescent="0.2">
      <c r="B3192" s="27" t="str">
        <f t="shared" si="512"/>
        <v>-</v>
      </c>
      <c r="C3192" s="123" t="str">
        <f t="shared" si="513"/>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8"/>
        <v>nepildyti</v>
      </c>
      <c r="T3192" s="126" t="str">
        <f t="shared" si="518"/>
        <v>nepildyti</v>
      </c>
      <c r="U3192" s="127"/>
      <c r="V3192" s="127"/>
      <c r="W3192" s="128"/>
      <c r="X3192" s="169"/>
      <c r="Y3192" s="169"/>
      <c r="Z3192" s="169"/>
      <c r="AA3192" s="127"/>
      <c r="AB3192" s="127"/>
      <c r="AC3192" s="127"/>
      <c r="AD3192" s="127"/>
      <c r="AE3192" s="124">
        <f t="shared" si="514"/>
        <v>0</v>
      </c>
      <c r="AF3192" s="124">
        <f t="shared" si="515"/>
        <v>0</v>
      </c>
      <c r="AG3192" s="124">
        <f t="shared" si="516"/>
        <v>0</v>
      </c>
      <c r="AH3192" s="124">
        <f t="shared" si="517"/>
        <v>0</v>
      </c>
      <c r="AI3192" s="27" t="str">
        <f t="shared" si="509"/>
        <v>ne</v>
      </c>
      <c r="AJ3192" s="27" t="str">
        <f t="shared" si="510"/>
        <v>ne</v>
      </c>
      <c r="AK3192" s="27" t="str">
        <f t="shared" si="511"/>
        <v>ne</v>
      </c>
    </row>
    <row r="3193" spans="2:37" x14ac:dyDescent="0.2">
      <c r="B3193" s="27" t="str">
        <f t="shared" si="512"/>
        <v>-</v>
      </c>
      <c r="C3193" s="123" t="str">
        <f t="shared" si="513"/>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8"/>
        <v>nepildyti</v>
      </c>
      <c r="T3193" s="126" t="str">
        <f t="shared" si="518"/>
        <v>nepildyti</v>
      </c>
      <c r="U3193" s="127"/>
      <c r="V3193" s="127"/>
      <c r="W3193" s="128"/>
      <c r="X3193" s="169"/>
      <c r="Y3193" s="169"/>
      <c r="Z3193" s="169"/>
      <c r="AA3193" s="127"/>
      <c r="AB3193" s="127"/>
      <c r="AC3193" s="127"/>
      <c r="AD3193" s="127"/>
      <c r="AE3193" s="124">
        <f t="shared" si="514"/>
        <v>0</v>
      </c>
      <c r="AF3193" s="124">
        <f t="shared" si="515"/>
        <v>0</v>
      </c>
      <c r="AG3193" s="124">
        <f t="shared" si="516"/>
        <v>0</v>
      </c>
      <c r="AH3193" s="124">
        <f t="shared" si="517"/>
        <v>0</v>
      </c>
      <c r="AI3193" s="27" t="str">
        <f t="shared" si="509"/>
        <v>ne</v>
      </c>
      <c r="AJ3193" s="27" t="str">
        <f t="shared" si="510"/>
        <v>ne</v>
      </c>
      <c r="AK3193" s="27" t="str">
        <f t="shared" si="511"/>
        <v>ne</v>
      </c>
    </row>
    <row r="3194" spans="2:37" x14ac:dyDescent="0.2">
      <c r="B3194" s="27" t="str">
        <f t="shared" si="512"/>
        <v>-</v>
      </c>
      <c r="C3194" s="123" t="str">
        <f t="shared" si="513"/>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8"/>
        <v>nepildyti</v>
      </c>
      <c r="T3194" s="126" t="str">
        <f t="shared" si="518"/>
        <v>nepildyti</v>
      </c>
      <c r="U3194" s="127"/>
      <c r="V3194" s="127"/>
      <c r="W3194" s="128"/>
      <c r="X3194" s="169"/>
      <c r="Y3194" s="169"/>
      <c r="Z3194" s="169"/>
      <c r="AA3194" s="127"/>
      <c r="AB3194" s="127"/>
      <c r="AC3194" s="127"/>
      <c r="AD3194" s="127"/>
      <c r="AE3194" s="124">
        <f t="shared" si="514"/>
        <v>0</v>
      </c>
      <c r="AF3194" s="124">
        <f t="shared" si="515"/>
        <v>0</v>
      </c>
      <c r="AG3194" s="124">
        <f t="shared" si="516"/>
        <v>0</v>
      </c>
      <c r="AH3194" s="124">
        <f t="shared" si="517"/>
        <v>0</v>
      </c>
      <c r="AI3194" s="27" t="str">
        <f t="shared" si="509"/>
        <v>ne</v>
      </c>
      <c r="AJ3194" s="27" t="str">
        <f t="shared" si="510"/>
        <v>ne</v>
      </c>
      <c r="AK3194" s="27" t="str">
        <f t="shared" si="511"/>
        <v>ne</v>
      </c>
    </row>
    <row r="3195" spans="2:37" x14ac:dyDescent="0.2">
      <c r="B3195" s="27" t="str">
        <f t="shared" si="512"/>
        <v>-</v>
      </c>
      <c r="C3195" s="123" t="str">
        <f t="shared" si="513"/>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8"/>
        <v>nepildyti</v>
      </c>
      <c r="T3195" s="126" t="str">
        <f t="shared" si="518"/>
        <v>nepildyti</v>
      </c>
      <c r="U3195" s="127"/>
      <c r="V3195" s="127"/>
      <c r="W3195" s="128"/>
      <c r="X3195" s="169"/>
      <c r="Y3195" s="169"/>
      <c r="Z3195" s="169"/>
      <c r="AA3195" s="127"/>
      <c r="AB3195" s="127"/>
      <c r="AC3195" s="127"/>
      <c r="AD3195" s="127"/>
      <c r="AE3195" s="124">
        <f t="shared" si="514"/>
        <v>0</v>
      </c>
      <c r="AF3195" s="124">
        <f t="shared" si="515"/>
        <v>0</v>
      </c>
      <c r="AG3195" s="124">
        <f t="shared" si="516"/>
        <v>0</v>
      </c>
      <c r="AH3195" s="124">
        <f t="shared" si="517"/>
        <v>0</v>
      </c>
      <c r="AI3195" s="27" t="str">
        <f t="shared" si="509"/>
        <v>ne</v>
      </c>
      <c r="AJ3195" s="27" t="str">
        <f t="shared" si="510"/>
        <v>ne</v>
      </c>
      <c r="AK3195" s="27" t="str">
        <f t="shared" si="511"/>
        <v>ne</v>
      </c>
    </row>
    <row r="3196" spans="2:37" x14ac:dyDescent="0.2">
      <c r="B3196" s="27" t="str">
        <f t="shared" si="512"/>
        <v>-</v>
      </c>
      <c r="C3196" s="123" t="str">
        <f t="shared" si="513"/>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8"/>
        <v>nepildyti</v>
      </c>
      <c r="T3196" s="126" t="str">
        <f t="shared" si="518"/>
        <v>nepildyti</v>
      </c>
      <c r="U3196" s="127"/>
      <c r="V3196" s="127"/>
      <c r="W3196" s="128"/>
      <c r="X3196" s="169"/>
      <c r="Y3196" s="169"/>
      <c r="Z3196" s="169"/>
      <c r="AA3196" s="127"/>
      <c r="AB3196" s="127"/>
      <c r="AC3196" s="127"/>
      <c r="AD3196" s="127"/>
      <c r="AE3196" s="124">
        <f t="shared" si="514"/>
        <v>0</v>
      </c>
      <c r="AF3196" s="124">
        <f t="shared" si="515"/>
        <v>0</v>
      </c>
      <c r="AG3196" s="124">
        <f t="shared" si="516"/>
        <v>0</v>
      </c>
      <c r="AH3196" s="124">
        <f t="shared" si="517"/>
        <v>0</v>
      </c>
      <c r="AI3196" s="27" t="str">
        <f t="shared" si="509"/>
        <v>ne</v>
      </c>
      <c r="AJ3196" s="27" t="str">
        <f t="shared" si="510"/>
        <v>ne</v>
      </c>
      <c r="AK3196" s="27" t="str">
        <f t="shared" si="511"/>
        <v>ne</v>
      </c>
    </row>
    <row r="3197" spans="2:37" x14ac:dyDescent="0.2">
      <c r="B3197" s="27" t="str">
        <f t="shared" si="512"/>
        <v>-</v>
      </c>
      <c r="C3197" s="123" t="str">
        <f t="shared" si="513"/>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8"/>
        <v>nepildyti</v>
      </c>
      <c r="T3197" s="126" t="str">
        <f t="shared" si="518"/>
        <v>nepildyti</v>
      </c>
      <c r="U3197" s="127"/>
      <c r="V3197" s="127"/>
      <c r="W3197" s="128"/>
      <c r="X3197" s="169"/>
      <c r="Y3197" s="169"/>
      <c r="Z3197" s="169"/>
      <c r="AA3197" s="127"/>
      <c r="AB3197" s="127"/>
      <c r="AC3197" s="127"/>
      <c r="AD3197" s="127"/>
      <c r="AE3197" s="124">
        <f t="shared" si="514"/>
        <v>0</v>
      </c>
      <c r="AF3197" s="124">
        <f t="shared" si="515"/>
        <v>0</v>
      </c>
      <c r="AG3197" s="124">
        <f t="shared" si="516"/>
        <v>0</v>
      </c>
      <c r="AH3197" s="124">
        <f t="shared" si="517"/>
        <v>0</v>
      </c>
      <c r="AI3197" s="27" t="str">
        <f t="shared" si="509"/>
        <v>ne</v>
      </c>
      <c r="AJ3197" s="27" t="str">
        <f t="shared" si="510"/>
        <v>ne</v>
      </c>
      <c r="AK3197" s="27" t="str">
        <f t="shared" si="511"/>
        <v>ne</v>
      </c>
    </row>
    <row r="3198" spans="2:37" x14ac:dyDescent="0.2">
      <c r="B3198" s="27" t="str">
        <f t="shared" si="512"/>
        <v>-</v>
      </c>
      <c r="C3198" s="123" t="str">
        <f t="shared" si="513"/>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8"/>
        <v>nepildyti</v>
      </c>
      <c r="T3198" s="126" t="str">
        <f t="shared" si="518"/>
        <v>nepildyti</v>
      </c>
      <c r="U3198" s="127"/>
      <c r="V3198" s="127"/>
      <c r="W3198" s="128"/>
      <c r="X3198" s="169"/>
      <c r="Y3198" s="169"/>
      <c r="Z3198" s="169"/>
      <c r="AA3198" s="127"/>
      <c r="AB3198" s="127"/>
      <c r="AC3198" s="127"/>
      <c r="AD3198" s="127"/>
      <c r="AE3198" s="124">
        <f t="shared" si="514"/>
        <v>0</v>
      </c>
      <c r="AF3198" s="124">
        <f t="shared" si="515"/>
        <v>0</v>
      </c>
      <c r="AG3198" s="124">
        <f t="shared" si="516"/>
        <v>0</v>
      </c>
      <c r="AH3198" s="124">
        <f t="shared" si="517"/>
        <v>0</v>
      </c>
      <c r="AI3198" s="27" t="str">
        <f t="shared" si="509"/>
        <v>ne</v>
      </c>
      <c r="AJ3198" s="27" t="str">
        <f t="shared" si="510"/>
        <v>ne</v>
      </c>
      <c r="AK3198" s="27" t="str">
        <f t="shared" si="511"/>
        <v>ne</v>
      </c>
    </row>
    <row r="3199" spans="2:37" x14ac:dyDescent="0.2">
      <c r="B3199" s="27" t="str">
        <f t="shared" si="512"/>
        <v>-</v>
      </c>
      <c r="C3199" s="123" t="str">
        <f t="shared" si="513"/>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8"/>
        <v>nepildyti</v>
      </c>
      <c r="T3199" s="126" t="str">
        <f t="shared" si="518"/>
        <v>nepildyti</v>
      </c>
      <c r="U3199" s="127"/>
      <c r="V3199" s="127"/>
      <c r="W3199" s="128"/>
      <c r="X3199" s="169"/>
      <c r="Y3199" s="169"/>
      <c r="Z3199" s="169"/>
      <c r="AA3199" s="127"/>
      <c r="AB3199" s="127"/>
      <c r="AC3199" s="127"/>
      <c r="AD3199" s="127"/>
      <c r="AE3199" s="124">
        <f t="shared" si="514"/>
        <v>0</v>
      </c>
      <c r="AF3199" s="124">
        <f t="shared" si="515"/>
        <v>0</v>
      </c>
      <c r="AG3199" s="124">
        <f t="shared" si="516"/>
        <v>0</v>
      </c>
      <c r="AH3199" s="124">
        <f t="shared" si="517"/>
        <v>0</v>
      </c>
      <c r="AI3199" s="27" t="str">
        <f t="shared" si="509"/>
        <v>ne</v>
      </c>
      <c r="AJ3199" s="27" t="str">
        <f t="shared" si="510"/>
        <v>ne</v>
      </c>
      <c r="AK3199" s="27" t="str">
        <f t="shared" si="511"/>
        <v>ne</v>
      </c>
    </row>
    <row r="3200" spans="2:37" x14ac:dyDescent="0.2">
      <c r="B3200" s="27" t="str">
        <f t="shared" si="512"/>
        <v>-</v>
      </c>
      <c r="C3200" s="123" t="str">
        <f t="shared" si="513"/>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8"/>
        <v>nepildyti</v>
      </c>
      <c r="T3200" s="126" t="str">
        <f t="shared" si="518"/>
        <v>nepildyti</v>
      </c>
      <c r="U3200" s="127"/>
      <c r="V3200" s="127"/>
      <c r="W3200" s="128"/>
      <c r="X3200" s="169"/>
      <c r="Y3200" s="169"/>
      <c r="Z3200" s="169"/>
      <c r="AA3200" s="127"/>
      <c r="AB3200" s="127"/>
      <c r="AC3200" s="127"/>
      <c r="AD3200" s="127"/>
      <c r="AE3200" s="124">
        <f t="shared" si="514"/>
        <v>0</v>
      </c>
      <c r="AF3200" s="124">
        <f t="shared" si="515"/>
        <v>0</v>
      </c>
      <c r="AG3200" s="124">
        <f t="shared" si="516"/>
        <v>0</v>
      </c>
      <c r="AH3200" s="124">
        <f t="shared" si="517"/>
        <v>0</v>
      </c>
      <c r="AI3200" s="27" t="str">
        <f t="shared" si="509"/>
        <v>ne</v>
      </c>
      <c r="AJ3200" s="27" t="str">
        <f t="shared" si="510"/>
        <v>ne</v>
      </c>
      <c r="AK3200" s="27" t="str">
        <f t="shared" si="511"/>
        <v>ne</v>
      </c>
    </row>
    <row r="3201" spans="2:37" x14ac:dyDescent="0.2">
      <c r="B3201" s="27" t="str">
        <f t="shared" si="512"/>
        <v>-</v>
      </c>
      <c r="C3201" s="123" t="str">
        <f t="shared" si="513"/>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8"/>
        <v>nepildyti</v>
      </c>
      <c r="T3201" s="126" t="str">
        <f t="shared" si="518"/>
        <v>nepildyti</v>
      </c>
      <c r="U3201" s="127"/>
      <c r="V3201" s="127"/>
      <c r="W3201" s="128"/>
      <c r="X3201" s="169"/>
      <c r="Y3201" s="169"/>
      <c r="Z3201" s="169"/>
      <c r="AA3201" s="127"/>
      <c r="AB3201" s="127"/>
      <c r="AC3201" s="127"/>
      <c r="AD3201" s="127"/>
      <c r="AE3201" s="124">
        <f t="shared" si="514"/>
        <v>0</v>
      </c>
      <c r="AF3201" s="124">
        <f t="shared" si="515"/>
        <v>0</v>
      </c>
      <c r="AG3201" s="124">
        <f t="shared" si="516"/>
        <v>0</v>
      </c>
      <c r="AH3201" s="124">
        <f t="shared" si="517"/>
        <v>0</v>
      </c>
      <c r="AI3201" s="27" t="str">
        <f t="shared" si="509"/>
        <v>ne</v>
      </c>
      <c r="AJ3201" s="27" t="str">
        <f t="shared" si="510"/>
        <v>ne</v>
      </c>
      <c r="AK3201" s="27" t="str">
        <f t="shared" si="511"/>
        <v>ne</v>
      </c>
    </row>
    <row r="3202" spans="2:37" x14ac:dyDescent="0.2">
      <c r="B3202" s="27" t="str">
        <f t="shared" si="512"/>
        <v>-</v>
      </c>
      <c r="C3202" s="123" t="str">
        <f t="shared" si="513"/>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8"/>
        <v>nepildyti</v>
      </c>
      <c r="T3202" s="126" t="str">
        <f t="shared" si="518"/>
        <v>nepildyti</v>
      </c>
      <c r="U3202" s="127"/>
      <c r="V3202" s="127"/>
      <c r="W3202" s="128"/>
      <c r="X3202" s="169"/>
      <c r="Y3202" s="169"/>
      <c r="Z3202" s="169"/>
      <c r="AA3202" s="127"/>
      <c r="AB3202" s="127"/>
      <c r="AC3202" s="127"/>
      <c r="AD3202" s="127"/>
      <c r="AE3202" s="124">
        <f t="shared" si="514"/>
        <v>0</v>
      </c>
      <c r="AF3202" s="124">
        <f t="shared" si="515"/>
        <v>0</v>
      </c>
      <c r="AG3202" s="124">
        <f t="shared" si="516"/>
        <v>0</v>
      </c>
      <c r="AH3202" s="124">
        <f t="shared" si="517"/>
        <v>0</v>
      </c>
      <c r="AI3202" s="27" t="str">
        <f t="shared" si="509"/>
        <v>ne</v>
      </c>
      <c r="AJ3202" s="27" t="str">
        <f t="shared" si="510"/>
        <v>ne</v>
      </c>
      <c r="AK3202" s="27" t="str">
        <f t="shared" si="511"/>
        <v>ne</v>
      </c>
    </row>
    <row r="3203" spans="2:37" x14ac:dyDescent="0.2">
      <c r="B3203" s="27" t="str">
        <f t="shared" si="512"/>
        <v>-</v>
      </c>
      <c r="C3203" s="123" t="str">
        <f t="shared" si="513"/>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8"/>
        <v>nepildyti</v>
      </c>
      <c r="T3203" s="126" t="str">
        <f t="shared" si="518"/>
        <v>nepildyti</v>
      </c>
      <c r="U3203" s="127"/>
      <c r="V3203" s="127"/>
      <c r="W3203" s="128"/>
      <c r="X3203" s="169"/>
      <c r="Y3203" s="169"/>
      <c r="Z3203" s="169"/>
      <c r="AA3203" s="127"/>
      <c r="AB3203" s="127"/>
      <c r="AC3203" s="127"/>
      <c r="AD3203" s="127"/>
      <c r="AE3203" s="124">
        <f t="shared" si="514"/>
        <v>0</v>
      </c>
      <c r="AF3203" s="124">
        <f t="shared" si="515"/>
        <v>0</v>
      </c>
      <c r="AG3203" s="124">
        <f t="shared" si="516"/>
        <v>0</v>
      </c>
      <c r="AH3203" s="124">
        <f t="shared" si="517"/>
        <v>0</v>
      </c>
      <c r="AI3203" s="27" t="str">
        <f t="shared" si="509"/>
        <v>ne</v>
      </c>
      <c r="AJ3203" s="27" t="str">
        <f t="shared" si="510"/>
        <v>ne</v>
      </c>
      <c r="AK3203" s="27" t="str">
        <f t="shared" si="511"/>
        <v>ne</v>
      </c>
    </row>
    <row r="3204" spans="2:37" x14ac:dyDescent="0.2">
      <c r="B3204" s="27" t="str">
        <f t="shared" si="512"/>
        <v>-</v>
      </c>
      <c r="C3204" s="123" t="str">
        <f t="shared" si="513"/>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8"/>
        <v>nepildyti</v>
      </c>
      <c r="T3204" s="126" t="str">
        <f t="shared" si="518"/>
        <v>nepildyti</v>
      </c>
      <c r="U3204" s="127"/>
      <c r="V3204" s="127"/>
      <c r="W3204" s="128"/>
      <c r="X3204" s="169"/>
      <c r="Y3204" s="169"/>
      <c r="Z3204" s="169"/>
      <c r="AA3204" s="127"/>
      <c r="AB3204" s="127"/>
      <c r="AC3204" s="127"/>
      <c r="AD3204" s="127"/>
      <c r="AE3204" s="124">
        <f t="shared" si="514"/>
        <v>0</v>
      </c>
      <c r="AF3204" s="124">
        <f t="shared" si="515"/>
        <v>0</v>
      </c>
      <c r="AG3204" s="124">
        <f t="shared" si="516"/>
        <v>0</v>
      </c>
      <c r="AH3204" s="124">
        <f t="shared" si="517"/>
        <v>0</v>
      </c>
      <c r="AI3204" s="27" t="str">
        <f t="shared" si="509"/>
        <v>ne</v>
      </c>
      <c r="AJ3204" s="27" t="str">
        <f t="shared" si="510"/>
        <v>ne</v>
      </c>
      <c r="AK3204" s="27" t="str">
        <f t="shared" si="511"/>
        <v>ne</v>
      </c>
    </row>
    <row r="3205" spans="2:37" x14ac:dyDescent="0.2">
      <c r="B3205" s="27" t="str">
        <f t="shared" si="512"/>
        <v>-</v>
      </c>
      <c r="C3205" s="123" t="str">
        <f t="shared" si="513"/>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8"/>
        <v>nepildyti</v>
      </c>
      <c r="T3205" s="126" t="str">
        <f t="shared" si="518"/>
        <v>nepildyti</v>
      </c>
      <c r="U3205" s="127"/>
      <c r="V3205" s="127"/>
      <c r="W3205" s="128"/>
      <c r="X3205" s="169"/>
      <c r="Y3205" s="169"/>
      <c r="Z3205" s="169"/>
      <c r="AA3205" s="127"/>
      <c r="AB3205" s="127"/>
      <c r="AC3205" s="127"/>
      <c r="AD3205" s="127"/>
      <c r="AE3205" s="124">
        <f t="shared" si="514"/>
        <v>0</v>
      </c>
      <c r="AF3205" s="124">
        <f t="shared" si="515"/>
        <v>0</v>
      </c>
      <c r="AG3205" s="124">
        <f t="shared" si="516"/>
        <v>0</v>
      </c>
      <c r="AH3205" s="124">
        <f t="shared" si="517"/>
        <v>0</v>
      </c>
      <c r="AI3205" s="27" t="str">
        <f t="shared" si="509"/>
        <v>ne</v>
      </c>
      <c r="AJ3205" s="27" t="str">
        <f t="shared" si="510"/>
        <v>ne</v>
      </c>
      <c r="AK3205" s="27" t="str">
        <f t="shared" si="511"/>
        <v>ne</v>
      </c>
    </row>
    <row r="3206" spans="2:37" x14ac:dyDescent="0.2">
      <c r="B3206" s="27" t="str">
        <f t="shared" si="512"/>
        <v>-</v>
      </c>
      <c r="C3206" s="123" t="str">
        <f t="shared" si="513"/>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8"/>
        <v>nepildyti</v>
      </c>
      <c r="T3206" s="126" t="str">
        <f t="shared" si="518"/>
        <v>nepildyti</v>
      </c>
      <c r="U3206" s="127"/>
      <c r="V3206" s="127"/>
      <c r="W3206" s="128"/>
      <c r="X3206" s="169"/>
      <c r="Y3206" s="169"/>
      <c r="Z3206" s="169"/>
      <c r="AA3206" s="127"/>
      <c r="AB3206" s="127"/>
      <c r="AC3206" s="127"/>
      <c r="AD3206" s="127"/>
      <c r="AE3206" s="124">
        <f t="shared" si="514"/>
        <v>0</v>
      </c>
      <c r="AF3206" s="124">
        <f t="shared" si="515"/>
        <v>0</v>
      </c>
      <c r="AG3206" s="124">
        <f t="shared" si="516"/>
        <v>0</v>
      </c>
      <c r="AH3206" s="124">
        <f t="shared" si="517"/>
        <v>0</v>
      </c>
      <c r="AI3206" s="27" t="str">
        <f t="shared" si="509"/>
        <v>ne</v>
      </c>
      <c r="AJ3206" s="27" t="str">
        <f t="shared" si="510"/>
        <v>ne</v>
      </c>
      <c r="AK3206" s="27" t="str">
        <f t="shared" si="511"/>
        <v>ne</v>
      </c>
    </row>
    <row r="3207" spans="2:37" x14ac:dyDescent="0.2">
      <c r="B3207" s="27" t="str">
        <f t="shared" si="512"/>
        <v>-</v>
      </c>
      <c r="C3207" s="123" t="str">
        <f t="shared" si="513"/>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8"/>
        <v>nepildyti</v>
      </c>
      <c r="T3207" s="126" t="str">
        <f t="shared" si="518"/>
        <v>nepildyti</v>
      </c>
      <c r="U3207" s="127"/>
      <c r="V3207" s="127"/>
      <c r="W3207" s="128"/>
      <c r="X3207" s="169"/>
      <c r="Y3207" s="169"/>
      <c r="Z3207" s="169"/>
      <c r="AA3207" s="127"/>
      <c r="AB3207" s="127"/>
      <c r="AC3207" s="127"/>
      <c r="AD3207" s="127"/>
      <c r="AE3207" s="124">
        <f t="shared" si="514"/>
        <v>0</v>
      </c>
      <c r="AF3207" s="124">
        <f t="shared" si="515"/>
        <v>0</v>
      </c>
      <c r="AG3207" s="124">
        <f t="shared" si="516"/>
        <v>0</v>
      </c>
      <c r="AH3207" s="124">
        <f t="shared" si="517"/>
        <v>0</v>
      </c>
      <c r="AI3207" s="27" t="str">
        <f t="shared" si="509"/>
        <v>ne</v>
      </c>
      <c r="AJ3207" s="27" t="str">
        <f t="shared" si="510"/>
        <v>ne</v>
      </c>
      <c r="AK3207" s="27" t="str">
        <f t="shared" si="511"/>
        <v>ne</v>
      </c>
    </row>
    <row r="3208" spans="2:37" x14ac:dyDescent="0.2">
      <c r="B3208" s="27" t="str">
        <f t="shared" si="512"/>
        <v>-</v>
      </c>
      <c r="C3208" s="123" t="str">
        <f t="shared" si="513"/>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8"/>
        <v>nepildyti</v>
      </c>
      <c r="T3208" s="126" t="str">
        <f t="shared" si="518"/>
        <v>nepildyti</v>
      </c>
      <c r="U3208" s="127"/>
      <c r="V3208" s="127"/>
      <c r="W3208" s="128"/>
      <c r="X3208" s="169"/>
      <c r="Y3208" s="169"/>
      <c r="Z3208" s="169"/>
      <c r="AA3208" s="127"/>
      <c r="AB3208" s="127"/>
      <c r="AC3208" s="127"/>
      <c r="AD3208" s="127"/>
      <c r="AE3208" s="124">
        <f t="shared" si="514"/>
        <v>0</v>
      </c>
      <c r="AF3208" s="124">
        <f t="shared" si="515"/>
        <v>0</v>
      </c>
      <c r="AG3208" s="124">
        <f t="shared" si="516"/>
        <v>0</v>
      </c>
      <c r="AH3208" s="124">
        <f t="shared" si="517"/>
        <v>0</v>
      </c>
      <c r="AI3208" s="27" t="str">
        <f t="shared" si="509"/>
        <v>ne</v>
      </c>
      <c r="AJ3208" s="27" t="str">
        <f t="shared" si="510"/>
        <v>ne</v>
      </c>
      <c r="AK3208" s="27" t="str">
        <f t="shared" si="511"/>
        <v>ne</v>
      </c>
    </row>
    <row r="3209" spans="2:37" x14ac:dyDescent="0.2">
      <c r="B3209" s="27" t="str">
        <f t="shared" si="512"/>
        <v>-</v>
      </c>
      <c r="C3209" s="123" t="str">
        <f t="shared" si="513"/>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8"/>
        <v>nepildyti</v>
      </c>
      <c r="T3209" s="126" t="str">
        <f t="shared" si="518"/>
        <v>nepildyti</v>
      </c>
      <c r="U3209" s="127"/>
      <c r="V3209" s="127"/>
      <c r="W3209" s="128"/>
      <c r="X3209" s="169"/>
      <c r="Y3209" s="169"/>
      <c r="Z3209" s="169"/>
      <c r="AA3209" s="127"/>
      <c r="AB3209" s="127"/>
      <c r="AC3209" s="127"/>
      <c r="AD3209" s="127"/>
      <c r="AE3209" s="124">
        <f t="shared" si="514"/>
        <v>0</v>
      </c>
      <c r="AF3209" s="124">
        <f t="shared" si="515"/>
        <v>0</v>
      </c>
      <c r="AG3209" s="124">
        <f t="shared" si="516"/>
        <v>0</v>
      </c>
      <c r="AH3209" s="124">
        <f t="shared" si="517"/>
        <v>0</v>
      </c>
      <c r="AI3209" s="27" t="str">
        <f t="shared" si="509"/>
        <v>ne</v>
      </c>
      <c r="AJ3209" s="27" t="str">
        <f t="shared" si="510"/>
        <v>ne</v>
      </c>
      <c r="AK3209" s="27" t="str">
        <f t="shared" si="511"/>
        <v>ne</v>
      </c>
    </row>
    <row r="3210" spans="2:37" x14ac:dyDescent="0.2">
      <c r="B3210" s="27" t="str">
        <f t="shared" si="512"/>
        <v>-</v>
      </c>
      <c r="C3210" s="123" t="str">
        <f t="shared" si="513"/>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8"/>
        <v>nepildyti</v>
      </c>
      <c r="T3210" s="126" t="str">
        <f t="shared" si="518"/>
        <v>nepildyti</v>
      </c>
      <c r="U3210" s="127"/>
      <c r="V3210" s="127"/>
      <c r="W3210" s="128"/>
      <c r="X3210" s="169"/>
      <c r="Y3210" s="169"/>
      <c r="Z3210" s="169"/>
      <c r="AA3210" s="127"/>
      <c r="AB3210" s="127"/>
      <c r="AC3210" s="127"/>
      <c r="AD3210" s="127"/>
      <c r="AE3210" s="124">
        <f t="shared" si="514"/>
        <v>0</v>
      </c>
      <c r="AF3210" s="124">
        <f t="shared" si="515"/>
        <v>0</v>
      </c>
      <c r="AG3210" s="124">
        <f t="shared" si="516"/>
        <v>0</v>
      </c>
      <c r="AH3210" s="124">
        <f t="shared" si="517"/>
        <v>0</v>
      </c>
      <c r="AI3210" s="27" t="str">
        <f t="shared" si="509"/>
        <v>ne</v>
      </c>
      <c r="AJ3210" s="27" t="str">
        <f t="shared" si="510"/>
        <v>ne</v>
      </c>
      <c r="AK3210" s="27" t="str">
        <f t="shared" si="511"/>
        <v>ne</v>
      </c>
    </row>
    <row r="3211" spans="2:37" x14ac:dyDescent="0.2">
      <c r="B3211" s="27" t="str">
        <f t="shared" si="512"/>
        <v>-</v>
      </c>
      <c r="C3211" s="123" t="str">
        <f t="shared" si="513"/>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8"/>
        <v>nepildyti</v>
      </c>
      <c r="T3211" s="126" t="str">
        <f t="shared" si="518"/>
        <v>nepildyti</v>
      </c>
      <c r="U3211" s="127"/>
      <c r="V3211" s="127"/>
      <c r="W3211" s="128"/>
      <c r="X3211" s="169"/>
      <c r="Y3211" s="169"/>
      <c r="Z3211" s="169"/>
      <c r="AA3211" s="127"/>
      <c r="AB3211" s="127"/>
      <c r="AC3211" s="127"/>
      <c r="AD3211" s="127"/>
      <c r="AE3211" s="124">
        <f t="shared" si="514"/>
        <v>0</v>
      </c>
      <c r="AF3211" s="124">
        <f t="shared" si="515"/>
        <v>0</v>
      </c>
      <c r="AG3211" s="124">
        <f t="shared" si="516"/>
        <v>0</v>
      </c>
      <c r="AH3211" s="124">
        <f t="shared" si="517"/>
        <v>0</v>
      </c>
      <c r="AI3211" s="27" t="str">
        <f t="shared" si="509"/>
        <v>ne</v>
      </c>
      <c r="AJ3211" s="27" t="str">
        <f t="shared" si="510"/>
        <v>ne</v>
      </c>
      <c r="AK3211" s="27" t="str">
        <f t="shared" si="511"/>
        <v>ne</v>
      </c>
    </row>
    <row r="3212" spans="2:37" x14ac:dyDescent="0.2">
      <c r="B3212" s="27" t="str">
        <f t="shared" si="512"/>
        <v>-</v>
      </c>
      <c r="C3212" s="123" t="str">
        <f t="shared" si="513"/>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8"/>
        <v>nepildyti</v>
      </c>
      <c r="T3212" s="126" t="str">
        <f t="shared" si="518"/>
        <v>nepildyti</v>
      </c>
      <c r="U3212" s="127"/>
      <c r="V3212" s="127"/>
      <c r="W3212" s="128"/>
      <c r="X3212" s="169"/>
      <c r="Y3212" s="169"/>
      <c r="Z3212" s="169"/>
      <c r="AA3212" s="127"/>
      <c r="AB3212" s="127"/>
      <c r="AC3212" s="127"/>
      <c r="AD3212" s="127"/>
      <c r="AE3212" s="124">
        <f t="shared" si="514"/>
        <v>0</v>
      </c>
      <c r="AF3212" s="124">
        <f t="shared" si="515"/>
        <v>0</v>
      </c>
      <c r="AG3212" s="124">
        <f t="shared" si="516"/>
        <v>0</v>
      </c>
      <c r="AH3212" s="124">
        <f t="shared" si="517"/>
        <v>0</v>
      </c>
      <c r="AI3212" s="27" t="str">
        <f t="shared" si="509"/>
        <v>ne</v>
      </c>
      <c r="AJ3212" s="27" t="str">
        <f t="shared" si="510"/>
        <v>ne</v>
      </c>
      <c r="AK3212" s="27" t="str">
        <f t="shared" si="511"/>
        <v>ne</v>
      </c>
    </row>
    <row r="3213" spans="2:37" x14ac:dyDescent="0.2">
      <c r="B3213" s="27" t="str">
        <f t="shared" si="512"/>
        <v>-</v>
      </c>
      <c r="C3213" s="123" t="str">
        <f t="shared" si="513"/>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8"/>
        <v>nepildyti</v>
      </c>
      <c r="T3213" s="126" t="str">
        <f t="shared" si="518"/>
        <v>nepildyti</v>
      </c>
      <c r="U3213" s="127"/>
      <c r="V3213" s="127"/>
      <c r="W3213" s="128"/>
      <c r="X3213" s="169"/>
      <c r="Y3213" s="169"/>
      <c r="Z3213" s="169"/>
      <c r="AA3213" s="127"/>
      <c r="AB3213" s="127"/>
      <c r="AC3213" s="127"/>
      <c r="AD3213" s="127"/>
      <c r="AE3213" s="124">
        <f t="shared" si="514"/>
        <v>0</v>
      </c>
      <c r="AF3213" s="124">
        <f t="shared" si="515"/>
        <v>0</v>
      </c>
      <c r="AG3213" s="124">
        <f t="shared" si="516"/>
        <v>0</v>
      </c>
      <c r="AH3213" s="124">
        <f t="shared" si="517"/>
        <v>0</v>
      </c>
      <c r="AI3213" s="27" t="str">
        <f t="shared" ref="AI3213:AI3276" si="519">IF(AF3213&gt;0,"taip","ne")</f>
        <v>ne</v>
      </c>
      <c r="AJ3213" s="27" t="str">
        <f t="shared" ref="AJ3213:AJ3276" si="520">IF(AG3213&gt;0,"taip","ne")</f>
        <v>ne</v>
      </c>
      <c r="AK3213" s="27" t="str">
        <f t="shared" ref="AK3213:AK3276" si="521">IF(AH3213&gt;0,"taip","ne")</f>
        <v>ne</v>
      </c>
    </row>
    <row r="3214" spans="2:37" x14ac:dyDescent="0.2">
      <c r="B3214" s="27" t="str">
        <f t="shared" si="512"/>
        <v>-</v>
      </c>
      <c r="C3214" s="123" t="str">
        <f t="shared" si="513"/>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8"/>
        <v>nepildyti</v>
      </c>
      <c r="T3214" s="126" t="str">
        <f t="shared" si="518"/>
        <v>nepildyti</v>
      </c>
      <c r="U3214" s="127"/>
      <c r="V3214" s="127"/>
      <c r="W3214" s="128"/>
      <c r="X3214" s="169"/>
      <c r="Y3214" s="169"/>
      <c r="Z3214" s="169"/>
      <c r="AA3214" s="127"/>
      <c r="AB3214" s="127"/>
      <c r="AC3214" s="127"/>
      <c r="AD3214" s="127"/>
      <c r="AE3214" s="124">
        <f t="shared" si="514"/>
        <v>0</v>
      </c>
      <c r="AF3214" s="124">
        <f t="shared" si="515"/>
        <v>0</v>
      </c>
      <c r="AG3214" s="124">
        <f t="shared" si="516"/>
        <v>0</v>
      </c>
      <c r="AH3214" s="124">
        <f t="shared" si="517"/>
        <v>0</v>
      </c>
      <c r="AI3214" s="27" t="str">
        <f t="shared" si="519"/>
        <v>ne</v>
      </c>
      <c r="AJ3214" s="27" t="str">
        <f t="shared" si="520"/>
        <v>ne</v>
      </c>
      <c r="AK3214" s="27" t="str">
        <f t="shared" si="521"/>
        <v>ne</v>
      </c>
    </row>
    <row r="3215" spans="2:37" x14ac:dyDescent="0.2">
      <c r="B3215" s="27" t="str">
        <f t="shared" si="512"/>
        <v>-</v>
      </c>
      <c r="C3215" s="123" t="str">
        <f t="shared" si="513"/>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8"/>
        <v>nepildyti</v>
      </c>
      <c r="T3215" s="126" t="str">
        <f t="shared" si="518"/>
        <v>nepildyti</v>
      </c>
      <c r="U3215" s="127"/>
      <c r="V3215" s="127"/>
      <c r="W3215" s="128"/>
      <c r="X3215" s="169"/>
      <c r="Y3215" s="169"/>
      <c r="Z3215" s="169"/>
      <c r="AA3215" s="127"/>
      <c r="AB3215" s="127"/>
      <c r="AC3215" s="127"/>
      <c r="AD3215" s="127"/>
      <c r="AE3215" s="124">
        <f t="shared" si="514"/>
        <v>0</v>
      </c>
      <c r="AF3215" s="124">
        <f t="shared" si="515"/>
        <v>0</v>
      </c>
      <c r="AG3215" s="124">
        <f t="shared" si="516"/>
        <v>0</v>
      </c>
      <c r="AH3215" s="124">
        <f t="shared" si="517"/>
        <v>0</v>
      </c>
      <c r="AI3215" s="27" t="str">
        <f t="shared" si="519"/>
        <v>ne</v>
      </c>
      <c r="AJ3215" s="27" t="str">
        <f t="shared" si="520"/>
        <v>ne</v>
      </c>
      <c r="AK3215" s="27" t="str">
        <f t="shared" si="521"/>
        <v>ne</v>
      </c>
    </row>
    <row r="3216" spans="2:37" x14ac:dyDescent="0.2">
      <c r="B3216" s="27" t="str">
        <f t="shared" si="512"/>
        <v>-</v>
      </c>
      <c r="C3216" s="123" t="str">
        <f t="shared" si="513"/>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8"/>
        <v>nepildyti</v>
      </c>
      <c r="T3216" s="126" t="str">
        <f t="shared" si="518"/>
        <v>nepildyti</v>
      </c>
      <c r="U3216" s="127"/>
      <c r="V3216" s="127"/>
      <c r="W3216" s="128"/>
      <c r="X3216" s="169"/>
      <c r="Y3216" s="169"/>
      <c r="Z3216" s="169"/>
      <c r="AA3216" s="127"/>
      <c r="AB3216" s="127"/>
      <c r="AC3216" s="127"/>
      <c r="AD3216" s="127"/>
      <c r="AE3216" s="124">
        <f t="shared" si="514"/>
        <v>0</v>
      </c>
      <c r="AF3216" s="124">
        <f t="shared" si="515"/>
        <v>0</v>
      </c>
      <c r="AG3216" s="124">
        <f t="shared" si="516"/>
        <v>0</v>
      </c>
      <c r="AH3216" s="124">
        <f t="shared" si="517"/>
        <v>0</v>
      </c>
      <c r="AI3216" s="27" t="str">
        <f t="shared" si="519"/>
        <v>ne</v>
      </c>
      <c r="AJ3216" s="27" t="str">
        <f t="shared" si="520"/>
        <v>ne</v>
      </c>
      <c r="AK3216" s="27" t="str">
        <f t="shared" si="521"/>
        <v>ne</v>
      </c>
    </row>
    <row r="3217" spans="2:37" x14ac:dyDescent="0.2">
      <c r="B3217" s="27" t="str">
        <f t="shared" si="512"/>
        <v>-</v>
      </c>
      <c r="C3217" s="123" t="str">
        <f t="shared" si="513"/>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8"/>
        <v>nepildyti</v>
      </c>
      <c r="T3217" s="126" t="str">
        <f t="shared" si="518"/>
        <v>nepildyti</v>
      </c>
      <c r="U3217" s="127"/>
      <c r="V3217" s="127"/>
      <c r="W3217" s="128"/>
      <c r="X3217" s="169"/>
      <c r="Y3217" s="169"/>
      <c r="Z3217" s="169"/>
      <c r="AA3217" s="127"/>
      <c r="AB3217" s="127"/>
      <c r="AC3217" s="127"/>
      <c r="AD3217" s="127"/>
      <c r="AE3217" s="124">
        <f t="shared" si="514"/>
        <v>0</v>
      </c>
      <c r="AF3217" s="124">
        <f t="shared" si="515"/>
        <v>0</v>
      </c>
      <c r="AG3217" s="124">
        <f t="shared" si="516"/>
        <v>0</v>
      </c>
      <c r="AH3217" s="124">
        <f t="shared" si="517"/>
        <v>0</v>
      </c>
      <c r="AI3217" s="27" t="str">
        <f t="shared" si="519"/>
        <v>ne</v>
      </c>
      <c r="AJ3217" s="27" t="str">
        <f t="shared" si="520"/>
        <v>ne</v>
      </c>
      <c r="AK3217" s="27" t="str">
        <f t="shared" si="521"/>
        <v>ne</v>
      </c>
    </row>
    <row r="3218" spans="2:37" x14ac:dyDescent="0.2">
      <c r="B3218" s="27" t="str">
        <f t="shared" si="512"/>
        <v>-</v>
      </c>
      <c r="C3218" s="123" t="str">
        <f t="shared" si="513"/>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8"/>
        <v>nepildyti</v>
      </c>
      <c r="T3218" s="126" t="str">
        <f t="shared" si="518"/>
        <v>nepildyti</v>
      </c>
      <c r="U3218" s="127"/>
      <c r="V3218" s="127"/>
      <c r="W3218" s="128"/>
      <c r="X3218" s="169"/>
      <c r="Y3218" s="169"/>
      <c r="Z3218" s="169"/>
      <c r="AA3218" s="127"/>
      <c r="AB3218" s="127"/>
      <c r="AC3218" s="127"/>
      <c r="AD3218" s="127"/>
      <c r="AE3218" s="124">
        <f t="shared" si="514"/>
        <v>0</v>
      </c>
      <c r="AF3218" s="124">
        <f t="shared" si="515"/>
        <v>0</v>
      </c>
      <c r="AG3218" s="124">
        <f t="shared" si="516"/>
        <v>0</v>
      </c>
      <c r="AH3218" s="124">
        <f t="shared" si="517"/>
        <v>0</v>
      </c>
      <c r="AI3218" s="27" t="str">
        <f t="shared" si="519"/>
        <v>ne</v>
      </c>
      <c r="AJ3218" s="27" t="str">
        <f t="shared" si="520"/>
        <v>ne</v>
      </c>
      <c r="AK3218" s="27" t="str">
        <f t="shared" si="521"/>
        <v>ne</v>
      </c>
    </row>
    <row r="3219" spans="2:37" x14ac:dyDescent="0.2">
      <c r="B3219" s="27" t="str">
        <f t="shared" si="512"/>
        <v>-</v>
      </c>
      <c r="C3219" s="123" t="str">
        <f t="shared" si="513"/>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8"/>
        <v>nepildyti</v>
      </c>
      <c r="T3219" s="126" t="str">
        <f t="shared" si="518"/>
        <v>nepildyti</v>
      </c>
      <c r="U3219" s="127"/>
      <c r="V3219" s="127"/>
      <c r="W3219" s="128"/>
      <c r="X3219" s="169"/>
      <c r="Y3219" s="169"/>
      <c r="Z3219" s="169"/>
      <c r="AA3219" s="127"/>
      <c r="AB3219" s="127"/>
      <c r="AC3219" s="127"/>
      <c r="AD3219" s="127"/>
      <c r="AE3219" s="124">
        <f t="shared" si="514"/>
        <v>0</v>
      </c>
      <c r="AF3219" s="124">
        <f t="shared" si="515"/>
        <v>0</v>
      </c>
      <c r="AG3219" s="124">
        <f t="shared" si="516"/>
        <v>0</v>
      </c>
      <c r="AH3219" s="124">
        <f t="shared" si="517"/>
        <v>0</v>
      </c>
      <c r="AI3219" s="27" t="str">
        <f t="shared" si="519"/>
        <v>ne</v>
      </c>
      <c r="AJ3219" s="27" t="str">
        <f t="shared" si="520"/>
        <v>ne</v>
      </c>
      <c r="AK3219" s="27" t="str">
        <f t="shared" si="521"/>
        <v>ne</v>
      </c>
    </row>
    <row r="3220" spans="2:37" x14ac:dyDescent="0.2">
      <c r="B3220" s="27" t="str">
        <f t="shared" si="512"/>
        <v>-</v>
      </c>
      <c r="C3220" s="123" t="str">
        <f t="shared" si="513"/>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8"/>
        <v>nepildyti</v>
      </c>
      <c r="T3220" s="126" t="str">
        <f t="shared" si="518"/>
        <v>nepildyti</v>
      </c>
      <c r="U3220" s="127"/>
      <c r="V3220" s="127"/>
      <c r="W3220" s="128"/>
      <c r="X3220" s="169"/>
      <c r="Y3220" s="169"/>
      <c r="Z3220" s="169"/>
      <c r="AA3220" s="127"/>
      <c r="AB3220" s="127"/>
      <c r="AC3220" s="127"/>
      <c r="AD3220" s="127"/>
      <c r="AE3220" s="124">
        <f t="shared" si="514"/>
        <v>0</v>
      </c>
      <c r="AF3220" s="124">
        <f t="shared" si="515"/>
        <v>0</v>
      </c>
      <c r="AG3220" s="124">
        <f t="shared" si="516"/>
        <v>0</v>
      </c>
      <c r="AH3220" s="124">
        <f t="shared" si="517"/>
        <v>0</v>
      </c>
      <c r="AI3220" s="27" t="str">
        <f t="shared" si="519"/>
        <v>ne</v>
      </c>
      <c r="AJ3220" s="27" t="str">
        <f t="shared" si="520"/>
        <v>ne</v>
      </c>
      <c r="AK3220" s="27" t="str">
        <f t="shared" si="521"/>
        <v>ne</v>
      </c>
    </row>
    <row r="3221" spans="2:37" x14ac:dyDescent="0.2">
      <c r="B3221" s="27" t="str">
        <f t="shared" si="512"/>
        <v>-</v>
      </c>
      <c r="C3221" s="123" t="str">
        <f t="shared" si="513"/>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si="518"/>
        <v>nepildyti</v>
      </c>
      <c r="T3221" s="126" t="str">
        <f t="shared" si="518"/>
        <v>nepildyti</v>
      </c>
      <c r="U3221" s="127"/>
      <c r="V3221" s="127"/>
      <c r="W3221" s="128"/>
      <c r="X3221" s="169"/>
      <c r="Y3221" s="169"/>
      <c r="Z3221" s="169"/>
      <c r="AA3221" s="127"/>
      <c r="AB3221" s="127"/>
      <c r="AC3221" s="127"/>
      <c r="AD3221" s="127"/>
      <c r="AE3221" s="124">
        <f t="shared" si="514"/>
        <v>0</v>
      </c>
      <c r="AF3221" s="124">
        <f t="shared" si="515"/>
        <v>0</v>
      </c>
      <c r="AG3221" s="124">
        <f t="shared" si="516"/>
        <v>0</v>
      </c>
      <c r="AH3221" s="124">
        <f t="shared" si="517"/>
        <v>0</v>
      </c>
      <c r="AI3221" s="27" t="str">
        <f t="shared" si="519"/>
        <v>ne</v>
      </c>
      <c r="AJ3221" s="27" t="str">
        <f t="shared" si="520"/>
        <v>ne</v>
      </c>
      <c r="AK3221" s="27" t="str">
        <f t="shared" si="521"/>
        <v>ne</v>
      </c>
    </row>
    <row r="3222" spans="2:37" x14ac:dyDescent="0.2">
      <c r="B3222" s="27" t="str">
        <f t="shared" si="512"/>
        <v>-</v>
      </c>
      <c r="C3222" s="123" t="str">
        <f t="shared" si="513"/>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18"/>
        <v>nepildyti</v>
      </c>
      <c r="T3222" s="126" t="str">
        <f t="shared" si="518"/>
        <v>nepildyti</v>
      </c>
      <c r="U3222" s="127"/>
      <c r="V3222" s="127"/>
      <c r="W3222" s="128"/>
      <c r="X3222" s="169"/>
      <c r="Y3222" s="169"/>
      <c r="Z3222" s="169"/>
      <c r="AA3222" s="127"/>
      <c r="AB3222" s="127"/>
      <c r="AC3222" s="127"/>
      <c r="AD3222" s="127"/>
      <c r="AE3222" s="124">
        <f t="shared" si="514"/>
        <v>0</v>
      </c>
      <c r="AF3222" s="124">
        <f t="shared" si="515"/>
        <v>0</v>
      </c>
      <c r="AG3222" s="124">
        <f t="shared" si="516"/>
        <v>0</v>
      </c>
      <c r="AH3222" s="124">
        <f t="shared" si="517"/>
        <v>0</v>
      </c>
      <c r="AI3222" s="27" t="str">
        <f t="shared" si="519"/>
        <v>ne</v>
      </c>
      <c r="AJ3222" s="27" t="str">
        <f t="shared" si="520"/>
        <v>ne</v>
      </c>
      <c r="AK3222" s="27" t="str">
        <f t="shared" si="521"/>
        <v>ne</v>
      </c>
    </row>
    <row r="3223" spans="2:37" x14ac:dyDescent="0.2">
      <c r="B3223" s="27" t="str">
        <f t="shared" si="512"/>
        <v>-</v>
      </c>
      <c r="C3223" s="123" t="str">
        <f t="shared" si="513"/>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18"/>
        <v>nepildyti</v>
      </c>
      <c r="T3223" s="126" t="str">
        <f t="shared" si="518"/>
        <v>nepildyti</v>
      </c>
      <c r="U3223" s="127"/>
      <c r="V3223" s="127"/>
      <c r="W3223" s="128"/>
      <c r="X3223" s="169"/>
      <c r="Y3223" s="169"/>
      <c r="Z3223" s="169"/>
      <c r="AA3223" s="127"/>
      <c r="AB3223" s="127"/>
      <c r="AC3223" s="127"/>
      <c r="AD3223" s="127"/>
      <c r="AE3223" s="124">
        <f t="shared" si="514"/>
        <v>0</v>
      </c>
      <c r="AF3223" s="124">
        <f t="shared" si="515"/>
        <v>0</v>
      </c>
      <c r="AG3223" s="124">
        <f t="shared" si="516"/>
        <v>0</v>
      </c>
      <c r="AH3223" s="124">
        <f t="shared" si="517"/>
        <v>0</v>
      </c>
      <c r="AI3223" s="27" t="str">
        <f t="shared" si="519"/>
        <v>ne</v>
      </c>
      <c r="AJ3223" s="27" t="str">
        <f t="shared" si="520"/>
        <v>ne</v>
      </c>
      <c r="AK3223" s="27" t="str">
        <f t="shared" si="521"/>
        <v>ne</v>
      </c>
    </row>
    <row r="3224" spans="2:37" x14ac:dyDescent="0.2">
      <c r="B3224" s="27" t="str">
        <f t="shared" ref="B3224:B3287" si="522">CONCATENATE(C3224,"-",G3224)</f>
        <v>-</v>
      </c>
      <c r="C3224" s="123" t="str">
        <f t="shared" ref="C3224:C3287" si="523">LEFT(K3224,4)</f>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18"/>
        <v>nepildyti</v>
      </c>
      <c r="T3224" s="126" t="str">
        <f t="shared" si="518"/>
        <v>nepildyti</v>
      </c>
      <c r="U3224" s="127"/>
      <c r="V3224" s="127"/>
      <c r="W3224" s="128"/>
      <c r="X3224" s="169"/>
      <c r="Y3224" s="169"/>
      <c r="Z3224" s="169"/>
      <c r="AA3224" s="127"/>
      <c r="AB3224" s="127"/>
      <c r="AC3224" s="127"/>
      <c r="AD3224" s="127"/>
      <c r="AE3224" s="124">
        <f t="shared" ref="AE3224:AE3287" si="524">IF($H3224&gt;0,YEAR($H3224),)</f>
        <v>0</v>
      </c>
      <c r="AF3224" s="124">
        <f t="shared" ref="AF3224:AF3287" si="525">IF($X3224&gt;0,YEAR($X3224),)</f>
        <v>0</v>
      </c>
      <c r="AG3224" s="124">
        <f t="shared" ref="AG3224:AG3287" si="526">IF($Y3224&gt;0,YEAR($Y3224),)</f>
        <v>0</v>
      </c>
      <c r="AH3224" s="124">
        <f t="shared" ref="AH3224:AH3287" si="527">IF($Z3224&gt;0,YEAR($Z3224),)</f>
        <v>0</v>
      </c>
      <c r="AI3224" s="27" t="str">
        <f t="shared" si="519"/>
        <v>ne</v>
      </c>
      <c r="AJ3224" s="27" t="str">
        <f t="shared" si="520"/>
        <v>ne</v>
      </c>
      <c r="AK3224" s="27" t="str">
        <f t="shared" si="521"/>
        <v>ne</v>
      </c>
    </row>
    <row r="3225" spans="2:37" x14ac:dyDescent="0.2">
      <c r="B3225" s="27" t="str">
        <f t="shared" si="522"/>
        <v>-</v>
      </c>
      <c r="C3225" s="123" t="str">
        <f t="shared" si="523"/>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ref="S3225:T3288" si="528">IF($R3225="fizinis asmuo","užpildykite","nepildyti")</f>
        <v>nepildyti</v>
      </c>
      <c r="T3225" s="126" t="str">
        <f t="shared" si="528"/>
        <v>nepildyti</v>
      </c>
      <c r="U3225" s="127"/>
      <c r="V3225" s="127"/>
      <c r="W3225" s="128"/>
      <c r="X3225" s="169"/>
      <c r="Y3225" s="169"/>
      <c r="Z3225" s="169"/>
      <c r="AA3225" s="127"/>
      <c r="AB3225" s="127"/>
      <c r="AC3225" s="127"/>
      <c r="AD3225" s="127"/>
      <c r="AE3225" s="124">
        <f t="shared" si="524"/>
        <v>0</v>
      </c>
      <c r="AF3225" s="124">
        <f t="shared" si="525"/>
        <v>0</v>
      </c>
      <c r="AG3225" s="124">
        <f t="shared" si="526"/>
        <v>0</v>
      </c>
      <c r="AH3225" s="124">
        <f t="shared" si="527"/>
        <v>0</v>
      </c>
      <c r="AI3225" s="27" t="str">
        <f t="shared" si="519"/>
        <v>ne</v>
      </c>
      <c r="AJ3225" s="27" t="str">
        <f t="shared" si="520"/>
        <v>ne</v>
      </c>
      <c r="AK3225" s="27" t="str">
        <f t="shared" si="521"/>
        <v>ne</v>
      </c>
    </row>
    <row r="3226" spans="2:37" x14ac:dyDescent="0.2">
      <c r="B3226" s="27" t="str">
        <f t="shared" si="522"/>
        <v>-</v>
      </c>
      <c r="C3226" s="123" t="str">
        <f t="shared" si="523"/>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8"/>
        <v>nepildyti</v>
      </c>
      <c r="T3226" s="126" t="str">
        <f t="shared" si="528"/>
        <v>nepildyti</v>
      </c>
      <c r="U3226" s="127"/>
      <c r="V3226" s="127"/>
      <c r="W3226" s="128"/>
      <c r="X3226" s="169"/>
      <c r="Y3226" s="169"/>
      <c r="Z3226" s="169"/>
      <c r="AA3226" s="127"/>
      <c r="AB3226" s="127"/>
      <c r="AC3226" s="127"/>
      <c r="AD3226" s="127"/>
      <c r="AE3226" s="124">
        <f t="shared" si="524"/>
        <v>0</v>
      </c>
      <c r="AF3226" s="124">
        <f t="shared" si="525"/>
        <v>0</v>
      </c>
      <c r="AG3226" s="124">
        <f t="shared" si="526"/>
        <v>0</v>
      </c>
      <c r="AH3226" s="124">
        <f t="shared" si="527"/>
        <v>0</v>
      </c>
      <c r="AI3226" s="27" t="str">
        <f t="shared" si="519"/>
        <v>ne</v>
      </c>
      <c r="AJ3226" s="27" t="str">
        <f t="shared" si="520"/>
        <v>ne</v>
      </c>
      <c r="AK3226" s="27" t="str">
        <f t="shared" si="521"/>
        <v>ne</v>
      </c>
    </row>
    <row r="3227" spans="2:37" x14ac:dyDescent="0.2">
      <c r="B3227" s="27" t="str">
        <f t="shared" si="522"/>
        <v>-</v>
      </c>
      <c r="C3227" s="123" t="str">
        <f t="shared" si="523"/>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8"/>
        <v>nepildyti</v>
      </c>
      <c r="T3227" s="126" t="str">
        <f t="shared" si="528"/>
        <v>nepildyti</v>
      </c>
      <c r="U3227" s="127"/>
      <c r="V3227" s="127"/>
      <c r="W3227" s="128"/>
      <c r="X3227" s="169"/>
      <c r="Y3227" s="169"/>
      <c r="Z3227" s="169"/>
      <c r="AA3227" s="127"/>
      <c r="AB3227" s="127"/>
      <c r="AC3227" s="127"/>
      <c r="AD3227" s="127"/>
      <c r="AE3227" s="124">
        <f t="shared" si="524"/>
        <v>0</v>
      </c>
      <c r="AF3227" s="124">
        <f t="shared" si="525"/>
        <v>0</v>
      </c>
      <c r="AG3227" s="124">
        <f t="shared" si="526"/>
        <v>0</v>
      </c>
      <c r="AH3227" s="124">
        <f t="shared" si="527"/>
        <v>0</v>
      </c>
      <c r="AI3227" s="27" t="str">
        <f t="shared" si="519"/>
        <v>ne</v>
      </c>
      <c r="AJ3227" s="27" t="str">
        <f t="shared" si="520"/>
        <v>ne</v>
      </c>
      <c r="AK3227" s="27" t="str">
        <f t="shared" si="521"/>
        <v>ne</v>
      </c>
    </row>
    <row r="3228" spans="2:37" x14ac:dyDescent="0.2">
      <c r="B3228" s="27" t="str">
        <f t="shared" si="522"/>
        <v>-</v>
      </c>
      <c r="C3228" s="123" t="str">
        <f t="shared" si="523"/>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8"/>
        <v>nepildyti</v>
      </c>
      <c r="T3228" s="126" t="str">
        <f t="shared" si="528"/>
        <v>nepildyti</v>
      </c>
      <c r="U3228" s="127"/>
      <c r="V3228" s="127"/>
      <c r="W3228" s="128"/>
      <c r="X3228" s="169"/>
      <c r="Y3228" s="169"/>
      <c r="Z3228" s="169"/>
      <c r="AA3228" s="127"/>
      <c r="AB3228" s="127"/>
      <c r="AC3228" s="127"/>
      <c r="AD3228" s="127"/>
      <c r="AE3228" s="124">
        <f t="shared" si="524"/>
        <v>0</v>
      </c>
      <c r="AF3228" s="124">
        <f t="shared" si="525"/>
        <v>0</v>
      </c>
      <c r="AG3228" s="124">
        <f t="shared" si="526"/>
        <v>0</v>
      </c>
      <c r="AH3228" s="124">
        <f t="shared" si="527"/>
        <v>0</v>
      </c>
      <c r="AI3228" s="27" t="str">
        <f t="shared" si="519"/>
        <v>ne</v>
      </c>
      <c r="AJ3228" s="27" t="str">
        <f t="shared" si="520"/>
        <v>ne</v>
      </c>
      <c r="AK3228" s="27" t="str">
        <f t="shared" si="521"/>
        <v>ne</v>
      </c>
    </row>
    <row r="3229" spans="2:37" x14ac:dyDescent="0.2">
      <c r="B3229" s="27" t="str">
        <f t="shared" si="522"/>
        <v>-</v>
      </c>
      <c r="C3229" s="123" t="str">
        <f t="shared" si="523"/>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8"/>
        <v>nepildyti</v>
      </c>
      <c r="T3229" s="126" t="str">
        <f t="shared" si="528"/>
        <v>nepildyti</v>
      </c>
      <c r="U3229" s="127"/>
      <c r="V3229" s="127"/>
      <c r="W3229" s="128"/>
      <c r="X3229" s="169"/>
      <c r="Y3229" s="169"/>
      <c r="Z3229" s="169"/>
      <c r="AA3229" s="127"/>
      <c r="AB3229" s="127"/>
      <c r="AC3229" s="127"/>
      <c r="AD3229" s="127"/>
      <c r="AE3229" s="124">
        <f t="shared" si="524"/>
        <v>0</v>
      </c>
      <c r="AF3229" s="124">
        <f t="shared" si="525"/>
        <v>0</v>
      </c>
      <c r="AG3229" s="124">
        <f t="shared" si="526"/>
        <v>0</v>
      </c>
      <c r="AH3229" s="124">
        <f t="shared" si="527"/>
        <v>0</v>
      </c>
      <c r="AI3229" s="27" t="str">
        <f t="shared" si="519"/>
        <v>ne</v>
      </c>
      <c r="AJ3229" s="27" t="str">
        <f t="shared" si="520"/>
        <v>ne</v>
      </c>
      <c r="AK3229" s="27" t="str">
        <f t="shared" si="521"/>
        <v>ne</v>
      </c>
    </row>
    <row r="3230" spans="2:37" x14ac:dyDescent="0.2">
      <c r="B3230" s="27" t="str">
        <f t="shared" si="522"/>
        <v>-</v>
      </c>
      <c r="C3230" s="123" t="str">
        <f t="shared" si="523"/>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8"/>
        <v>nepildyti</v>
      </c>
      <c r="T3230" s="126" t="str">
        <f t="shared" si="528"/>
        <v>nepildyti</v>
      </c>
      <c r="U3230" s="127"/>
      <c r="V3230" s="127"/>
      <c r="W3230" s="128"/>
      <c r="X3230" s="169"/>
      <c r="Y3230" s="169"/>
      <c r="Z3230" s="169"/>
      <c r="AA3230" s="127"/>
      <c r="AB3230" s="127"/>
      <c r="AC3230" s="127"/>
      <c r="AD3230" s="127"/>
      <c r="AE3230" s="124">
        <f t="shared" si="524"/>
        <v>0</v>
      </c>
      <c r="AF3230" s="124">
        <f t="shared" si="525"/>
        <v>0</v>
      </c>
      <c r="AG3230" s="124">
        <f t="shared" si="526"/>
        <v>0</v>
      </c>
      <c r="AH3230" s="124">
        <f t="shared" si="527"/>
        <v>0</v>
      </c>
      <c r="AI3230" s="27" t="str">
        <f t="shared" si="519"/>
        <v>ne</v>
      </c>
      <c r="AJ3230" s="27" t="str">
        <f t="shared" si="520"/>
        <v>ne</v>
      </c>
      <c r="AK3230" s="27" t="str">
        <f t="shared" si="521"/>
        <v>ne</v>
      </c>
    </row>
    <row r="3231" spans="2:37" x14ac:dyDescent="0.2">
      <c r="B3231" s="27" t="str">
        <f t="shared" si="522"/>
        <v>-</v>
      </c>
      <c r="C3231" s="123" t="str">
        <f t="shared" si="523"/>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8"/>
        <v>nepildyti</v>
      </c>
      <c r="T3231" s="126" t="str">
        <f t="shared" si="528"/>
        <v>nepildyti</v>
      </c>
      <c r="U3231" s="127"/>
      <c r="V3231" s="127"/>
      <c r="W3231" s="128"/>
      <c r="X3231" s="169"/>
      <c r="Y3231" s="169"/>
      <c r="Z3231" s="169"/>
      <c r="AA3231" s="127"/>
      <c r="AB3231" s="127"/>
      <c r="AC3231" s="127"/>
      <c r="AD3231" s="127"/>
      <c r="AE3231" s="124">
        <f t="shared" si="524"/>
        <v>0</v>
      </c>
      <c r="AF3231" s="124">
        <f t="shared" si="525"/>
        <v>0</v>
      </c>
      <c r="AG3231" s="124">
        <f t="shared" si="526"/>
        <v>0</v>
      </c>
      <c r="AH3231" s="124">
        <f t="shared" si="527"/>
        <v>0</v>
      </c>
      <c r="AI3231" s="27" t="str">
        <f t="shared" si="519"/>
        <v>ne</v>
      </c>
      <c r="AJ3231" s="27" t="str">
        <f t="shared" si="520"/>
        <v>ne</v>
      </c>
      <c r="AK3231" s="27" t="str">
        <f t="shared" si="521"/>
        <v>ne</v>
      </c>
    </row>
    <row r="3232" spans="2:37" x14ac:dyDescent="0.2">
      <c r="B3232" s="27" t="str">
        <f t="shared" si="522"/>
        <v>-</v>
      </c>
      <c r="C3232" s="123" t="str">
        <f t="shared" si="523"/>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8"/>
        <v>nepildyti</v>
      </c>
      <c r="T3232" s="126" t="str">
        <f t="shared" si="528"/>
        <v>nepildyti</v>
      </c>
      <c r="U3232" s="127"/>
      <c r="V3232" s="127"/>
      <c r="W3232" s="128"/>
      <c r="X3232" s="169"/>
      <c r="Y3232" s="169"/>
      <c r="Z3232" s="169"/>
      <c r="AA3232" s="127"/>
      <c r="AB3232" s="127"/>
      <c r="AC3232" s="127"/>
      <c r="AD3232" s="127"/>
      <c r="AE3232" s="124">
        <f t="shared" si="524"/>
        <v>0</v>
      </c>
      <c r="AF3232" s="124">
        <f t="shared" si="525"/>
        <v>0</v>
      </c>
      <c r="AG3232" s="124">
        <f t="shared" si="526"/>
        <v>0</v>
      </c>
      <c r="AH3232" s="124">
        <f t="shared" si="527"/>
        <v>0</v>
      </c>
      <c r="AI3232" s="27" t="str">
        <f t="shared" si="519"/>
        <v>ne</v>
      </c>
      <c r="AJ3232" s="27" t="str">
        <f t="shared" si="520"/>
        <v>ne</v>
      </c>
      <c r="AK3232" s="27" t="str">
        <f t="shared" si="521"/>
        <v>ne</v>
      </c>
    </row>
    <row r="3233" spans="2:37" x14ac:dyDescent="0.2">
      <c r="B3233" s="27" t="str">
        <f t="shared" si="522"/>
        <v>-</v>
      </c>
      <c r="C3233" s="123" t="str">
        <f t="shared" si="523"/>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8"/>
        <v>nepildyti</v>
      </c>
      <c r="T3233" s="126" t="str">
        <f t="shared" si="528"/>
        <v>nepildyti</v>
      </c>
      <c r="U3233" s="127"/>
      <c r="V3233" s="127"/>
      <c r="W3233" s="128"/>
      <c r="X3233" s="169"/>
      <c r="Y3233" s="169"/>
      <c r="Z3233" s="169"/>
      <c r="AA3233" s="127"/>
      <c r="AB3233" s="127"/>
      <c r="AC3233" s="127"/>
      <c r="AD3233" s="127"/>
      <c r="AE3233" s="124">
        <f t="shared" si="524"/>
        <v>0</v>
      </c>
      <c r="AF3233" s="124">
        <f t="shared" si="525"/>
        <v>0</v>
      </c>
      <c r="AG3233" s="124">
        <f t="shared" si="526"/>
        <v>0</v>
      </c>
      <c r="AH3233" s="124">
        <f t="shared" si="527"/>
        <v>0</v>
      </c>
      <c r="AI3233" s="27" t="str">
        <f t="shared" si="519"/>
        <v>ne</v>
      </c>
      <c r="AJ3233" s="27" t="str">
        <f t="shared" si="520"/>
        <v>ne</v>
      </c>
      <c r="AK3233" s="27" t="str">
        <f t="shared" si="521"/>
        <v>ne</v>
      </c>
    </row>
    <row r="3234" spans="2:37" x14ac:dyDescent="0.2">
      <c r="B3234" s="27" t="str">
        <f t="shared" si="522"/>
        <v>-</v>
      </c>
      <c r="C3234" s="123" t="str">
        <f t="shared" si="523"/>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8"/>
        <v>nepildyti</v>
      </c>
      <c r="T3234" s="126" t="str">
        <f t="shared" si="528"/>
        <v>nepildyti</v>
      </c>
      <c r="U3234" s="127"/>
      <c r="V3234" s="127"/>
      <c r="W3234" s="128"/>
      <c r="X3234" s="169"/>
      <c r="Y3234" s="169"/>
      <c r="Z3234" s="169"/>
      <c r="AA3234" s="127"/>
      <c r="AB3234" s="127"/>
      <c r="AC3234" s="127"/>
      <c r="AD3234" s="127"/>
      <c r="AE3234" s="124">
        <f t="shared" si="524"/>
        <v>0</v>
      </c>
      <c r="AF3234" s="124">
        <f t="shared" si="525"/>
        <v>0</v>
      </c>
      <c r="AG3234" s="124">
        <f t="shared" si="526"/>
        <v>0</v>
      </c>
      <c r="AH3234" s="124">
        <f t="shared" si="527"/>
        <v>0</v>
      </c>
      <c r="AI3234" s="27" t="str">
        <f t="shared" si="519"/>
        <v>ne</v>
      </c>
      <c r="AJ3234" s="27" t="str">
        <f t="shared" si="520"/>
        <v>ne</v>
      </c>
      <c r="AK3234" s="27" t="str">
        <f t="shared" si="521"/>
        <v>ne</v>
      </c>
    </row>
    <row r="3235" spans="2:37" x14ac:dyDescent="0.2">
      <c r="B3235" s="27" t="str">
        <f t="shared" si="522"/>
        <v>-</v>
      </c>
      <c r="C3235" s="123" t="str">
        <f t="shared" si="523"/>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8"/>
        <v>nepildyti</v>
      </c>
      <c r="T3235" s="126" t="str">
        <f t="shared" si="528"/>
        <v>nepildyti</v>
      </c>
      <c r="U3235" s="127"/>
      <c r="V3235" s="127"/>
      <c r="W3235" s="128"/>
      <c r="X3235" s="169"/>
      <c r="Y3235" s="169"/>
      <c r="Z3235" s="169"/>
      <c r="AA3235" s="127"/>
      <c r="AB3235" s="127"/>
      <c r="AC3235" s="127"/>
      <c r="AD3235" s="127"/>
      <c r="AE3235" s="124">
        <f t="shared" si="524"/>
        <v>0</v>
      </c>
      <c r="AF3235" s="124">
        <f t="shared" si="525"/>
        <v>0</v>
      </c>
      <c r="AG3235" s="124">
        <f t="shared" si="526"/>
        <v>0</v>
      </c>
      <c r="AH3235" s="124">
        <f t="shared" si="527"/>
        <v>0</v>
      </c>
      <c r="AI3235" s="27" t="str">
        <f t="shared" si="519"/>
        <v>ne</v>
      </c>
      <c r="AJ3235" s="27" t="str">
        <f t="shared" si="520"/>
        <v>ne</v>
      </c>
      <c r="AK3235" s="27" t="str">
        <f t="shared" si="521"/>
        <v>ne</v>
      </c>
    </row>
    <row r="3236" spans="2:37" x14ac:dyDescent="0.2">
      <c r="B3236" s="27" t="str">
        <f t="shared" si="522"/>
        <v>-</v>
      </c>
      <c r="C3236" s="123" t="str">
        <f t="shared" si="523"/>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8"/>
        <v>nepildyti</v>
      </c>
      <c r="T3236" s="126" t="str">
        <f t="shared" si="528"/>
        <v>nepildyti</v>
      </c>
      <c r="U3236" s="127"/>
      <c r="V3236" s="127"/>
      <c r="W3236" s="128"/>
      <c r="X3236" s="169"/>
      <c r="Y3236" s="169"/>
      <c r="Z3236" s="169"/>
      <c r="AA3236" s="127"/>
      <c r="AB3236" s="127"/>
      <c r="AC3236" s="127"/>
      <c r="AD3236" s="127"/>
      <c r="AE3236" s="124">
        <f t="shared" si="524"/>
        <v>0</v>
      </c>
      <c r="AF3236" s="124">
        <f t="shared" si="525"/>
        <v>0</v>
      </c>
      <c r="AG3236" s="124">
        <f t="shared" si="526"/>
        <v>0</v>
      </c>
      <c r="AH3236" s="124">
        <f t="shared" si="527"/>
        <v>0</v>
      </c>
      <c r="AI3236" s="27" t="str">
        <f t="shared" si="519"/>
        <v>ne</v>
      </c>
      <c r="AJ3236" s="27" t="str">
        <f t="shared" si="520"/>
        <v>ne</v>
      </c>
      <c r="AK3236" s="27" t="str">
        <f t="shared" si="521"/>
        <v>ne</v>
      </c>
    </row>
    <row r="3237" spans="2:37" x14ac:dyDescent="0.2">
      <c r="B3237" s="27" t="str">
        <f t="shared" si="522"/>
        <v>-</v>
      </c>
      <c r="C3237" s="123" t="str">
        <f t="shared" si="523"/>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8"/>
        <v>nepildyti</v>
      </c>
      <c r="T3237" s="126" t="str">
        <f t="shared" si="528"/>
        <v>nepildyti</v>
      </c>
      <c r="U3237" s="127"/>
      <c r="V3237" s="127"/>
      <c r="W3237" s="128"/>
      <c r="X3237" s="169"/>
      <c r="Y3237" s="169"/>
      <c r="Z3237" s="169"/>
      <c r="AA3237" s="127"/>
      <c r="AB3237" s="127"/>
      <c r="AC3237" s="127"/>
      <c r="AD3237" s="127"/>
      <c r="AE3237" s="124">
        <f t="shared" si="524"/>
        <v>0</v>
      </c>
      <c r="AF3237" s="124">
        <f t="shared" si="525"/>
        <v>0</v>
      </c>
      <c r="AG3237" s="124">
        <f t="shared" si="526"/>
        <v>0</v>
      </c>
      <c r="AH3237" s="124">
        <f t="shared" si="527"/>
        <v>0</v>
      </c>
      <c r="AI3237" s="27" t="str">
        <f t="shared" si="519"/>
        <v>ne</v>
      </c>
      <c r="AJ3237" s="27" t="str">
        <f t="shared" si="520"/>
        <v>ne</v>
      </c>
      <c r="AK3237" s="27" t="str">
        <f t="shared" si="521"/>
        <v>ne</v>
      </c>
    </row>
    <row r="3238" spans="2:37" x14ac:dyDescent="0.2">
      <c r="B3238" s="27" t="str">
        <f t="shared" si="522"/>
        <v>-</v>
      </c>
      <c r="C3238" s="123" t="str">
        <f t="shared" si="523"/>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8"/>
        <v>nepildyti</v>
      </c>
      <c r="T3238" s="126" t="str">
        <f t="shared" si="528"/>
        <v>nepildyti</v>
      </c>
      <c r="U3238" s="127"/>
      <c r="V3238" s="127"/>
      <c r="W3238" s="128"/>
      <c r="X3238" s="169"/>
      <c r="Y3238" s="169"/>
      <c r="Z3238" s="169"/>
      <c r="AA3238" s="127"/>
      <c r="AB3238" s="127"/>
      <c r="AC3238" s="127"/>
      <c r="AD3238" s="127"/>
      <c r="AE3238" s="124">
        <f t="shared" si="524"/>
        <v>0</v>
      </c>
      <c r="AF3238" s="124">
        <f t="shared" si="525"/>
        <v>0</v>
      </c>
      <c r="AG3238" s="124">
        <f t="shared" si="526"/>
        <v>0</v>
      </c>
      <c r="AH3238" s="124">
        <f t="shared" si="527"/>
        <v>0</v>
      </c>
      <c r="AI3238" s="27" t="str">
        <f t="shared" si="519"/>
        <v>ne</v>
      </c>
      <c r="AJ3238" s="27" t="str">
        <f t="shared" si="520"/>
        <v>ne</v>
      </c>
      <c r="AK3238" s="27" t="str">
        <f t="shared" si="521"/>
        <v>ne</v>
      </c>
    </row>
    <row r="3239" spans="2:37" x14ac:dyDescent="0.2">
      <c r="B3239" s="27" t="str">
        <f t="shared" si="522"/>
        <v>-</v>
      </c>
      <c r="C3239" s="123" t="str">
        <f t="shared" si="523"/>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8"/>
        <v>nepildyti</v>
      </c>
      <c r="T3239" s="126" t="str">
        <f t="shared" si="528"/>
        <v>nepildyti</v>
      </c>
      <c r="U3239" s="127"/>
      <c r="V3239" s="127"/>
      <c r="W3239" s="128"/>
      <c r="X3239" s="169"/>
      <c r="Y3239" s="169"/>
      <c r="Z3239" s="169"/>
      <c r="AA3239" s="127"/>
      <c r="AB3239" s="127"/>
      <c r="AC3239" s="127"/>
      <c r="AD3239" s="127"/>
      <c r="AE3239" s="124">
        <f t="shared" si="524"/>
        <v>0</v>
      </c>
      <c r="AF3239" s="124">
        <f t="shared" si="525"/>
        <v>0</v>
      </c>
      <c r="AG3239" s="124">
        <f t="shared" si="526"/>
        <v>0</v>
      </c>
      <c r="AH3239" s="124">
        <f t="shared" si="527"/>
        <v>0</v>
      </c>
      <c r="AI3239" s="27" t="str">
        <f t="shared" si="519"/>
        <v>ne</v>
      </c>
      <c r="AJ3239" s="27" t="str">
        <f t="shared" si="520"/>
        <v>ne</v>
      </c>
      <c r="AK3239" s="27" t="str">
        <f t="shared" si="521"/>
        <v>ne</v>
      </c>
    </row>
    <row r="3240" spans="2:37" x14ac:dyDescent="0.2">
      <c r="B3240" s="27" t="str">
        <f t="shared" si="522"/>
        <v>-</v>
      </c>
      <c r="C3240" s="123" t="str">
        <f t="shared" si="523"/>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8"/>
        <v>nepildyti</v>
      </c>
      <c r="T3240" s="126" t="str">
        <f t="shared" si="528"/>
        <v>nepildyti</v>
      </c>
      <c r="U3240" s="127"/>
      <c r="V3240" s="127"/>
      <c r="W3240" s="128"/>
      <c r="X3240" s="169"/>
      <c r="Y3240" s="169"/>
      <c r="Z3240" s="169"/>
      <c r="AA3240" s="127"/>
      <c r="AB3240" s="127"/>
      <c r="AC3240" s="127"/>
      <c r="AD3240" s="127"/>
      <c r="AE3240" s="124">
        <f t="shared" si="524"/>
        <v>0</v>
      </c>
      <c r="AF3240" s="124">
        <f t="shared" si="525"/>
        <v>0</v>
      </c>
      <c r="AG3240" s="124">
        <f t="shared" si="526"/>
        <v>0</v>
      </c>
      <c r="AH3240" s="124">
        <f t="shared" si="527"/>
        <v>0</v>
      </c>
      <c r="AI3240" s="27" t="str">
        <f t="shared" si="519"/>
        <v>ne</v>
      </c>
      <c r="AJ3240" s="27" t="str">
        <f t="shared" si="520"/>
        <v>ne</v>
      </c>
      <c r="AK3240" s="27" t="str">
        <f t="shared" si="521"/>
        <v>ne</v>
      </c>
    </row>
    <row r="3241" spans="2:37" x14ac:dyDescent="0.2">
      <c r="B3241" s="27" t="str">
        <f t="shared" si="522"/>
        <v>-</v>
      </c>
      <c r="C3241" s="123" t="str">
        <f t="shared" si="523"/>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8"/>
        <v>nepildyti</v>
      </c>
      <c r="T3241" s="126" t="str">
        <f t="shared" si="528"/>
        <v>nepildyti</v>
      </c>
      <c r="U3241" s="127"/>
      <c r="V3241" s="127"/>
      <c r="W3241" s="128"/>
      <c r="X3241" s="169"/>
      <c r="Y3241" s="169"/>
      <c r="Z3241" s="169"/>
      <c r="AA3241" s="127"/>
      <c r="AB3241" s="127"/>
      <c r="AC3241" s="127"/>
      <c r="AD3241" s="127"/>
      <c r="AE3241" s="124">
        <f t="shared" si="524"/>
        <v>0</v>
      </c>
      <c r="AF3241" s="124">
        <f t="shared" si="525"/>
        <v>0</v>
      </c>
      <c r="AG3241" s="124">
        <f t="shared" si="526"/>
        <v>0</v>
      </c>
      <c r="AH3241" s="124">
        <f t="shared" si="527"/>
        <v>0</v>
      </c>
      <c r="AI3241" s="27" t="str">
        <f t="shared" si="519"/>
        <v>ne</v>
      </c>
      <c r="AJ3241" s="27" t="str">
        <f t="shared" si="520"/>
        <v>ne</v>
      </c>
      <c r="AK3241" s="27" t="str">
        <f t="shared" si="521"/>
        <v>ne</v>
      </c>
    </row>
    <row r="3242" spans="2:37" x14ac:dyDescent="0.2">
      <c r="B3242" s="27" t="str">
        <f t="shared" si="522"/>
        <v>-</v>
      </c>
      <c r="C3242" s="123" t="str">
        <f t="shared" si="523"/>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8"/>
        <v>nepildyti</v>
      </c>
      <c r="T3242" s="126" t="str">
        <f t="shared" si="528"/>
        <v>nepildyti</v>
      </c>
      <c r="U3242" s="127"/>
      <c r="V3242" s="127"/>
      <c r="W3242" s="128"/>
      <c r="X3242" s="169"/>
      <c r="Y3242" s="169"/>
      <c r="Z3242" s="169"/>
      <c r="AA3242" s="127"/>
      <c r="AB3242" s="127"/>
      <c r="AC3242" s="127"/>
      <c r="AD3242" s="127"/>
      <c r="AE3242" s="124">
        <f t="shared" si="524"/>
        <v>0</v>
      </c>
      <c r="AF3242" s="124">
        <f t="shared" si="525"/>
        <v>0</v>
      </c>
      <c r="AG3242" s="124">
        <f t="shared" si="526"/>
        <v>0</v>
      </c>
      <c r="AH3242" s="124">
        <f t="shared" si="527"/>
        <v>0</v>
      </c>
      <c r="AI3242" s="27" t="str">
        <f t="shared" si="519"/>
        <v>ne</v>
      </c>
      <c r="AJ3242" s="27" t="str">
        <f t="shared" si="520"/>
        <v>ne</v>
      </c>
      <c r="AK3242" s="27" t="str">
        <f t="shared" si="521"/>
        <v>ne</v>
      </c>
    </row>
    <row r="3243" spans="2:37" x14ac:dyDescent="0.2">
      <c r="B3243" s="27" t="str">
        <f t="shared" si="522"/>
        <v>-</v>
      </c>
      <c r="C3243" s="123" t="str">
        <f t="shared" si="523"/>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8"/>
        <v>nepildyti</v>
      </c>
      <c r="T3243" s="126" t="str">
        <f t="shared" si="528"/>
        <v>nepildyti</v>
      </c>
      <c r="U3243" s="127"/>
      <c r="V3243" s="127"/>
      <c r="W3243" s="128"/>
      <c r="X3243" s="169"/>
      <c r="Y3243" s="169"/>
      <c r="Z3243" s="169"/>
      <c r="AA3243" s="127"/>
      <c r="AB3243" s="127"/>
      <c r="AC3243" s="127"/>
      <c r="AD3243" s="127"/>
      <c r="AE3243" s="124">
        <f t="shared" si="524"/>
        <v>0</v>
      </c>
      <c r="AF3243" s="124">
        <f t="shared" si="525"/>
        <v>0</v>
      </c>
      <c r="AG3243" s="124">
        <f t="shared" si="526"/>
        <v>0</v>
      </c>
      <c r="AH3243" s="124">
        <f t="shared" si="527"/>
        <v>0</v>
      </c>
      <c r="AI3243" s="27" t="str">
        <f t="shared" si="519"/>
        <v>ne</v>
      </c>
      <c r="AJ3243" s="27" t="str">
        <f t="shared" si="520"/>
        <v>ne</v>
      </c>
      <c r="AK3243" s="27" t="str">
        <f t="shared" si="521"/>
        <v>ne</v>
      </c>
    </row>
    <row r="3244" spans="2:37" x14ac:dyDescent="0.2">
      <c r="B3244" s="27" t="str">
        <f t="shared" si="522"/>
        <v>-</v>
      </c>
      <c r="C3244" s="123" t="str">
        <f t="shared" si="523"/>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8"/>
        <v>nepildyti</v>
      </c>
      <c r="T3244" s="126" t="str">
        <f t="shared" si="528"/>
        <v>nepildyti</v>
      </c>
      <c r="U3244" s="127"/>
      <c r="V3244" s="127"/>
      <c r="W3244" s="128"/>
      <c r="X3244" s="169"/>
      <c r="Y3244" s="169"/>
      <c r="Z3244" s="169"/>
      <c r="AA3244" s="127"/>
      <c r="AB3244" s="127"/>
      <c r="AC3244" s="127"/>
      <c r="AD3244" s="127"/>
      <c r="AE3244" s="124">
        <f t="shared" si="524"/>
        <v>0</v>
      </c>
      <c r="AF3244" s="124">
        <f t="shared" si="525"/>
        <v>0</v>
      </c>
      <c r="AG3244" s="124">
        <f t="shared" si="526"/>
        <v>0</v>
      </c>
      <c r="AH3244" s="124">
        <f t="shared" si="527"/>
        <v>0</v>
      </c>
      <c r="AI3244" s="27" t="str">
        <f t="shared" si="519"/>
        <v>ne</v>
      </c>
      <c r="AJ3244" s="27" t="str">
        <f t="shared" si="520"/>
        <v>ne</v>
      </c>
      <c r="AK3244" s="27" t="str">
        <f t="shared" si="521"/>
        <v>ne</v>
      </c>
    </row>
    <row r="3245" spans="2:37" x14ac:dyDescent="0.2">
      <c r="B3245" s="27" t="str">
        <f t="shared" si="522"/>
        <v>-</v>
      </c>
      <c r="C3245" s="123" t="str">
        <f t="shared" si="523"/>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8"/>
        <v>nepildyti</v>
      </c>
      <c r="T3245" s="126" t="str">
        <f t="shared" si="528"/>
        <v>nepildyti</v>
      </c>
      <c r="U3245" s="127"/>
      <c r="V3245" s="127"/>
      <c r="W3245" s="128"/>
      <c r="X3245" s="169"/>
      <c r="Y3245" s="169"/>
      <c r="Z3245" s="169"/>
      <c r="AA3245" s="127"/>
      <c r="AB3245" s="127"/>
      <c r="AC3245" s="127"/>
      <c r="AD3245" s="127"/>
      <c r="AE3245" s="124">
        <f t="shared" si="524"/>
        <v>0</v>
      </c>
      <c r="AF3245" s="124">
        <f t="shared" si="525"/>
        <v>0</v>
      </c>
      <c r="AG3245" s="124">
        <f t="shared" si="526"/>
        <v>0</v>
      </c>
      <c r="AH3245" s="124">
        <f t="shared" si="527"/>
        <v>0</v>
      </c>
      <c r="AI3245" s="27" t="str">
        <f t="shared" si="519"/>
        <v>ne</v>
      </c>
      <c r="AJ3245" s="27" t="str">
        <f t="shared" si="520"/>
        <v>ne</v>
      </c>
      <c r="AK3245" s="27" t="str">
        <f t="shared" si="521"/>
        <v>ne</v>
      </c>
    </row>
    <row r="3246" spans="2:37" x14ac:dyDescent="0.2">
      <c r="B3246" s="27" t="str">
        <f t="shared" si="522"/>
        <v>-</v>
      </c>
      <c r="C3246" s="123" t="str">
        <f t="shared" si="523"/>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8"/>
        <v>nepildyti</v>
      </c>
      <c r="T3246" s="126" t="str">
        <f t="shared" si="528"/>
        <v>nepildyti</v>
      </c>
      <c r="U3246" s="127"/>
      <c r="V3246" s="127"/>
      <c r="W3246" s="128"/>
      <c r="X3246" s="169"/>
      <c r="Y3246" s="169"/>
      <c r="Z3246" s="169"/>
      <c r="AA3246" s="127"/>
      <c r="AB3246" s="127"/>
      <c r="AC3246" s="127"/>
      <c r="AD3246" s="127"/>
      <c r="AE3246" s="124">
        <f t="shared" si="524"/>
        <v>0</v>
      </c>
      <c r="AF3246" s="124">
        <f t="shared" si="525"/>
        <v>0</v>
      </c>
      <c r="AG3246" s="124">
        <f t="shared" si="526"/>
        <v>0</v>
      </c>
      <c r="AH3246" s="124">
        <f t="shared" si="527"/>
        <v>0</v>
      </c>
      <c r="AI3246" s="27" t="str">
        <f t="shared" si="519"/>
        <v>ne</v>
      </c>
      <c r="AJ3246" s="27" t="str">
        <f t="shared" si="520"/>
        <v>ne</v>
      </c>
      <c r="AK3246" s="27" t="str">
        <f t="shared" si="521"/>
        <v>ne</v>
      </c>
    </row>
    <row r="3247" spans="2:37" x14ac:dyDescent="0.2">
      <c r="B3247" s="27" t="str">
        <f t="shared" si="522"/>
        <v>-</v>
      </c>
      <c r="C3247" s="123" t="str">
        <f t="shared" si="523"/>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8"/>
        <v>nepildyti</v>
      </c>
      <c r="T3247" s="126" t="str">
        <f t="shared" si="528"/>
        <v>nepildyti</v>
      </c>
      <c r="U3247" s="127"/>
      <c r="V3247" s="127"/>
      <c r="W3247" s="128"/>
      <c r="X3247" s="169"/>
      <c r="Y3247" s="169"/>
      <c r="Z3247" s="169"/>
      <c r="AA3247" s="127"/>
      <c r="AB3247" s="127"/>
      <c r="AC3247" s="127"/>
      <c r="AD3247" s="127"/>
      <c r="AE3247" s="124">
        <f t="shared" si="524"/>
        <v>0</v>
      </c>
      <c r="AF3247" s="124">
        <f t="shared" si="525"/>
        <v>0</v>
      </c>
      <c r="AG3247" s="124">
        <f t="shared" si="526"/>
        <v>0</v>
      </c>
      <c r="AH3247" s="124">
        <f t="shared" si="527"/>
        <v>0</v>
      </c>
      <c r="AI3247" s="27" t="str">
        <f t="shared" si="519"/>
        <v>ne</v>
      </c>
      <c r="AJ3247" s="27" t="str">
        <f t="shared" si="520"/>
        <v>ne</v>
      </c>
      <c r="AK3247" s="27" t="str">
        <f t="shared" si="521"/>
        <v>ne</v>
      </c>
    </row>
    <row r="3248" spans="2:37" x14ac:dyDescent="0.2">
      <c r="B3248" s="27" t="str">
        <f t="shared" si="522"/>
        <v>-</v>
      </c>
      <c r="C3248" s="123" t="str">
        <f t="shared" si="523"/>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8"/>
        <v>nepildyti</v>
      </c>
      <c r="T3248" s="126" t="str">
        <f t="shared" si="528"/>
        <v>nepildyti</v>
      </c>
      <c r="U3248" s="127"/>
      <c r="V3248" s="127"/>
      <c r="W3248" s="128"/>
      <c r="X3248" s="169"/>
      <c r="Y3248" s="169"/>
      <c r="Z3248" s="169"/>
      <c r="AA3248" s="127"/>
      <c r="AB3248" s="127"/>
      <c r="AC3248" s="127"/>
      <c r="AD3248" s="127"/>
      <c r="AE3248" s="124">
        <f t="shared" si="524"/>
        <v>0</v>
      </c>
      <c r="AF3248" s="124">
        <f t="shared" si="525"/>
        <v>0</v>
      </c>
      <c r="AG3248" s="124">
        <f t="shared" si="526"/>
        <v>0</v>
      </c>
      <c r="AH3248" s="124">
        <f t="shared" si="527"/>
        <v>0</v>
      </c>
      <c r="AI3248" s="27" t="str">
        <f t="shared" si="519"/>
        <v>ne</v>
      </c>
      <c r="AJ3248" s="27" t="str">
        <f t="shared" si="520"/>
        <v>ne</v>
      </c>
      <c r="AK3248" s="27" t="str">
        <f t="shared" si="521"/>
        <v>ne</v>
      </c>
    </row>
    <row r="3249" spans="2:37" x14ac:dyDescent="0.2">
      <c r="B3249" s="27" t="str">
        <f t="shared" si="522"/>
        <v>-</v>
      </c>
      <c r="C3249" s="123" t="str">
        <f t="shared" si="523"/>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8"/>
        <v>nepildyti</v>
      </c>
      <c r="T3249" s="126" t="str">
        <f t="shared" si="528"/>
        <v>nepildyti</v>
      </c>
      <c r="U3249" s="127"/>
      <c r="V3249" s="127"/>
      <c r="W3249" s="128"/>
      <c r="X3249" s="169"/>
      <c r="Y3249" s="169"/>
      <c r="Z3249" s="169"/>
      <c r="AA3249" s="127"/>
      <c r="AB3249" s="127"/>
      <c r="AC3249" s="127"/>
      <c r="AD3249" s="127"/>
      <c r="AE3249" s="124">
        <f t="shared" si="524"/>
        <v>0</v>
      </c>
      <c r="AF3249" s="124">
        <f t="shared" si="525"/>
        <v>0</v>
      </c>
      <c r="AG3249" s="124">
        <f t="shared" si="526"/>
        <v>0</v>
      </c>
      <c r="AH3249" s="124">
        <f t="shared" si="527"/>
        <v>0</v>
      </c>
      <c r="AI3249" s="27" t="str">
        <f t="shared" si="519"/>
        <v>ne</v>
      </c>
      <c r="AJ3249" s="27" t="str">
        <f t="shared" si="520"/>
        <v>ne</v>
      </c>
      <c r="AK3249" s="27" t="str">
        <f t="shared" si="521"/>
        <v>ne</v>
      </c>
    </row>
    <row r="3250" spans="2:37" x14ac:dyDescent="0.2">
      <c r="B3250" s="27" t="str">
        <f t="shared" si="522"/>
        <v>-</v>
      </c>
      <c r="C3250" s="123" t="str">
        <f t="shared" si="523"/>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8"/>
        <v>nepildyti</v>
      </c>
      <c r="T3250" s="126" t="str">
        <f t="shared" si="528"/>
        <v>nepildyti</v>
      </c>
      <c r="U3250" s="127"/>
      <c r="V3250" s="127"/>
      <c r="W3250" s="128"/>
      <c r="X3250" s="169"/>
      <c r="Y3250" s="169"/>
      <c r="Z3250" s="169"/>
      <c r="AA3250" s="127"/>
      <c r="AB3250" s="127"/>
      <c r="AC3250" s="127"/>
      <c r="AD3250" s="127"/>
      <c r="AE3250" s="124">
        <f t="shared" si="524"/>
        <v>0</v>
      </c>
      <c r="AF3250" s="124">
        <f t="shared" si="525"/>
        <v>0</v>
      </c>
      <c r="AG3250" s="124">
        <f t="shared" si="526"/>
        <v>0</v>
      </c>
      <c r="AH3250" s="124">
        <f t="shared" si="527"/>
        <v>0</v>
      </c>
      <c r="AI3250" s="27" t="str">
        <f t="shared" si="519"/>
        <v>ne</v>
      </c>
      <c r="AJ3250" s="27" t="str">
        <f t="shared" si="520"/>
        <v>ne</v>
      </c>
      <c r="AK3250" s="27" t="str">
        <f t="shared" si="521"/>
        <v>ne</v>
      </c>
    </row>
    <row r="3251" spans="2:37" x14ac:dyDescent="0.2">
      <c r="B3251" s="27" t="str">
        <f t="shared" si="522"/>
        <v>-</v>
      </c>
      <c r="C3251" s="123" t="str">
        <f t="shared" si="523"/>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8"/>
        <v>nepildyti</v>
      </c>
      <c r="T3251" s="126" t="str">
        <f t="shared" si="528"/>
        <v>nepildyti</v>
      </c>
      <c r="U3251" s="127"/>
      <c r="V3251" s="127"/>
      <c r="W3251" s="128"/>
      <c r="X3251" s="169"/>
      <c r="Y3251" s="169"/>
      <c r="Z3251" s="169"/>
      <c r="AA3251" s="127"/>
      <c r="AB3251" s="127"/>
      <c r="AC3251" s="127"/>
      <c r="AD3251" s="127"/>
      <c r="AE3251" s="124">
        <f t="shared" si="524"/>
        <v>0</v>
      </c>
      <c r="AF3251" s="124">
        <f t="shared" si="525"/>
        <v>0</v>
      </c>
      <c r="AG3251" s="124">
        <f t="shared" si="526"/>
        <v>0</v>
      </c>
      <c r="AH3251" s="124">
        <f t="shared" si="527"/>
        <v>0</v>
      </c>
      <c r="AI3251" s="27" t="str">
        <f t="shared" si="519"/>
        <v>ne</v>
      </c>
      <c r="AJ3251" s="27" t="str">
        <f t="shared" si="520"/>
        <v>ne</v>
      </c>
      <c r="AK3251" s="27" t="str">
        <f t="shared" si="521"/>
        <v>ne</v>
      </c>
    </row>
    <row r="3252" spans="2:37" x14ac:dyDescent="0.2">
      <c r="B3252" s="27" t="str">
        <f t="shared" si="522"/>
        <v>-</v>
      </c>
      <c r="C3252" s="123" t="str">
        <f t="shared" si="523"/>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8"/>
        <v>nepildyti</v>
      </c>
      <c r="T3252" s="126" t="str">
        <f t="shared" si="528"/>
        <v>nepildyti</v>
      </c>
      <c r="U3252" s="127"/>
      <c r="V3252" s="127"/>
      <c r="W3252" s="128"/>
      <c r="X3252" s="169"/>
      <c r="Y3252" s="169"/>
      <c r="Z3252" s="169"/>
      <c r="AA3252" s="127"/>
      <c r="AB3252" s="127"/>
      <c r="AC3252" s="127"/>
      <c r="AD3252" s="127"/>
      <c r="AE3252" s="124">
        <f t="shared" si="524"/>
        <v>0</v>
      </c>
      <c r="AF3252" s="124">
        <f t="shared" si="525"/>
        <v>0</v>
      </c>
      <c r="AG3252" s="124">
        <f t="shared" si="526"/>
        <v>0</v>
      </c>
      <c r="AH3252" s="124">
        <f t="shared" si="527"/>
        <v>0</v>
      </c>
      <c r="AI3252" s="27" t="str">
        <f t="shared" si="519"/>
        <v>ne</v>
      </c>
      <c r="AJ3252" s="27" t="str">
        <f t="shared" si="520"/>
        <v>ne</v>
      </c>
      <c r="AK3252" s="27" t="str">
        <f t="shared" si="521"/>
        <v>ne</v>
      </c>
    </row>
    <row r="3253" spans="2:37" x14ac:dyDescent="0.2">
      <c r="B3253" s="27" t="str">
        <f t="shared" si="522"/>
        <v>-</v>
      </c>
      <c r="C3253" s="123" t="str">
        <f t="shared" si="523"/>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8"/>
        <v>nepildyti</v>
      </c>
      <c r="T3253" s="126" t="str">
        <f t="shared" si="528"/>
        <v>nepildyti</v>
      </c>
      <c r="U3253" s="127"/>
      <c r="V3253" s="127"/>
      <c r="W3253" s="128"/>
      <c r="X3253" s="169"/>
      <c r="Y3253" s="169"/>
      <c r="Z3253" s="169"/>
      <c r="AA3253" s="127"/>
      <c r="AB3253" s="127"/>
      <c r="AC3253" s="127"/>
      <c r="AD3253" s="127"/>
      <c r="AE3253" s="124">
        <f t="shared" si="524"/>
        <v>0</v>
      </c>
      <c r="AF3253" s="124">
        <f t="shared" si="525"/>
        <v>0</v>
      </c>
      <c r="AG3253" s="124">
        <f t="shared" si="526"/>
        <v>0</v>
      </c>
      <c r="AH3253" s="124">
        <f t="shared" si="527"/>
        <v>0</v>
      </c>
      <c r="AI3253" s="27" t="str">
        <f t="shared" si="519"/>
        <v>ne</v>
      </c>
      <c r="AJ3253" s="27" t="str">
        <f t="shared" si="520"/>
        <v>ne</v>
      </c>
      <c r="AK3253" s="27" t="str">
        <f t="shared" si="521"/>
        <v>ne</v>
      </c>
    </row>
    <row r="3254" spans="2:37" x14ac:dyDescent="0.2">
      <c r="B3254" s="27" t="str">
        <f t="shared" si="522"/>
        <v>-</v>
      </c>
      <c r="C3254" s="123" t="str">
        <f t="shared" si="523"/>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8"/>
        <v>nepildyti</v>
      </c>
      <c r="T3254" s="126" t="str">
        <f t="shared" si="528"/>
        <v>nepildyti</v>
      </c>
      <c r="U3254" s="127"/>
      <c r="V3254" s="127"/>
      <c r="W3254" s="128"/>
      <c r="X3254" s="169"/>
      <c r="Y3254" s="169"/>
      <c r="Z3254" s="169"/>
      <c r="AA3254" s="127"/>
      <c r="AB3254" s="127"/>
      <c r="AC3254" s="127"/>
      <c r="AD3254" s="127"/>
      <c r="AE3254" s="124">
        <f t="shared" si="524"/>
        <v>0</v>
      </c>
      <c r="AF3254" s="124">
        <f t="shared" si="525"/>
        <v>0</v>
      </c>
      <c r="AG3254" s="124">
        <f t="shared" si="526"/>
        <v>0</v>
      </c>
      <c r="AH3254" s="124">
        <f t="shared" si="527"/>
        <v>0</v>
      </c>
      <c r="AI3254" s="27" t="str">
        <f t="shared" si="519"/>
        <v>ne</v>
      </c>
      <c r="AJ3254" s="27" t="str">
        <f t="shared" si="520"/>
        <v>ne</v>
      </c>
      <c r="AK3254" s="27" t="str">
        <f t="shared" si="521"/>
        <v>ne</v>
      </c>
    </row>
    <row r="3255" spans="2:37" x14ac:dyDescent="0.2">
      <c r="B3255" s="27" t="str">
        <f t="shared" si="522"/>
        <v>-</v>
      </c>
      <c r="C3255" s="123" t="str">
        <f t="shared" si="523"/>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8"/>
        <v>nepildyti</v>
      </c>
      <c r="T3255" s="126" t="str">
        <f t="shared" si="528"/>
        <v>nepildyti</v>
      </c>
      <c r="U3255" s="127"/>
      <c r="V3255" s="127"/>
      <c r="W3255" s="128"/>
      <c r="X3255" s="169"/>
      <c r="Y3255" s="169"/>
      <c r="Z3255" s="169"/>
      <c r="AA3255" s="127"/>
      <c r="AB3255" s="127"/>
      <c r="AC3255" s="127"/>
      <c r="AD3255" s="127"/>
      <c r="AE3255" s="124">
        <f t="shared" si="524"/>
        <v>0</v>
      </c>
      <c r="AF3255" s="124">
        <f t="shared" si="525"/>
        <v>0</v>
      </c>
      <c r="AG3255" s="124">
        <f t="shared" si="526"/>
        <v>0</v>
      </c>
      <c r="AH3255" s="124">
        <f t="shared" si="527"/>
        <v>0</v>
      </c>
      <c r="AI3255" s="27" t="str">
        <f t="shared" si="519"/>
        <v>ne</v>
      </c>
      <c r="AJ3255" s="27" t="str">
        <f t="shared" si="520"/>
        <v>ne</v>
      </c>
      <c r="AK3255" s="27" t="str">
        <f t="shared" si="521"/>
        <v>ne</v>
      </c>
    </row>
    <row r="3256" spans="2:37" x14ac:dyDescent="0.2">
      <c r="B3256" s="27" t="str">
        <f t="shared" si="522"/>
        <v>-</v>
      </c>
      <c r="C3256" s="123" t="str">
        <f t="shared" si="523"/>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8"/>
        <v>nepildyti</v>
      </c>
      <c r="T3256" s="126" t="str">
        <f t="shared" si="528"/>
        <v>nepildyti</v>
      </c>
      <c r="U3256" s="127"/>
      <c r="V3256" s="127"/>
      <c r="W3256" s="128"/>
      <c r="X3256" s="169"/>
      <c r="Y3256" s="169"/>
      <c r="Z3256" s="169"/>
      <c r="AA3256" s="127"/>
      <c r="AB3256" s="127"/>
      <c r="AC3256" s="127"/>
      <c r="AD3256" s="127"/>
      <c r="AE3256" s="124">
        <f t="shared" si="524"/>
        <v>0</v>
      </c>
      <c r="AF3256" s="124">
        <f t="shared" si="525"/>
        <v>0</v>
      </c>
      <c r="AG3256" s="124">
        <f t="shared" si="526"/>
        <v>0</v>
      </c>
      <c r="AH3256" s="124">
        <f t="shared" si="527"/>
        <v>0</v>
      </c>
      <c r="AI3256" s="27" t="str">
        <f t="shared" si="519"/>
        <v>ne</v>
      </c>
      <c r="AJ3256" s="27" t="str">
        <f t="shared" si="520"/>
        <v>ne</v>
      </c>
      <c r="AK3256" s="27" t="str">
        <f t="shared" si="521"/>
        <v>ne</v>
      </c>
    </row>
    <row r="3257" spans="2:37" x14ac:dyDescent="0.2">
      <c r="B3257" s="27" t="str">
        <f t="shared" si="522"/>
        <v>-</v>
      </c>
      <c r="C3257" s="123" t="str">
        <f t="shared" si="523"/>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8"/>
        <v>nepildyti</v>
      </c>
      <c r="T3257" s="126" t="str">
        <f t="shared" si="528"/>
        <v>nepildyti</v>
      </c>
      <c r="U3257" s="127"/>
      <c r="V3257" s="127"/>
      <c r="W3257" s="128"/>
      <c r="X3257" s="169"/>
      <c r="Y3257" s="169"/>
      <c r="Z3257" s="169"/>
      <c r="AA3257" s="127"/>
      <c r="AB3257" s="127"/>
      <c r="AC3257" s="127"/>
      <c r="AD3257" s="127"/>
      <c r="AE3257" s="124">
        <f t="shared" si="524"/>
        <v>0</v>
      </c>
      <c r="AF3257" s="124">
        <f t="shared" si="525"/>
        <v>0</v>
      </c>
      <c r="AG3257" s="124">
        <f t="shared" si="526"/>
        <v>0</v>
      </c>
      <c r="AH3257" s="124">
        <f t="shared" si="527"/>
        <v>0</v>
      </c>
      <c r="AI3257" s="27" t="str">
        <f t="shared" si="519"/>
        <v>ne</v>
      </c>
      <c r="AJ3257" s="27" t="str">
        <f t="shared" si="520"/>
        <v>ne</v>
      </c>
      <c r="AK3257" s="27" t="str">
        <f t="shared" si="521"/>
        <v>ne</v>
      </c>
    </row>
    <row r="3258" spans="2:37" x14ac:dyDescent="0.2">
      <c r="B3258" s="27" t="str">
        <f t="shared" si="522"/>
        <v>-</v>
      </c>
      <c r="C3258" s="123" t="str">
        <f t="shared" si="523"/>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8"/>
        <v>nepildyti</v>
      </c>
      <c r="T3258" s="126" t="str">
        <f t="shared" si="528"/>
        <v>nepildyti</v>
      </c>
      <c r="U3258" s="127"/>
      <c r="V3258" s="127"/>
      <c r="W3258" s="128"/>
      <c r="X3258" s="169"/>
      <c r="Y3258" s="169"/>
      <c r="Z3258" s="169"/>
      <c r="AA3258" s="127"/>
      <c r="AB3258" s="127"/>
      <c r="AC3258" s="127"/>
      <c r="AD3258" s="127"/>
      <c r="AE3258" s="124">
        <f t="shared" si="524"/>
        <v>0</v>
      </c>
      <c r="AF3258" s="124">
        <f t="shared" si="525"/>
        <v>0</v>
      </c>
      <c r="AG3258" s="124">
        <f t="shared" si="526"/>
        <v>0</v>
      </c>
      <c r="AH3258" s="124">
        <f t="shared" si="527"/>
        <v>0</v>
      </c>
      <c r="AI3258" s="27" t="str">
        <f t="shared" si="519"/>
        <v>ne</v>
      </c>
      <c r="AJ3258" s="27" t="str">
        <f t="shared" si="520"/>
        <v>ne</v>
      </c>
      <c r="AK3258" s="27" t="str">
        <f t="shared" si="521"/>
        <v>ne</v>
      </c>
    </row>
    <row r="3259" spans="2:37" x14ac:dyDescent="0.2">
      <c r="B3259" s="27" t="str">
        <f t="shared" si="522"/>
        <v>-</v>
      </c>
      <c r="C3259" s="123" t="str">
        <f t="shared" si="523"/>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8"/>
        <v>nepildyti</v>
      </c>
      <c r="T3259" s="126" t="str">
        <f t="shared" si="528"/>
        <v>nepildyti</v>
      </c>
      <c r="U3259" s="127"/>
      <c r="V3259" s="127"/>
      <c r="W3259" s="128"/>
      <c r="X3259" s="169"/>
      <c r="Y3259" s="169"/>
      <c r="Z3259" s="169"/>
      <c r="AA3259" s="127"/>
      <c r="AB3259" s="127"/>
      <c r="AC3259" s="127"/>
      <c r="AD3259" s="127"/>
      <c r="AE3259" s="124">
        <f t="shared" si="524"/>
        <v>0</v>
      </c>
      <c r="AF3259" s="124">
        <f t="shared" si="525"/>
        <v>0</v>
      </c>
      <c r="AG3259" s="124">
        <f t="shared" si="526"/>
        <v>0</v>
      </c>
      <c r="AH3259" s="124">
        <f t="shared" si="527"/>
        <v>0</v>
      </c>
      <c r="AI3259" s="27" t="str">
        <f t="shared" si="519"/>
        <v>ne</v>
      </c>
      <c r="AJ3259" s="27" t="str">
        <f t="shared" si="520"/>
        <v>ne</v>
      </c>
      <c r="AK3259" s="27" t="str">
        <f t="shared" si="521"/>
        <v>ne</v>
      </c>
    </row>
    <row r="3260" spans="2:37" x14ac:dyDescent="0.2">
      <c r="B3260" s="27" t="str">
        <f t="shared" si="522"/>
        <v>-</v>
      </c>
      <c r="C3260" s="123" t="str">
        <f t="shared" si="523"/>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8"/>
        <v>nepildyti</v>
      </c>
      <c r="T3260" s="126" t="str">
        <f t="shared" si="528"/>
        <v>nepildyti</v>
      </c>
      <c r="U3260" s="127"/>
      <c r="V3260" s="127"/>
      <c r="W3260" s="128"/>
      <c r="X3260" s="169"/>
      <c r="Y3260" s="169"/>
      <c r="Z3260" s="169"/>
      <c r="AA3260" s="127"/>
      <c r="AB3260" s="127"/>
      <c r="AC3260" s="127"/>
      <c r="AD3260" s="127"/>
      <c r="AE3260" s="124">
        <f t="shared" si="524"/>
        <v>0</v>
      </c>
      <c r="AF3260" s="124">
        <f t="shared" si="525"/>
        <v>0</v>
      </c>
      <c r="AG3260" s="124">
        <f t="shared" si="526"/>
        <v>0</v>
      </c>
      <c r="AH3260" s="124">
        <f t="shared" si="527"/>
        <v>0</v>
      </c>
      <c r="AI3260" s="27" t="str">
        <f t="shared" si="519"/>
        <v>ne</v>
      </c>
      <c r="AJ3260" s="27" t="str">
        <f t="shared" si="520"/>
        <v>ne</v>
      </c>
      <c r="AK3260" s="27" t="str">
        <f t="shared" si="521"/>
        <v>ne</v>
      </c>
    </row>
    <row r="3261" spans="2:37" x14ac:dyDescent="0.2">
      <c r="B3261" s="27" t="str">
        <f t="shared" si="522"/>
        <v>-</v>
      </c>
      <c r="C3261" s="123" t="str">
        <f t="shared" si="523"/>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8"/>
        <v>nepildyti</v>
      </c>
      <c r="T3261" s="126" t="str">
        <f t="shared" si="528"/>
        <v>nepildyti</v>
      </c>
      <c r="U3261" s="127"/>
      <c r="V3261" s="127"/>
      <c r="W3261" s="128"/>
      <c r="X3261" s="169"/>
      <c r="Y3261" s="169"/>
      <c r="Z3261" s="169"/>
      <c r="AA3261" s="127"/>
      <c r="AB3261" s="127"/>
      <c r="AC3261" s="127"/>
      <c r="AD3261" s="127"/>
      <c r="AE3261" s="124">
        <f t="shared" si="524"/>
        <v>0</v>
      </c>
      <c r="AF3261" s="124">
        <f t="shared" si="525"/>
        <v>0</v>
      </c>
      <c r="AG3261" s="124">
        <f t="shared" si="526"/>
        <v>0</v>
      </c>
      <c r="AH3261" s="124">
        <f t="shared" si="527"/>
        <v>0</v>
      </c>
      <c r="AI3261" s="27" t="str">
        <f t="shared" si="519"/>
        <v>ne</v>
      </c>
      <c r="AJ3261" s="27" t="str">
        <f t="shared" si="520"/>
        <v>ne</v>
      </c>
      <c r="AK3261" s="27" t="str">
        <f t="shared" si="521"/>
        <v>ne</v>
      </c>
    </row>
    <row r="3262" spans="2:37" x14ac:dyDescent="0.2">
      <c r="B3262" s="27" t="str">
        <f t="shared" si="522"/>
        <v>-</v>
      </c>
      <c r="C3262" s="123" t="str">
        <f t="shared" si="523"/>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8"/>
        <v>nepildyti</v>
      </c>
      <c r="T3262" s="126" t="str">
        <f t="shared" si="528"/>
        <v>nepildyti</v>
      </c>
      <c r="U3262" s="127"/>
      <c r="V3262" s="127"/>
      <c r="W3262" s="128"/>
      <c r="X3262" s="169"/>
      <c r="Y3262" s="169"/>
      <c r="Z3262" s="169"/>
      <c r="AA3262" s="127"/>
      <c r="AB3262" s="127"/>
      <c r="AC3262" s="127"/>
      <c r="AD3262" s="127"/>
      <c r="AE3262" s="124">
        <f t="shared" si="524"/>
        <v>0</v>
      </c>
      <c r="AF3262" s="124">
        <f t="shared" si="525"/>
        <v>0</v>
      </c>
      <c r="AG3262" s="124">
        <f t="shared" si="526"/>
        <v>0</v>
      </c>
      <c r="AH3262" s="124">
        <f t="shared" si="527"/>
        <v>0</v>
      </c>
      <c r="AI3262" s="27" t="str">
        <f t="shared" si="519"/>
        <v>ne</v>
      </c>
      <c r="AJ3262" s="27" t="str">
        <f t="shared" si="520"/>
        <v>ne</v>
      </c>
      <c r="AK3262" s="27" t="str">
        <f t="shared" si="521"/>
        <v>ne</v>
      </c>
    </row>
    <row r="3263" spans="2:37" x14ac:dyDescent="0.2">
      <c r="B3263" s="27" t="str">
        <f t="shared" si="522"/>
        <v>-</v>
      </c>
      <c r="C3263" s="123" t="str">
        <f t="shared" si="523"/>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8"/>
        <v>nepildyti</v>
      </c>
      <c r="T3263" s="126" t="str">
        <f t="shared" si="528"/>
        <v>nepildyti</v>
      </c>
      <c r="U3263" s="127"/>
      <c r="V3263" s="127"/>
      <c r="W3263" s="128"/>
      <c r="X3263" s="169"/>
      <c r="Y3263" s="169"/>
      <c r="Z3263" s="169"/>
      <c r="AA3263" s="127"/>
      <c r="AB3263" s="127"/>
      <c r="AC3263" s="127"/>
      <c r="AD3263" s="127"/>
      <c r="AE3263" s="124">
        <f t="shared" si="524"/>
        <v>0</v>
      </c>
      <c r="AF3263" s="124">
        <f t="shared" si="525"/>
        <v>0</v>
      </c>
      <c r="AG3263" s="124">
        <f t="shared" si="526"/>
        <v>0</v>
      </c>
      <c r="AH3263" s="124">
        <f t="shared" si="527"/>
        <v>0</v>
      </c>
      <c r="AI3263" s="27" t="str">
        <f t="shared" si="519"/>
        <v>ne</v>
      </c>
      <c r="AJ3263" s="27" t="str">
        <f t="shared" si="520"/>
        <v>ne</v>
      </c>
      <c r="AK3263" s="27" t="str">
        <f t="shared" si="521"/>
        <v>ne</v>
      </c>
    </row>
    <row r="3264" spans="2:37" x14ac:dyDescent="0.2">
      <c r="B3264" s="27" t="str">
        <f t="shared" si="522"/>
        <v>-</v>
      </c>
      <c r="C3264" s="123" t="str">
        <f t="shared" si="523"/>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8"/>
        <v>nepildyti</v>
      </c>
      <c r="T3264" s="126" t="str">
        <f t="shared" si="528"/>
        <v>nepildyti</v>
      </c>
      <c r="U3264" s="127"/>
      <c r="V3264" s="127"/>
      <c r="W3264" s="128"/>
      <c r="X3264" s="169"/>
      <c r="Y3264" s="169"/>
      <c r="Z3264" s="169"/>
      <c r="AA3264" s="127"/>
      <c r="AB3264" s="127"/>
      <c r="AC3264" s="127"/>
      <c r="AD3264" s="127"/>
      <c r="AE3264" s="124">
        <f t="shared" si="524"/>
        <v>0</v>
      </c>
      <c r="AF3264" s="124">
        <f t="shared" si="525"/>
        <v>0</v>
      </c>
      <c r="AG3264" s="124">
        <f t="shared" si="526"/>
        <v>0</v>
      </c>
      <c r="AH3264" s="124">
        <f t="shared" si="527"/>
        <v>0</v>
      </c>
      <c r="AI3264" s="27" t="str">
        <f t="shared" si="519"/>
        <v>ne</v>
      </c>
      <c r="AJ3264" s="27" t="str">
        <f t="shared" si="520"/>
        <v>ne</v>
      </c>
      <c r="AK3264" s="27" t="str">
        <f t="shared" si="521"/>
        <v>ne</v>
      </c>
    </row>
    <row r="3265" spans="2:37" x14ac:dyDescent="0.2">
      <c r="B3265" s="27" t="str">
        <f t="shared" si="522"/>
        <v>-</v>
      </c>
      <c r="C3265" s="123" t="str">
        <f t="shared" si="523"/>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8"/>
        <v>nepildyti</v>
      </c>
      <c r="T3265" s="126" t="str">
        <f t="shared" si="528"/>
        <v>nepildyti</v>
      </c>
      <c r="U3265" s="127"/>
      <c r="V3265" s="127"/>
      <c r="W3265" s="128"/>
      <c r="X3265" s="169"/>
      <c r="Y3265" s="169"/>
      <c r="Z3265" s="169"/>
      <c r="AA3265" s="127"/>
      <c r="AB3265" s="127"/>
      <c r="AC3265" s="127"/>
      <c r="AD3265" s="127"/>
      <c r="AE3265" s="124">
        <f t="shared" si="524"/>
        <v>0</v>
      </c>
      <c r="AF3265" s="124">
        <f t="shared" si="525"/>
        <v>0</v>
      </c>
      <c r="AG3265" s="124">
        <f t="shared" si="526"/>
        <v>0</v>
      </c>
      <c r="AH3265" s="124">
        <f t="shared" si="527"/>
        <v>0</v>
      </c>
      <c r="AI3265" s="27" t="str">
        <f t="shared" si="519"/>
        <v>ne</v>
      </c>
      <c r="AJ3265" s="27" t="str">
        <f t="shared" si="520"/>
        <v>ne</v>
      </c>
      <c r="AK3265" s="27" t="str">
        <f t="shared" si="521"/>
        <v>ne</v>
      </c>
    </row>
    <row r="3266" spans="2:37" x14ac:dyDescent="0.2">
      <c r="B3266" s="27" t="str">
        <f t="shared" si="522"/>
        <v>-</v>
      </c>
      <c r="C3266" s="123" t="str">
        <f t="shared" si="523"/>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8"/>
        <v>nepildyti</v>
      </c>
      <c r="T3266" s="126" t="str">
        <f t="shared" si="528"/>
        <v>nepildyti</v>
      </c>
      <c r="U3266" s="127"/>
      <c r="V3266" s="127"/>
      <c r="W3266" s="128"/>
      <c r="X3266" s="169"/>
      <c r="Y3266" s="169"/>
      <c r="Z3266" s="169"/>
      <c r="AA3266" s="127"/>
      <c r="AB3266" s="127"/>
      <c r="AC3266" s="127"/>
      <c r="AD3266" s="127"/>
      <c r="AE3266" s="124">
        <f t="shared" si="524"/>
        <v>0</v>
      </c>
      <c r="AF3266" s="124">
        <f t="shared" si="525"/>
        <v>0</v>
      </c>
      <c r="AG3266" s="124">
        <f t="shared" si="526"/>
        <v>0</v>
      </c>
      <c r="AH3266" s="124">
        <f t="shared" si="527"/>
        <v>0</v>
      </c>
      <c r="AI3266" s="27" t="str">
        <f t="shared" si="519"/>
        <v>ne</v>
      </c>
      <c r="AJ3266" s="27" t="str">
        <f t="shared" si="520"/>
        <v>ne</v>
      </c>
      <c r="AK3266" s="27" t="str">
        <f t="shared" si="521"/>
        <v>ne</v>
      </c>
    </row>
    <row r="3267" spans="2:37" x14ac:dyDescent="0.2">
      <c r="B3267" s="27" t="str">
        <f t="shared" si="522"/>
        <v>-</v>
      </c>
      <c r="C3267" s="123" t="str">
        <f t="shared" si="523"/>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8"/>
        <v>nepildyti</v>
      </c>
      <c r="T3267" s="126" t="str">
        <f t="shared" si="528"/>
        <v>nepildyti</v>
      </c>
      <c r="U3267" s="127"/>
      <c r="V3267" s="127"/>
      <c r="W3267" s="128"/>
      <c r="X3267" s="169"/>
      <c r="Y3267" s="169"/>
      <c r="Z3267" s="169"/>
      <c r="AA3267" s="127"/>
      <c r="AB3267" s="127"/>
      <c r="AC3267" s="127"/>
      <c r="AD3267" s="127"/>
      <c r="AE3267" s="124">
        <f t="shared" si="524"/>
        <v>0</v>
      </c>
      <c r="AF3267" s="124">
        <f t="shared" si="525"/>
        <v>0</v>
      </c>
      <c r="AG3267" s="124">
        <f t="shared" si="526"/>
        <v>0</v>
      </c>
      <c r="AH3267" s="124">
        <f t="shared" si="527"/>
        <v>0</v>
      </c>
      <c r="AI3267" s="27" t="str">
        <f t="shared" si="519"/>
        <v>ne</v>
      </c>
      <c r="AJ3267" s="27" t="str">
        <f t="shared" si="520"/>
        <v>ne</v>
      </c>
      <c r="AK3267" s="27" t="str">
        <f t="shared" si="521"/>
        <v>ne</v>
      </c>
    </row>
    <row r="3268" spans="2:37" x14ac:dyDescent="0.2">
      <c r="B3268" s="27" t="str">
        <f t="shared" si="522"/>
        <v>-</v>
      </c>
      <c r="C3268" s="123" t="str">
        <f t="shared" si="523"/>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8"/>
        <v>nepildyti</v>
      </c>
      <c r="T3268" s="126" t="str">
        <f t="shared" si="528"/>
        <v>nepildyti</v>
      </c>
      <c r="U3268" s="127"/>
      <c r="V3268" s="127"/>
      <c r="W3268" s="128"/>
      <c r="X3268" s="169"/>
      <c r="Y3268" s="169"/>
      <c r="Z3268" s="169"/>
      <c r="AA3268" s="127"/>
      <c r="AB3268" s="127"/>
      <c r="AC3268" s="127"/>
      <c r="AD3268" s="127"/>
      <c r="AE3268" s="124">
        <f t="shared" si="524"/>
        <v>0</v>
      </c>
      <c r="AF3268" s="124">
        <f t="shared" si="525"/>
        <v>0</v>
      </c>
      <c r="AG3268" s="124">
        <f t="shared" si="526"/>
        <v>0</v>
      </c>
      <c r="AH3268" s="124">
        <f t="shared" si="527"/>
        <v>0</v>
      </c>
      <c r="AI3268" s="27" t="str">
        <f t="shared" si="519"/>
        <v>ne</v>
      </c>
      <c r="AJ3268" s="27" t="str">
        <f t="shared" si="520"/>
        <v>ne</v>
      </c>
      <c r="AK3268" s="27" t="str">
        <f t="shared" si="521"/>
        <v>ne</v>
      </c>
    </row>
    <row r="3269" spans="2:37" x14ac:dyDescent="0.2">
      <c r="B3269" s="27" t="str">
        <f t="shared" si="522"/>
        <v>-</v>
      </c>
      <c r="C3269" s="123" t="str">
        <f t="shared" si="523"/>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8"/>
        <v>nepildyti</v>
      </c>
      <c r="T3269" s="126" t="str">
        <f t="shared" si="528"/>
        <v>nepildyti</v>
      </c>
      <c r="U3269" s="127"/>
      <c r="V3269" s="127"/>
      <c r="W3269" s="128"/>
      <c r="X3269" s="169"/>
      <c r="Y3269" s="169"/>
      <c r="Z3269" s="169"/>
      <c r="AA3269" s="127"/>
      <c r="AB3269" s="127"/>
      <c r="AC3269" s="127"/>
      <c r="AD3269" s="127"/>
      <c r="AE3269" s="124">
        <f t="shared" si="524"/>
        <v>0</v>
      </c>
      <c r="AF3269" s="124">
        <f t="shared" si="525"/>
        <v>0</v>
      </c>
      <c r="AG3269" s="124">
        <f t="shared" si="526"/>
        <v>0</v>
      </c>
      <c r="AH3269" s="124">
        <f t="shared" si="527"/>
        <v>0</v>
      </c>
      <c r="AI3269" s="27" t="str">
        <f t="shared" si="519"/>
        <v>ne</v>
      </c>
      <c r="AJ3269" s="27" t="str">
        <f t="shared" si="520"/>
        <v>ne</v>
      </c>
      <c r="AK3269" s="27" t="str">
        <f t="shared" si="521"/>
        <v>ne</v>
      </c>
    </row>
    <row r="3270" spans="2:37" x14ac:dyDescent="0.2">
      <c r="B3270" s="27" t="str">
        <f t="shared" si="522"/>
        <v>-</v>
      </c>
      <c r="C3270" s="123" t="str">
        <f t="shared" si="523"/>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8"/>
        <v>nepildyti</v>
      </c>
      <c r="T3270" s="126" t="str">
        <f t="shared" si="528"/>
        <v>nepildyti</v>
      </c>
      <c r="U3270" s="127"/>
      <c r="V3270" s="127"/>
      <c r="W3270" s="128"/>
      <c r="X3270" s="169"/>
      <c r="Y3270" s="169"/>
      <c r="Z3270" s="169"/>
      <c r="AA3270" s="127"/>
      <c r="AB3270" s="127"/>
      <c r="AC3270" s="127"/>
      <c r="AD3270" s="127"/>
      <c r="AE3270" s="124">
        <f t="shared" si="524"/>
        <v>0</v>
      </c>
      <c r="AF3270" s="124">
        <f t="shared" si="525"/>
        <v>0</v>
      </c>
      <c r="AG3270" s="124">
        <f t="shared" si="526"/>
        <v>0</v>
      </c>
      <c r="AH3270" s="124">
        <f t="shared" si="527"/>
        <v>0</v>
      </c>
      <c r="AI3270" s="27" t="str">
        <f t="shared" si="519"/>
        <v>ne</v>
      </c>
      <c r="AJ3270" s="27" t="str">
        <f t="shared" si="520"/>
        <v>ne</v>
      </c>
      <c r="AK3270" s="27" t="str">
        <f t="shared" si="521"/>
        <v>ne</v>
      </c>
    </row>
    <row r="3271" spans="2:37" x14ac:dyDescent="0.2">
      <c r="B3271" s="27" t="str">
        <f t="shared" si="522"/>
        <v>-</v>
      </c>
      <c r="C3271" s="123" t="str">
        <f t="shared" si="523"/>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8"/>
        <v>nepildyti</v>
      </c>
      <c r="T3271" s="126" t="str">
        <f t="shared" si="528"/>
        <v>nepildyti</v>
      </c>
      <c r="U3271" s="127"/>
      <c r="V3271" s="127"/>
      <c r="W3271" s="128"/>
      <c r="X3271" s="169"/>
      <c r="Y3271" s="169"/>
      <c r="Z3271" s="169"/>
      <c r="AA3271" s="127"/>
      <c r="AB3271" s="127"/>
      <c r="AC3271" s="127"/>
      <c r="AD3271" s="127"/>
      <c r="AE3271" s="124">
        <f t="shared" si="524"/>
        <v>0</v>
      </c>
      <c r="AF3271" s="124">
        <f t="shared" si="525"/>
        <v>0</v>
      </c>
      <c r="AG3271" s="124">
        <f t="shared" si="526"/>
        <v>0</v>
      </c>
      <c r="AH3271" s="124">
        <f t="shared" si="527"/>
        <v>0</v>
      </c>
      <c r="AI3271" s="27" t="str">
        <f t="shared" si="519"/>
        <v>ne</v>
      </c>
      <c r="AJ3271" s="27" t="str">
        <f t="shared" si="520"/>
        <v>ne</v>
      </c>
      <c r="AK3271" s="27" t="str">
        <f t="shared" si="521"/>
        <v>ne</v>
      </c>
    </row>
    <row r="3272" spans="2:37" x14ac:dyDescent="0.2">
      <c r="B3272" s="27" t="str">
        <f t="shared" si="522"/>
        <v>-</v>
      </c>
      <c r="C3272" s="123" t="str">
        <f t="shared" si="523"/>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8"/>
        <v>nepildyti</v>
      </c>
      <c r="T3272" s="126" t="str">
        <f t="shared" si="528"/>
        <v>nepildyti</v>
      </c>
      <c r="U3272" s="127"/>
      <c r="V3272" s="127"/>
      <c r="W3272" s="128"/>
      <c r="X3272" s="169"/>
      <c r="Y3272" s="169"/>
      <c r="Z3272" s="169"/>
      <c r="AA3272" s="127"/>
      <c r="AB3272" s="127"/>
      <c r="AC3272" s="127"/>
      <c r="AD3272" s="127"/>
      <c r="AE3272" s="124">
        <f t="shared" si="524"/>
        <v>0</v>
      </c>
      <c r="AF3272" s="124">
        <f t="shared" si="525"/>
        <v>0</v>
      </c>
      <c r="AG3272" s="124">
        <f t="shared" si="526"/>
        <v>0</v>
      </c>
      <c r="AH3272" s="124">
        <f t="shared" si="527"/>
        <v>0</v>
      </c>
      <c r="AI3272" s="27" t="str">
        <f t="shared" si="519"/>
        <v>ne</v>
      </c>
      <c r="AJ3272" s="27" t="str">
        <f t="shared" si="520"/>
        <v>ne</v>
      </c>
      <c r="AK3272" s="27" t="str">
        <f t="shared" si="521"/>
        <v>ne</v>
      </c>
    </row>
    <row r="3273" spans="2:37" x14ac:dyDescent="0.2">
      <c r="B3273" s="27" t="str">
        <f t="shared" si="522"/>
        <v>-</v>
      </c>
      <c r="C3273" s="123" t="str">
        <f t="shared" si="523"/>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8"/>
        <v>nepildyti</v>
      </c>
      <c r="T3273" s="126" t="str">
        <f t="shared" si="528"/>
        <v>nepildyti</v>
      </c>
      <c r="U3273" s="127"/>
      <c r="V3273" s="127"/>
      <c r="W3273" s="128"/>
      <c r="X3273" s="169"/>
      <c r="Y3273" s="169"/>
      <c r="Z3273" s="169"/>
      <c r="AA3273" s="127"/>
      <c r="AB3273" s="127"/>
      <c r="AC3273" s="127"/>
      <c r="AD3273" s="127"/>
      <c r="AE3273" s="124">
        <f t="shared" si="524"/>
        <v>0</v>
      </c>
      <c r="AF3273" s="124">
        <f t="shared" si="525"/>
        <v>0</v>
      </c>
      <c r="AG3273" s="124">
        <f t="shared" si="526"/>
        <v>0</v>
      </c>
      <c r="AH3273" s="124">
        <f t="shared" si="527"/>
        <v>0</v>
      </c>
      <c r="AI3273" s="27" t="str">
        <f t="shared" si="519"/>
        <v>ne</v>
      </c>
      <c r="AJ3273" s="27" t="str">
        <f t="shared" si="520"/>
        <v>ne</v>
      </c>
      <c r="AK3273" s="27" t="str">
        <f t="shared" si="521"/>
        <v>ne</v>
      </c>
    </row>
    <row r="3274" spans="2:37" x14ac:dyDescent="0.2">
      <c r="B3274" s="27" t="str">
        <f t="shared" si="522"/>
        <v>-</v>
      </c>
      <c r="C3274" s="123" t="str">
        <f t="shared" si="523"/>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8"/>
        <v>nepildyti</v>
      </c>
      <c r="T3274" s="126" t="str">
        <f t="shared" si="528"/>
        <v>nepildyti</v>
      </c>
      <c r="U3274" s="127"/>
      <c r="V3274" s="127"/>
      <c r="W3274" s="128"/>
      <c r="X3274" s="169"/>
      <c r="Y3274" s="169"/>
      <c r="Z3274" s="169"/>
      <c r="AA3274" s="127"/>
      <c r="AB3274" s="127"/>
      <c r="AC3274" s="127"/>
      <c r="AD3274" s="127"/>
      <c r="AE3274" s="124">
        <f t="shared" si="524"/>
        <v>0</v>
      </c>
      <c r="AF3274" s="124">
        <f t="shared" si="525"/>
        <v>0</v>
      </c>
      <c r="AG3274" s="124">
        <f t="shared" si="526"/>
        <v>0</v>
      </c>
      <c r="AH3274" s="124">
        <f t="shared" si="527"/>
        <v>0</v>
      </c>
      <c r="AI3274" s="27" t="str">
        <f t="shared" si="519"/>
        <v>ne</v>
      </c>
      <c r="AJ3274" s="27" t="str">
        <f t="shared" si="520"/>
        <v>ne</v>
      </c>
      <c r="AK3274" s="27" t="str">
        <f t="shared" si="521"/>
        <v>ne</v>
      </c>
    </row>
    <row r="3275" spans="2:37" x14ac:dyDescent="0.2">
      <c r="B3275" s="27" t="str">
        <f t="shared" si="522"/>
        <v>-</v>
      </c>
      <c r="C3275" s="123" t="str">
        <f t="shared" si="523"/>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8"/>
        <v>nepildyti</v>
      </c>
      <c r="T3275" s="126" t="str">
        <f t="shared" si="528"/>
        <v>nepildyti</v>
      </c>
      <c r="U3275" s="127"/>
      <c r="V3275" s="127"/>
      <c r="W3275" s="128"/>
      <c r="X3275" s="169"/>
      <c r="Y3275" s="169"/>
      <c r="Z3275" s="169"/>
      <c r="AA3275" s="127"/>
      <c r="AB3275" s="127"/>
      <c r="AC3275" s="127"/>
      <c r="AD3275" s="127"/>
      <c r="AE3275" s="124">
        <f t="shared" si="524"/>
        <v>0</v>
      </c>
      <c r="AF3275" s="124">
        <f t="shared" si="525"/>
        <v>0</v>
      </c>
      <c r="AG3275" s="124">
        <f t="shared" si="526"/>
        <v>0</v>
      </c>
      <c r="AH3275" s="124">
        <f t="shared" si="527"/>
        <v>0</v>
      </c>
      <c r="AI3275" s="27" t="str">
        <f t="shared" si="519"/>
        <v>ne</v>
      </c>
      <c r="AJ3275" s="27" t="str">
        <f t="shared" si="520"/>
        <v>ne</v>
      </c>
      <c r="AK3275" s="27" t="str">
        <f t="shared" si="521"/>
        <v>ne</v>
      </c>
    </row>
    <row r="3276" spans="2:37" x14ac:dyDescent="0.2">
      <c r="B3276" s="27" t="str">
        <f t="shared" si="522"/>
        <v>-</v>
      </c>
      <c r="C3276" s="123" t="str">
        <f t="shared" si="523"/>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8"/>
        <v>nepildyti</v>
      </c>
      <c r="T3276" s="126" t="str">
        <f t="shared" si="528"/>
        <v>nepildyti</v>
      </c>
      <c r="U3276" s="127"/>
      <c r="V3276" s="127"/>
      <c r="W3276" s="128"/>
      <c r="X3276" s="169"/>
      <c r="Y3276" s="169"/>
      <c r="Z3276" s="169"/>
      <c r="AA3276" s="127"/>
      <c r="AB3276" s="127"/>
      <c r="AC3276" s="127"/>
      <c r="AD3276" s="127"/>
      <c r="AE3276" s="124">
        <f t="shared" si="524"/>
        <v>0</v>
      </c>
      <c r="AF3276" s="124">
        <f t="shared" si="525"/>
        <v>0</v>
      </c>
      <c r="AG3276" s="124">
        <f t="shared" si="526"/>
        <v>0</v>
      </c>
      <c r="AH3276" s="124">
        <f t="shared" si="527"/>
        <v>0</v>
      </c>
      <c r="AI3276" s="27" t="str">
        <f t="shared" si="519"/>
        <v>ne</v>
      </c>
      <c r="AJ3276" s="27" t="str">
        <f t="shared" si="520"/>
        <v>ne</v>
      </c>
      <c r="AK3276" s="27" t="str">
        <f t="shared" si="521"/>
        <v>ne</v>
      </c>
    </row>
    <row r="3277" spans="2:37" x14ac:dyDescent="0.2">
      <c r="B3277" s="27" t="str">
        <f t="shared" si="522"/>
        <v>-</v>
      </c>
      <c r="C3277" s="123" t="str">
        <f t="shared" si="523"/>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8"/>
        <v>nepildyti</v>
      </c>
      <c r="T3277" s="126" t="str">
        <f t="shared" si="528"/>
        <v>nepildyti</v>
      </c>
      <c r="U3277" s="127"/>
      <c r="V3277" s="127"/>
      <c r="W3277" s="128"/>
      <c r="X3277" s="169"/>
      <c r="Y3277" s="169"/>
      <c r="Z3277" s="169"/>
      <c r="AA3277" s="127"/>
      <c r="AB3277" s="127"/>
      <c r="AC3277" s="127"/>
      <c r="AD3277" s="127"/>
      <c r="AE3277" s="124">
        <f t="shared" si="524"/>
        <v>0</v>
      </c>
      <c r="AF3277" s="124">
        <f t="shared" si="525"/>
        <v>0</v>
      </c>
      <c r="AG3277" s="124">
        <f t="shared" si="526"/>
        <v>0</v>
      </c>
      <c r="AH3277" s="124">
        <f t="shared" si="527"/>
        <v>0</v>
      </c>
      <c r="AI3277" s="27" t="str">
        <f t="shared" ref="AI3277:AI3340" si="529">IF(AF3277&gt;0,"taip","ne")</f>
        <v>ne</v>
      </c>
      <c r="AJ3277" s="27" t="str">
        <f t="shared" ref="AJ3277:AJ3340" si="530">IF(AG3277&gt;0,"taip","ne")</f>
        <v>ne</v>
      </c>
      <c r="AK3277" s="27" t="str">
        <f t="shared" ref="AK3277:AK3340" si="531">IF(AH3277&gt;0,"taip","ne")</f>
        <v>ne</v>
      </c>
    </row>
    <row r="3278" spans="2:37" x14ac:dyDescent="0.2">
      <c r="B3278" s="27" t="str">
        <f t="shared" si="522"/>
        <v>-</v>
      </c>
      <c r="C3278" s="123" t="str">
        <f t="shared" si="523"/>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8"/>
        <v>nepildyti</v>
      </c>
      <c r="T3278" s="126" t="str">
        <f t="shared" si="528"/>
        <v>nepildyti</v>
      </c>
      <c r="U3278" s="127"/>
      <c r="V3278" s="127"/>
      <c r="W3278" s="128"/>
      <c r="X3278" s="169"/>
      <c r="Y3278" s="169"/>
      <c r="Z3278" s="169"/>
      <c r="AA3278" s="127"/>
      <c r="AB3278" s="127"/>
      <c r="AC3278" s="127"/>
      <c r="AD3278" s="127"/>
      <c r="AE3278" s="124">
        <f t="shared" si="524"/>
        <v>0</v>
      </c>
      <c r="AF3278" s="124">
        <f t="shared" si="525"/>
        <v>0</v>
      </c>
      <c r="AG3278" s="124">
        <f t="shared" si="526"/>
        <v>0</v>
      </c>
      <c r="AH3278" s="124">
        <f t="shared" si="527"/>
        <v>0</v>
      </c>
      <c r="AI3278" s="27" t="str">
        <f t="shared" si="529"/>
        <v>ne</v>
      </c>
      <c r="AJ3278" s="27" t="str">
        <f t="shared" si="530"/>
        <v>ne</v>
      </c>
      <c r="AK3278" s="27" t="str">
        <f t="shared" si="531"/>
        <v>ne</v>
      </c>
    </row>
    <row r="3279" spans="2:37" x14ac:dyDescent="0.2">
      <c r="B3279" s="27" t="str">
        <f t="shared" si="522"/>
        <v>-</v>
      </c>
      <c r="C3279" s="123" t="str">
        <f t="shared" si="523"/>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8"/>
        <v>nepildyti</v>
      </c>
      <c r="T3279" s="126" t="str">
        <f t="shared" si="528"/>
        <v>nepildyti</v>
      </c>
      <c r="U3279" s="127"/>
      <c r="V3279" s="127"/>
      <c r="W3279" s="128"/>
      <c r="X3279" s="169"/>
      <c r="Y3279" s="169"/>
      <c r="Z3279" s="169"/>
      <c r="AA3279" s="127"/>
      <c r="AB3279" s="127"/>
      <c r="AC3279" s="127"/>
      <c r="AD3279" s="127"/>
      <c r="AE3279" s="124">
        <f t="shared" si="524"/>
        <v>0</v>
      </c>
      <c r="AF3279" s="124">
        <f t="shared" si="525"/>
        <v>0</v>
      </c>
      <c r="AG3279" s="124">
        <f t="shared" si="526"/>
        <v>0</v>
      </c>
      <c r="AH3279" s="124">
        <f t="shared" si="527"/>
        <v>0</v>
      </c>
      <c r="AI3279" s="27" t="str">
        <f t="shared" si="529"/>
        <v>ne</v>
      </c>
      <c r="AJ3279" s="27" t="str">
        <f t="shared" si="530"/>
        <v>ne</v>
      </c>
      <c r="AK3279" s="27" t="str">
        <f t="shared" si="531"/>
        <v>ne</v>
      </c>
    </row>
    <row r="3280" spans="2:37" x14ac:dyDescent="0.2">
      <c r="B3280" s="27" t="str">
        <f t="shared" si="522"/>
        <v>-</v>
      </c>
      <c r="C3280" s="123" t="str">
        <f t="shared" si="523"/>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8"/>
        <v>nepildyti</v>
      </c>
      <c r="T3280" s="126" t="str">
        <f t="shared" si="528"/>
        <v>nepildyti</v>
      </c>
      <c r="U3280" s="127"/>
      <c r="V3280" s="127"/>
      <c r="W3280" s="128"/>
      <c r="X3280" s="169"/>
      <c r="Y3280" s="169"/>
      <c r="Z3280" s="169"/>
      <c r="AA3280" s="127"/>
      <c r="AB3280" s="127"/>
      <c r="AC3280" s="127"/>
      <c r="AD3280" s="127"/>
      <c r="AE3280" s="124">
        <f t="shared" si="524"/>
        <v>0</v>
      </c>
      <c r="AF3280" s="124">
        <f t="shared" si="525"/>
        <v>0</v>
      </c>
      <c r="AG3280" s="124">
        <f t="shared" si="526"/>
        <v>0</v>
      </c>
      <c r="AH3280" s="124">
        <f t="shared" si="527"/>
        <v>0</v>
      </c>
      <c r="AI3280" s="27" t="str">
        <f t="shared" si="529"/>
        <v>ne</v>
      </c>
      <c r="AJ3280" s="27" t="str">
        <f t="shared" si="530"/>
        <v>ne</v>
      </c>
      <c r="AK3280" s="27" t="str">
        <f t="shared" si="531"/>
        <v>ne</v>
      </c>
    </row>
    <row r="3281" spans="2:37" x14ac:dyDescent="0.2">
      <c r="B3281" s="27" t="str">
        <f t="shared" si="522"/>
        <v>-</v>
      </c>
      <c r="C3281" s="123" t="str">
        <f t="shared" si="523"/>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8"/>
        <v>nepildyti</v>
      </c>
      <c r="T3281" s="126" t="str">
        <f t="shared" si="528"/>
        <v>nepildyti</v>
      </c>
      <c r="U3281" s="127"/>
      <c r="V3281" s="127"/>
      <c r="W3281" s="128"/>
      <c r="X3281" s="169"/>
      <c r="Y3281" s="169"/>
      <c r="Z3281" s="169"/>
      <c r="AA3281" s="127"/>
      <c r="AB3281" s="127"/>
      <c r="AC3281" s="127"/>
      <c r="AD3281" s="127"/>
      <c r="AE3281" s="124">
        <f t="shared" si="524"/>
        <v>0</v>
      </c>
      <c r="AF3281" s="124">
        <f t="shared" si="525"/>
        <v>0</v>
      </c>
      <c r="AG3281" s="124">
        <f t="shared" si="526"/>
        <v>0</v>
      </c>
      <c r="AH3281" s="124">
        <f t="shared" si="527"/>
        <v>0</v>
      </c>
      <c r="AI3281" s="27" t="str">
        <f t="shared" si="529"/>
        <v>ne</v>
      </c>
      <c r="AJ3281" s="27" t="str">
        <f t="shared" si="530"/>
        <v>ne</v>
      </c>
      <c r="AK3281" s="27" t="str">
        <f t="shared" si="531"/>
        <v>ne</v>
      </c>
    </row>
    <row r="3282" spans="2:37" x14ac:dyDescent="0.2">
      <c r="B3282" s="27" t="str">
        <f t="shared" si="522"/>
        <v>-</v>
      </c>
      <c r="C3282" s="123" t="str">
        <f t="shared" si="523"/>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8"/>
        <v>nepildyti</v>
      </c>
      <c r="T3282" s="126" t="str">
        <f t="shared" si="528"/>
        <v>nepildyti</v>
      </c>
      <c r="U3282" s="127"/>
      <c r="V3282" s="127"/>
      <c r="W3282" s="128"/>
      <c r="X3282" s="169"/>
      <c r="Y3282" s="169"/>
      <c r="Z3282" s="169"/>
      <c r="AA3282" s="127"/>
      <c r="AB3282" s="127"/>
      <c r="AC3282" s="127"/>
      <c r="AD3282" s="127"/>
      <c r="AE3282" s="124">
        <f t="shared" si="524"/>
        <v>0</v>
      </c>
      <c r="AF3282" s="124">
        <f t="shared" si="525"/>
        <v>0</v>
      </c>
      <c r="AG3282" s="124">
        <f t="shared" si="526"/>
        <v>0</v>
      </c>
      <c r="AH3282" s="124">
        <f t="shared" si="527"/>
        <v>0</v>
      </c>
      <c r="AI3282" s="27" t="str">
        <f t="shared" si="529"/>
        <v>ne</v>
      </c>
      <c r="AJ3282" s="27" t="str">
        <f t="shared" si="530"/>
        <v>ne</v>
      </c>
      <c r="AK3282" s="27" t="str">
        <f t="shared" si="531"/>
        <v>ne</v>
      </c>
    </row>
    <row r="3283" spans="2:37" x14ac:dyDescent="0.2">
      <c r="B3283" s="27" t="str">
        <f t="shared" si="522"/>
        <v>-</v>
      </c>
      <c r="C3283" s="123" t="str">
        <f t="shared" si="523"/>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8"/>
        <v>nepildyti</v>
      </c>
      <c r="T3283" s="126" t="str">
        <f t="shared" si="528"/>
        <v>nepildyti</v>
      </c>
      <c r="U3283" s="127"/>
      <c r="V3283" s="127"/>
      <c r="W3283" s="128"/>
      <c r="X3283" s="169"/>
      <c r="Y3283" s="169"/>
      <c r="Z3283" s="169"/>
      <c r="AA3283" s="127"/>
      <c r="AB3283" s="127"/>
      <c r="AC3283" s="127"/>
      <c r="AD3283" s="127"/>
      <c r="AE3283" s="124">
        <f t="shared" si="524"/>
        <v>0</v>
      </c>
      <c r="AF3283" s="124">
        <f t="shared" si="525"/>
        <v>0</v>
      </c>
      <c r="AG3283" s="124">
        <f t="shared" si="526"/>
        <v>0</v>
      </c>
      <c r="AH3283" s="124">
        <f t="shared" si="527"/>
        <v>0</v>
      </c>
      <c r="AI3283" s="27" t="str">
        <f t="shared" si="529"/>
        <v>ne</v>
      </c>
      <c r="AJ3283" s="27" t="str">
        <f t="shared" si="530"/>
        <v>ne</v>
      </c>
      <c r="AK3283" s="27" t="str">
        <f t="shared" si="531"/>
        <v>ne</v>
      </c>
    </row>
    <row r="3284" spans="2:37" x14ac:dyDescent="0.2">
      <c r="B3284" s="27" t="str">
        <f t="shared" si="522"/>
        <v>-</v>
      </c>
      <c r="C3284" s="123" t="str">
        <f t="shared" si="523"/>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8"/>
        <v>nepildyti</v>
      </c>
      <c r="T3284" s="126" t="str">
        <f t="shared" si="528"/>
        <v>nepildyti</v>
      </c>
      <c r="U3284" s="127"/>
      <c r="V3284" s="127"/>
      <c r="W3284" s="128"/>
      <c r="X3284" s="169"/>
      <c r="Y3284" s="169"/>
      <c r="Z3284" s="169"/>
      <c r="AA3284" s="127"/>
      <c r="AB3284" s="127"/>
      <c r="AC3284" s="127"/>
      <c r="AD3284" s="127"/>
      <c r="AE3284" s="124">
        <f t="shared" si="524"/>
        <v>0</v>
      </c>
      <c r="AF3284" s="124">
        <f t="shared" si="525"/>
        <v>0</v>
      </c>
      <c r="AG3284" s="124">
        <f t="shared" si="526"/>
        <v>0</v>
      </c>
      <c r="AH3284" s="124">
        <f t="shared" si="527"/>
        <v>0</v>
      </c>
      <c r="AI3284" s="27" t="str">
        <f t="shared" si="529"/>
        <v>ne</v>
      </c>
      <c r="AJ3284" s="27" t="str">
        <f t="shared" si="530"/>
        <v>ne</v>
      </c>
      <c r="AK3284" s="27" t="str">
        <f t="shared" si="531"/>
        <v>ne</v>
      </c>
    </row>
    <row r="3285" spans="2:37" x14ac:dyDescent="0.2">
      <c r="B3285" s="27" t="str">
        <f t="shared" si="522"/>
        <v>-</v>
      </c>
      <c r="C3285" s="123" t="str">
        <f t="shared" si="523"/>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si="528"/>
        <v>nepildyti</v>
      </c>
      <c r="T3285" s="126" t="str">
        <f t="shared" si="528"/>
        <v>nepildyti</v>
      </c>
      <c r="U3285" s="127"/>
      <c r="V3285" s="127"/>
      <c r="W3285" s="128"/>
      <c r="X3285" s="169"/>
      <c r="Y3285" s="169"/>
      <c r="Z3285" s="169"/>
      <c r="AA3285" s="127"/>
      <c r="AB3285" s="127"/>
      <c r="AC3285" s="127"/>
      <c r="AD3285" s="127"/>
      <c r="AE3285" s="124">
        <f t="shared" si="524"/>
        <v>0</v>
      </c>
      <c r="AF3285" s="124">
        <f t="shared" si="525"/>
        <v>0</v>
      </c>
      <c r="AG3285" s="124">
        <f t="shared" si="526"/>
        <v>0</v>
      </c>
      <c r="AH3285" s="124">
        <f t="shared" si="527"/>
        <v>0</v>
      </c>
      <c r="AI3285" s="27" t="str">
        <f t="shared" si="529"/>
        <v>ne</v>
      </c>
      <c r="AJ3285" s="27" t="str">
        <f t="shared" si="530"/>
        <v>ne</v>
      </c>
      <c r="AK3285" s="27" t="str">
        <f t="shared" si="531"/>
        <v>ne</v>
      </c>
    </row>
    <row r="3286" spans="2:37" x14ac:dyDescent="0.2">
      <c r="B3286" s="27" t="str">
        <f t="shared" si="522"/>
        <v>-</v>
      </c>
      <c r="C3286" s="123" t="str">
        <f t="shared" si="523"/>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28"/>
        <v>nepildyti</v>
      </c>
      <c r="T3286" s="126" t="str">
        <f t="shared" si="528"/>
        <v>nepildyti</v>
      </c>
      <c r="U3286" s="127"/>
      <c r="V3286" s="127"/>
      <c r="W3286" s="128"/>
      <c r="X3286" s="169"/>
      <c r="Y3286" s="169"/>
      <c r="Z3286" s="169"/>
      <c r="AA3286" s="127"/>
      <c r="AB3286" s="127"/>
      <c r="AC3286" s="127"/>
      <c r="AD3286" s="127"/>
      <c r="AE3286" s="124">
        <f t="shared" si="524"/>
        <v>0</v>
      </c>
      <c r="AF3286" s="124">
        <f t="shared" si="525"/>
        <v>0</v>
      </c>
      <c r="AG3286" s="124">
        <f t="shared" si="526"/>
        <v>0</v>
      </c>
      <c r="AH3286" s="124">
        <f t="shared" si="527"/>
        <v>0</v>
      </c>
      <c r="AI3286" s="27" t="str">
        <f t="shared" si="529"/>
        <v>ne</v>
      </c>
      <c r="AJ3286" s="27" t="str">
        <f t="shared" si="530"/>
        <v>ne</v>
      </c>
      <c r="AK3286" s="27" t="str">
        <f t="shared" si="531"/>
        <v>ne</v>
      </c>
    </row>
    <row r="3287" spans="2:37" x14ac:dyDescent="0.2">
      <c r="B3287" s="27" t="str">
        <f t="shared" si="522"/>
        <v>-</v>
      </c>
      <c r="C3287" s="123" t="str">
        <f t="shared" si="523"/>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28"/>
        <v>nepildyti</v>
      </c>
      <c r="T3287" s="126" t="str">
        <f t="shared" si="528"/>
        <v>nepildyti</v>
      </c>
      <c r="U3287" s="127"/>
      <c r="V3287" s="127"/>
      <c r="W3287" s="128"/>
      <c r="X3287" s="169"/>
      <c r="Y3287" s="169"/>
      <c r="Z3287" s="169"/>
      <c r="AA3287" s="127"/>
      <c r="AB3287" s="127"/>
      <c r="AC3287" s="127"/>
      <c r="AD3287" s="127"/>
      <c r="AE3287" s="124">
        <f t="shared" si="524"/>
        <v>0</v>
      </c>
      <c r="AF3287" s="124">
        <f t="shared" si="525"/>
        <v>0</v>
      </c>
      <c r="AG3287" s="124">
        <f t="shared" si="526"/>
        <v>0</v>
      </c>
      <c r="AH3287" s="124">
        <f t="shared" si="527"/>
        <v>0</v>
      </c>
      <c r="AI3287" s="27" t="str">
        <f t="shared" si="529"/>
        <v>ne</v>
      </c>
      <c r="AJ3287" s="27" t="str">
        <f t="shared" si="530"/>
        <v>ne</v>
      </c>
      <c r="AK3287" s="27" t="str">
        <f t="shared" si="531"/>
        <v>ne</v>
      </c>
    </row>
    <row r="3288" spans="2:37" x14ac:dyDescent="0.2">
      <c r="B3288" s="27" t="str">
        <f t="shared" ref="B3288:B3351" si="532">CONCATENATE(C3288,"-",G3288)</f>
        <v>-</v>
      </c>
      <c r="C3288" s="123" t="str">
        <f t="shared" ref="C3288:C3351" si="533">LEFT(K3288,4)</f>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28"/>
        <v>nepildyti</v>
      </c>
      <c r="T3288" s="126" t="str">
        <f t="shared" si="528"/>
        <v>nepildyti</v>
      </c>
      <c r="U3288" s="127"/>
      <c r="V3288" s="127"/>
      <c r="W3288" s="128"/>
      <c r="X3288" s="169"/>
      <c r="Y3288" s="169"/>
      <c r="Z3288" s="169"/>
      <c r="AA3288" s="127"/>
      <c r="AB3288" s="127"/>
      <c r="AC3288" s="127"/>
      <c r="AD3288" s="127"/>
      <c r="AE3288" s="124">
        <f t="shared" ref="AE3288:AE3351" si="534">IF($H3288&gt;0,YEAR($H3288),)</f>
        <v>0</v>
      </c>
      <c r="AF3288" s="124">
        <f t="shared" ref="AF3288:AF3351" si="535">IF($X3288&gt;0,YEAR($X3288),)</f>
        <v>0</v>
      </c>
      <c r="AG3288" s="124">
        <f t="shared" ref="AG3288:AG3351" si="536">IF($Y3288&gt;0,YEAR($Y3288),)</f>
        <v>0</v>
      </c>
      <c r="AH3288" s="124">
        <f t="shared" ref="AH3288:AH3351" si="537">IF($Z3288&gt;0,YEAR($Z3288),)</f>
        <v>0</v>
      </c>
      <c r="AI3288" s="27" t="str">
        <f t="shared" si="529"/>
        <v>ne</v>
      </c>
      <c r="AJ3288" s="27" t="str">
        <f t="shared" si="530"/>
        <v>ne</v>
      </c>
      <c r="AK3288" s="27" t="str">
        <f t="shared" si="531"/>
        <v>ne</v>
      </c>
    </row>
    <row r="3289" spans="2:37" x14ac:dyDescent="0.2">
      <c r="B3289" s="27" t="str">
        <f t="shared" si="532"/>
        <v>-</v>
      </c>
      <c r="C3289" s="123" t="str">
        <f t="shared" si="533"/>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ref="S3289:T3352" si="538">IF($R3289="fizinis asmuo","užpildykite","nepildyti")</f>
        <v>nepildyti</v>
      </c>
      <c r="T3289" s="126" t="str">
        <f t="shared" si="538"/>
        <v>nepildyti</v>
      </c>
      <c r="U3289" s="127"/>
      <c r="V3289" s="127"/>
      <c r="W3289" s="128"/>
      <c r="X3289" s="169"/>
      <c r="Y3289" s="169"/>
      <c r="Z3289" s="169"/>
      <c r="AA3289" s="127"/>
      <c r="AB3289" s="127"/>
      <c r="AC3289" s="127"/>
      <c r="AD3289" s="127"/>
      <c r="AE3289" s="124">
        <f t="shared" si="534"/>
        <v>0</v>
      </c>
      <c r="AF3289" s="124">
        <f t="shared" si="535"/>
        <v>0</v>
      </c>
      <c r="AG3289" s="124">
        <f t="shared" si="536"/>
        <v>0</v>
      </c>
      <c r="AH3289" s="124">
        <f t="shared" si="537"/>
        <v>0</v>
      </c>
      <c r="AI3289" s="27" t="str">
        <f t="shared" si="529"/>
        <v>ne</v>
      </c>
      <c r="AJ3289" s="27" t="str">
        <f t="shared" si="530"/>
        <v>ne</v>
      </c>
      <c r="AK3289" s="27" t="str">
        <f t="shared" si="531"/>
        <v>ne</v>
      </c>
    </row>
    <row r="3290" spans="2:37" x14ac:dyDescent="0.2">
      <c r="B3290" s="27" t="str">
        <f t="shared" si="532"/>
        <v>-</v>
      </c>
      <c r="C3290" s="123" t="str">
        <f t="shared" si="533"/>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8"/>
        <v>nepildyti</v>
      </c>
      <c r="T3290" s="126" t="str">
        <f t="shared" si="538"/>
        <v>nepildyti</v>
      </c>
      <c r="U3290" s="127"/>
      <c r="V3290" s="127"/>
      <c r="W3290" s="128"/>
      <c r="X3290" s="169"/>
      <c r="Y3290" s="169"/>
      <c r="Z3290" s="169"/>
      <c r="AA3290" s="127"/>
      <c r="AB3290" s="127"/>
      <c r="AC3290" s="127"/>
      <c r="AD3290" s="127"/>
      <c r="AE3290" s="124">
        <f t="shared" si="534"/>
        <v>0</v>
      </c>
      <c r="AF3290" s="124">
        <f t="shared" si="535"/>
        <v>0</v>
      </c>
      <c r="AG3290" s="124">
        <f t="shared" si="536"/>
        <v>0</v>
      </c>
      <c r="AH3290" s="124">
        <f t="shared" si="537"/>
        <v>0</v>
      </c>
      <c r="AI3290" s="27" t="str">
        <f t="shared" si="529"/>
        <v>ne</v>
      </c>
      <c r="AJ3290" s="27" t="str">
        <f t="shared" si="530"/>
        <v>ne</v>
      </c>
      <c r="AK3290" s="27" t="str">
        <f t="shared" si="531"/>
        <v>ne</v>
      </c>
    </row>
    <row r="3291" spans="2:37" x14ac:dyDescent="0.2">
      <c r="B3291" s="27" t="str">
        <f t="shared" si="532"/>
        <v>-</v>
      </c>
      <c r="C3291" s="123" t="str">
        <f t="shared" si="533"/>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8"/>
        <v>nepildyti</v>
      </c>
      <c r="T3291" s="126" t="str">
        <f t="shared" si="538"/>
        <v>nepildyti</v>
      </c>
      <c r="U3291" s="127"/>
      <c r="V3291" s="127"/>
      <c r="W3291" s="128"/>
      <c r="X3291" s="169"/>
      <c r="Y3291" s="169"/>
      <c r="Z3291" s="169"/>
      <c r="AA3291" s="127"/>
      <c r="AB3291" s="127"/>
      <c r="AC3291" s="127"/>
      <c r="AD3291" s="127"/>
      <c r="AE3291" s="124">
        <f t="shared" si="534"/>
        <v>0</v>
      </c>
      <c r="AF3291" s="124">
        <f t="shared" si="535"/>
        <v>0</v>
      </c>
      <c r="AG3291" s="124">
        <f t="shared" si="536"/>
        <v>0</v>
      </c>
      <c r="AH3291" s="124">
        <f t="shared" si="537"/>
        <v>0</v>
      </c>
      <c r="AI3291" s="27" t="str">
        <f t="shared" si="529"/>
        <v>ne</v>
      </c>
      <c r="AJ3291" s="27" t="str">
        <f t="shared" si="530"/>
        <v>ne</v>
      </c>
      <c r="AK3291" s="27" t="str">
        <f t="shared" si="531"/>
        <v>ne</v>
      </c>
    </row>
    <row r="3292" spans="2:37" x14ac:dyDescent="0.2">
      <c r="B3292" s="27" t="str">
        <f t="shared" si="532"/>
        <v>-</v>
      </c>
      <c r="C3292" s="123" t="str">
        <f t="shared" si="533"/>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8"/>
        <v>nepildyti</v>
      </c>
      <c r="T3292" s="126" t="str">
        <f t="shared" si="538"/>
        <v>nepildyti</v>
      </c>
      <c r="U3292" s="127"/>
      <c r="V3292" s="127"/>
      <c r="W3292" s="128"/>
      <c r="X3292" s="169"/>
      <c r="Y3292" s="169"/>
      <c r="Z3292" s="169"/>
      <c r="AA3292" s="127"/>
      <c r="AB3292" s="127"/>
      <c r="AC3292" s="127"/>
      <c r="AD3292" s="127"/>
      <c r="AE3292" s="124">
        <f t="shared" si="534"/>
        <v>0</v>
      </c>
      <c r="AF3292" s="124">
        <f t="shared" si="535"/>
        <v>0</v>
      </c>
      <c r="AG3292" s="124">
        <f t="shared" si="536"/>
        <v>0</v>
      </c>
      <c r="AH3292" s="124">
        <f t="shared" si="537"/>
        <v>0</v>
      </c>
      <c r="AI3292" s="27" t="str">
        <f t="shared" si="529"/>
        <v>ne</v>
      </c>
      <c r="AJ3292" s="27" t="str">
        <f t="shared" si="530"/>
        <v>ne</v>
      </c>
      <c r="AK3292" s="27" t="str">
        <f t="shared" si="531"/>
        <v>ne</v>
      </c>
    </row>
    <row r="3293" spans="2:37" x14ac:dyDescent="0.2">
      <c r="B3293" s="27" t="str">
        <f t="shared" si="532"/>
        <v>-</v>
      </c>
      <c r="C3293" s="123" t="str">
        <f t="shared" si="533"/>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8"/>
        <v>nepildyti</v>
      </c>
      <c r="T3293" s="126" t="str">
        <f t="shared" si="538"/>
        <v>nepildyti</v>
      </c>
      <c r="U3293" s="127"/>
      <c r="V3293" s="127"/>
      <c r="W3293" s="128"/>
      <c r="X3293" s="169"/>
      <c r="Y3293" s="169"/>
      <c r="Z3293" s="169"/>
      <c r="AA3293" s="127"/>
      <c r="AB3293" s="127"/>
      <c r="AC3293" s="127"/>
      <c r="AD3293" s="127"/>
      <c r="AE3293" s="124">
        <f t="shared" si="534"/>
        <v>0</v>
      </c>
      <c r="AF3293" s="124">
        <f t="shared" si="535"/>
        <v>0</v>
      </c>
      <c r="AG3293" s="124">
        <f t="shared" si="536"/>
        <v>0</v>
      </c>
      <c r="AH3293" s="124">
        <f t="shared" si="537"/>
        <v>0</v>
      </c>
      <c r="AI3293" s="27" t="str">
        <f t="shared" si="529"/>
        <v>ne</v>
      </c>
      <c r="AJ3293" s="27" t="str">
        <f t="shared" si="530"/>
        <v>ne</v>
      </c>
      <c r="AK3293" s="27" t="str">
        <f t="shared" si="531"/>
        <v>ne</v>
      </c>
    </row>
    <row r="3294" spans="2:37" x14ac:dyDescent="0.2">
      <c r="B3294" s="27" t="str">
        <f t="shared" si="532"/>
        <v>-</v>
      </c>
      <c r="C3294" s="123" t="str">
        <f t="shared" si="533"/>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8"/>
        <v>nepildyti</v>
      </c>
      <c r="T3294" s="126" t="str">
        <f t="shared" si="538"/>
        <v>nepildyti</v>
      </c>
      <c r="U3294" s="127"/>
      <c r="V3294" s="127"/>
      <c r="W3294" s="128"/>
      <c r="X3294" s="169"/>
      <c r="Y3294" s="169"/>
      <c r="Z3294" s="169"/>
      <c r="AA3294" s="127"/>
      <c r="AB3294" s="127"/>
      <c r="AC3294" s="127"/>
      <c r="AD3294" s="127"/>
      <c r="AE3294" s="124">
        <f t="shared" si="534"/>
        <v>0</v>
      </c>
      <c r="AF3294" s="124">
        <f t="shared" si="535"/>
        <v>0</v>
      </c>
      <c r="AG3294" s="124">
        <f t="shared" si="536"/>
        <v>0</v>
      </c>
      <c r="AH3294" s="124">
        <f t="shared" si="537"/>
        <v>0</v>
      </c>
      <c r="AI3294" s="27" t="str">
        <f t="shared" si="529"/>
        <v>ne</v>
      </c>
      <c r="AJ3294" s="27" t="str">
        <f t="shared" si="530"/>
        <v>ne</v>
      </c>
      <c r="AK3294" s="27" t="str">
        <f t="shared" si="531"/>
        <v>ne</v>
      </c>
    </row>
    <row r="3295" spans="2:37" x14ac:dyDescent="0.2">
      <c r="B3295" s="27" t="str">
        <f t="shared" si="532"/>
        <v>-</v>
      </c>
      <c r="C3295" s="123" t="str">
        <f t="shared" si="533"/>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8"/>
        <v>nepildyti</v>
      </c>
      <c r="T3295" s="126" t="str">
        <f t="shared" si="538"/>
        <v>nepildyti</v>
      </c>
      <c r="U3295" s="127"/>
      <c r="V3295" s="127"/>
      <c r="W3295" s="128"/>
      <c r="X3295" s="169"/>
      <c r="Y3295" s="169"/>
      <c r="Z3295" s="169"/>
      <c r="AA3295" s="127"/>
      <c r="AB3295" s="127"/>
      <c r="AC3295" s="127"/>
      <c r="AD3295" s="127"/>
      <c r="AE3295" s="124">
        <f t="shared" si="534"/>
        <v>0</v>
      </c>
      <c r="AF3295" s="124">
        <f t="shared" si="535"/>
        <v>0</v>
      </c>
      <c r="AG3295" s="124">
        <f t="shared" si="536"/>
        <v>0</v>
      </c>
      <c r="AH3295" s="124">
        <f t="shared" si="537"/>
        <v>0</v>
      </c>
      <c r="AI3295" s="27" t="str">
        <f t="shared" si="529"/>
        <v>ne</v>
      </c>
      <c r="AJ3295" s="27" t="str">
        <f t="shared" si="530"/>
        <v>ne</v>
      </c>
      <c r="AK3295" s="27" t="str">
        <f t="shared" si="531"/>
        <v>ne</v>
      </c>
    </row>
    <row r="3296" spans="2:37" x14ac:dyDescent="0.2">
      <c r="B3296" s="27" t="str">
        <f t="shared" si="532"/>
        <v>-</v>
      </c>
      <c r="C3296" s="123" t="str">
        <f t="shared" si="533"/>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8"/>
        <v>nepildyti</v>
      </c>
      <c r="T3296" s="126" t="str">
        <f t="shared" si="538"/>
        <v>nepildyti</v>
      </c>
      <c r="U3296" s="127"/>
      <c r="V3296" s="127"/>
      <c r="W3296" s="128"/>
      <c r="X3296" s="169"/>
      <c r="Y3296" s="169"/>
      <c r="Z3296" s="169"/>
      <c r="AA3296" s="127"/>
      <c r="AB3296" s="127"/>
      <c r="AC3296" s="127"/>
      <c r="AD3296" s="127"/>
      <c r="AE3296" s="124">
        <f t="shared" si="534"/>
        <v>0</v>
      </c>
      <c r="AF3296" s="124">
        <f t="shared" si="535"/>
        <v>0</v>
      </c>
      <c r="AG3296" s="124">
        <f t="shared" si="536"/>
        <v>0</v>
      </c>
      <c r="AH3296" s="124">
        <f t="shared" si="537"/>
        <v>0</v>
      </c>
      <c r="AI3296" s="27" t="str">
        <f t="shared" si="529"/>
        <v>ne</v>
      </c>
      <c r="AJ3296" s="27" t="str">
        <f t="shared" si="530"/>
        <v>ne</v>
      </c>
      <c r="AK3296" s="27" t="str">
        <f t="shared" si="531"/>
        <v>ne</v>
      </c>
    </row>
    <row r="3297" spans="2:37" x14ac:dyDescent="0.2">
      <c r="B3297" s="27" t="str">
        <f t="shared" si="532"/>
        <v>-</v>
      </c>
      <c r="C3297" s="123" t="str">
        <f t="shared" si="533"/>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8"/>
        <v>nepildyti</v>
      </c>
      <c r="T3297" s="126" t="str">
        <f t="shared" si="538"/>
        <v>nepildyti</v>
      </c>
      <c r="U3297" s="127"/>
      <c r="V3297" s="127"/>
      <c r="W3297" s="128"/>
      <c r="X3297" s="169"/>
      <c r="Y3297" s="169"/>
      <c r="Z3297" s="169"/>
      <c r="AA3297" s="127"/>
      <c r="AB3297" s="127"/>
      <c r="AC3297" s="127"/>
      <c r="AD3297" s="127"/>
      <c r="AE3297" s="124">
        <f t="shared" si="534"/>
        <v>0</v>
      </c>
      <c r="AF3297" s="124">
        <f t="shared" si="535"/>
        <v>0</v>
      </c>
      <c r="AG3297" s="124">
        <f t="shared" si="536"/>
        <v>0</v>
      </c>
      <c r="AH3297" s="124">
        <f t="shared" si="537"/>
        <v>0</v>
      </c>
      <c r="AI3297" s="27" t="str">
        <f t="shared" si="529"/>
        <v>ne</v>
      </c>
      <c r="AJ3297" s="27" t="str">
        <f t="shared" si="530"/>
        <v>ne</v>
      </c>
      <c r="AK3297" s="27" t="str">
        <f t="shared" si="531"/>
        <v>ne</v>
      </c>
    </row>
    <row r="3298" spans="2:37" x14ac:dyDescent="0.2">
      <c r="B3298" s="27" t="str">
        <f t="shared" si="532"/>
        <v>-</v>
      </c>
      <c r="C3298" s="123" t="str">
        <f t="shared" si="533"/>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8"/>
        <v>nepildyti</v>
      </c>
      <c r="T3298" s="126" t="str">
        <f t="shared" si="538"/>
        <v>nepildyti</v>
      </c>
      <c r="U3298" s="127"/>
      <c r="V3298" s="127"/>
      <c r="W3298" s="128"/>
      <c r="X3298" s="169"/>
      <c r="Y3298" s="169"/>
      <c r="Z3298" s="169"/>
      <c r="AA3298" s="127"/>
      <c r="AB3298" s="127"/>
      <c r="AC3298" s="127"/>
      <c r="AD3298" s="127"/>
      <c r="AE3298" s="124">
        <f t="shared" si="534"/>
        <v>0</v>
      </c>
      <c r="AF3298" s="124">
        <f t="shared" si="535"/>
        <v>0</v>
      </c>
      <c r="AG3298" s="124">
        <f t="shared" si="536"/>
        <v>0</v>
      </c>
      <c r="AH3298" s="124">
        <f t="shared" si="537"/>
        <v>0</v>
      </c>
      <c r="AI3298" s="27" t="str">
        <f t="shared" si="529"/>
        <v>ne</v>
      </c>
      <c r="AJ3298" s="27" t="str">
        <f t="shared" si="530"/>
        <v>ne</v>
      </c>
      <c r="AK3298" s="27" t="str">
        <f t="shared" si="531"/>
        <v>ne</v>
      </c>
    </row>
    <row r="3299" spans="2:37" x14ac:dyDescent="0.2">
      <c r="B3299" s="27" t="str">
        <f t="shared" si="532"/>
        <v>-</v>
      </c>
      <c r="C3299" s="123" t="str">
        <f t="shared" si="533"/>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8"/>
        <v>nepildyti</v>
      </c>
      <c r="T3299" s="126" t="str">
        <f t="shared" si="538"/>
        <v>nepildyti</v>
      </c>
      <c r="U3299" s="127"/>
      <c r="V3299" s="127"/>
      <c r="W3299" s="128"/>
      <c r="X3299" s="169"/>
      <c r="Y3299" s="169"/>
      <c r="Z3299" s="169"/>
      <c r="AA3299" s="127"/>
      <c r="AB3299" s="127"/>
      <c r="AC3299" s="127"/>
      <c r="AD3299" s="127"/>
      <c r="AE3299" s="124">
        <f t="shared" si="534"/>
        <v>0</v>
      </c>
      <c r="AF3299" s="124">
        <f t="shared" si="535"/>
        <v>0</v>
      </c>
      <c r="AG3299" s="124">
        <f t="shared" si="536"/>
        <v>0</v>
      </c>
      <c r="AH3299" s="124">
        <f t="shared" si="537"/>
        <v>0</v>
      </c>
      <c r="AI3299" s="27" t="str">
        <f t="shared" si="529"/>
        <v>ne</v>
      </c>
      <c r="AJ3299" s="27" t="str">
        <f t="shared" si="530"/>
        <v>ne</v>
      </c>
      <c r="AK3299" s="27" t="str">
        <f t="shared" si="531"/>
        <v>ne</v>
      </c>
    </row>
    <row r="3300" spans="2:37" x14ac:dyDescent="0.2">
      <c r="B3300" s="27" t="str">
        <f t="shared" si="532"/>
        <v>-</v>
      </c>
      <c r="C3300" s="123" t="str">
        <f t="shared" si="533"/>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8"/>
        <v>nepildyti</v>
      </c>
      <c r="T3300" s="126" t="str">
        <f t="shared" si="538"/>
        <v>nepildyti</v>
      </c>
      <c r="U3300" s="127"/>
      <c r="V3300" s="127"/>
      <c r="W3300" s="128"/>
      <c r="X3300" s="169"/>
      <c r="Y3300" s="169"/>
      <c r="Z3300" s="169"/>
      <c r="AA3300" s="127"/>
      <c r="AB3300" s="127"/>
      <c r="AC3300" s="127"/>
      <c r="AD3300" s="127"/>
      <c r="AE3300" s="124">
        <f t="shared" si="534"/>
        <v>0</v>
      </c>
      <c r="AF3300" s="124">
        <f t="shared" si="535"/>
        <v>0</v>
      </c>
      <c r="AG3300" s="124">
        <f t="shared" si="536"/>
        <v>0</v>
      </c>
      <c r="AH3300" s="124">
        <f t="shared" si="537"/>
        <v>0</v>
      </c>
      <c r="AI3300" s="27" t="str">
        <f t="shared" si="529"/>
        <v>ne</v>
      </c>
      <c r="AJ3300" s="27" t="str">
        <f t="shared" si="530"/>
        <v>ne</v>
      </c>
      <c r="AK3300" s="27" t="str">
        <f t="shared" si="531"/>
        <v>ne</v>
      </c>
    </row>
    <row r="3301" spans="2:37" x14ac:dyDescent="0.2">
      <c r="B3301" s="27" t="str">
        <f t="shared" si="532"/>
        <v>-</v>
      </c>
      <c r="C3301" s="123" t="str">
        <f t="shared" si="533"/>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8"/>
        <v>nepildyti</v>
      </c>
      <c r="T3301" s="126" t="str">
        <f t="shared" si="538"/>
        <v>nepildyti</v>
      </c>
      <c r="U3301" s="127"/>
      <c r="V3301" s="127"/>
      <c r="W3301" s="128"/>
      <c r="X3301" s="169"/>
      <c r="Y3301" s="169"/>
      <c r="Z3301" s="169"/>
      <c r="AA3301" s="127"/>
      <c r="AB3301" s="127"/>
      <c r="AC3301" s="127"/>
      <c r="AD3301" s="127"/>
      <c r="AE3301" s="124">
        <f t="shared" si="534"/>
        <v>0</v>
      </c>
      <c r="AF3301" s="124">
        <f t="shared" si="535"/>
        <v>0</v>
      </c>
      <c r="AG3301" s="124">
        <f t="shared" si="536"/>
        <v>0</v>
      </c>
      <c r="AH3301" s="124">
        <f t="shared" si="537"/>
        <v>0</v>
      </c>
      <c r="AI3301" s="27" t="str">
        <f t="shared" si="529"/>
        <v>ne</v>
      </c>
      <c r="AJ3301" s="27" t="str">
        <f t="shared" si="530"/>
        <v>ne</v>
      </c>
      <c r="AK3301" s="27" t="str">
        <f t="shared" si="531"/>
        <v>ne</v>
      </c>
    </row>
    <row r="3302" spans="2:37" x14ac:dyDescent="0.2">
      <c r="B3302" s="27" t="str">
        <f t="shared" si="532"/>
        <v>-</v>
      </c>
      <c r="C3302" s="123" t="str">
        <f t="shared" si="533"/>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8"/>
        <v>nepildyti</v>
      </c>
      <c r="T3302" s="126" t="str">
        <f t="shared" si="538"/>
        <v>nepildyti</v>
      </c>
      <c r="U3302" s="127"/>
      <c r="V3302" s="127"/>
      <c r="W3302" s="128"/>
      <c r="X3302" s="169"/>
      <c r="Y3302" s="169"/>
      <c r="Z3302" s="169"/>
      <c r="AA3302" s="127"/>
      <c r="AB3302" s="127"/>
      <c r="AC3302" s="127"/>
      <c r="AD3302" s="127"/>
      <c r="AE3302" s="124">
        <f t="shared" si="534"/>
        <v>0</v>
      </c>
      <c r="AF3302" s="124">
        <f t="shared" si="535"/>
        <v>0</v>
      </c>
      <c r="AG3302" s="124">
        <f t="shared" si="536"/>
        <v>0</v>
      </c>
      <c r="AH3302" s="124">
        <f t="shared" si="537"/>
        <v>0</v>
      </c>
      <c r="AI3302" s="27" t="str">
        <f t="shared" si="529"/>
        <v>ne</v>
      </c>
      <c r="AJ3302" s="27" t="str">
        <f t="shared" si="530"/>
        <v>ne</v>
      </c>
      <c r="AK3302" s="27" t="str">
        <f t="shared" si="531"/>
        <v>ne</v>
      </c>
    </row>
    <row r="3303" spans="2:37" x14ac:dyDescent="0.2">
      <c r="B3303" s="27" t="str">
        <f t="shared" si="532"/>
        <v>-</v>
      </c>
      <c r="C3303" s="123" t="str">
        <f t="shared" si="533"/>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8"/>
        <v>nepildyti</v>
      </c>
      <c r="T3303" s="126" t="str">
        <f t="shared" si="538"/>
        <v>nepildyti</v>
      </c>
      <c r="U3303" s="127"/>
      <c r="V3303" s="127"/>
      <c r="W3303" s="128"/>
      <c r="X3303" s="169"/>
      <c r="Y3303" s="169"/>
      <c r="Z3303" s="169"/>
      <c r="AA3303" s="127"/>
      <c r="AB3303" s="127"/>
      <c r="AC3303" s="127"/>
      <c r="AD3303" s="127"/>
      <c r="AE3303" s="124">
        <f t="shared" si="534"/>
        <v>0</v>
      </c>
      <c r="AF3303" s="124">
        <f t="shared" si="535"/>
        <v>0</v>
      </c>
      <c r="AG3303" s="124">
        <f t="shared" si="536"/>
        <v>0</v>
      </c>
      <c r="AH3303" s="124">
        <f t="shared" si="537"/>
        <v>0</v>
      </c>
      <c r="AI3303" s="27" t="str">
        <f t="shared" si="529"/>
        <v>ne</v>
      </c>
      <c r="AJ3303" s="27" t="str">
        <f t="shared" si="530"/>
        <v>ne</v>
      </c>
      <c r="AK3303" s="27" t="str">
        <f t="shared" si="531"/>
        <v>ne</v>
      </c>
    </row>
    <row r="3304" spans="2:37" x14ac:dyDescent="0.2">
      <c r="B3304" s="27" t="str">
        <f t="shared" si="532"/>
        <v>-</v>
      </c>
      <c r="C3304" s="123" t="str">
        <f t="shared" si="533"/>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8"/>
        <v>nepildyti</v>
      </c>
      <c r="T3304" s="126" t="str">
        <f t="shared" si="538"/>
        <v>nepildyti</v>
      </c>
      <c r="U3304" s="127"/>
      <c r="V3304" s="127"/>
      <c r="W3304" s="128"/>
      <c r="X3304" s="169"/>
      <c r="Y3304" s="169"/>
      <c r="Z3304" s="169"/>
      <c r="AA3304" s="127"/>
      <c r="AB3304" s="127"/>
      <c r="AC3304" s="127"/>
      <c r="AD3304" s="127"/>
      <c r="AE3304" s="124">
        <f t="shared" si="534"/>
        <v>0</v>
      </c>
      <c r="AF3304" s="124">
        <f t="shared" si="535"/>
        <v>0</v>
      </c>
      <c r="AG3304" s="124">
        <f t="shared" si="536"/>
        <v>0</v>
      </c>
      <c r="AH3304" s="124">
        <f t="shared" si="537"/>
        <v>0</v>
      </c>
      <c r="AI3304" s="27" t="str">
        <f t="shared" si="529"/>
        <v>ne</v>
      </c>
      <c r="AJ3304" s="27" t="str">
        <f t="shared" si="530"/>
        <v>ne</v>
      </c>
      <c r="AK3304" s="27" t="str">
        <f t="shared" si="531"/>
        <v>ne</v>
      </c>
    </row>
    <row r="3305" spans="2:37" x14ac:dyDescent="0.2">
      <c r="B3305" s="27" t="str">
        <f t="shared" si="532"/>
        <v>-</v>
      </c>
      <c r="C3305" s="123" t="str">
        <f t="shared" si="533"/>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8"/>
        <v>nepildyti</v>
      </c>
      <c r="T3305" s="126" t="str">
        <f t="shared" si="538"/>
        <v>nepildyti</v>
      </c>
      <c r="U3305" s="127"/>
      <c r="V3305" s="127"/>
      <c r="W3305" s="128"/>
      <c r="X3305" s="169"/>
      <c r="Y3305" s="169"/>
      <c r="Z3305" s="169"/>
      <c r="AA3305" s="127"/>
      <c r="AB3305" s="127"/>
      <c r="AC3305" s="127"/>
      <c r="AD3305" s="127"/>
      <c r="AE3305" s="124">
        <f t="shared" si="534"/>
        <v>0</v>
      </c>
      <c r="AF3305" s="124">
        <f t="shared" si="535"/>
        <v>0</v>
      </c>
      <c r="AG3305" s="124">
        <f t="shared" si="536"/>
        <v>0</v>
      </c>
      <c r="AH3305" s="124">
        <f t="shared" si="537"/>
        <v>0</v>
      </c>
      <c r="AI3305" s="27" t="str">
        <f t="shared" si="529"/>
        <v>ne</v>
      </c>
      <c r="AJ3305" s="27" t="str">
        <f t="shared" si="530"/>
        <v>ne</v>
      </c>
      <c r="AK3305" s="27" t="str">
        <f t="shared" si="531"/>
        <v>ne</v>
      </c>
    </row>
    <row r="3306" spans="2:37" x14ac:dyDescent="0.2">
      <c r="B3306" s="27" t="str">
        <f t="shared" si="532"/>
        <v>-</v>
      </c>
      <c r="C3306" s="123" t="str">
        <f t="shared" si="533"/>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8"/>
        <v>nepildyti</v>
      </c>
      <c r="T3306" s="126" t="str">
        <f t="shared" si="538"/>
        <v>nepildyti</v>
      </c>
      <c r="U3306" s="127"/>
      <c r="V3306" s="127"/>
      <c r="W3306" s="128"/>
      <c r="X3306" s="169"/>
      <c r="Y3306" s="169"/>
      <c r="Z3306" s="169"/>
      <c r="AA3306" s="127"/>
      <c r="AB3306" s="127"/>
      <c r="AC3306" s="127"/>
      <c r="AD3306" s="127"/>
      <c r="AE3306" s="124">
        <f t="shared" si="534"/>
        <v>0</v>
      </c>
      <c r="AF3306" s="124">
        <f t="shared" si="535"/>
        <v>0</v>
      </c>
      <c r="AG3306" s="124">
        <f t="shared" si="536"/>
        <v>0</v>
      </c>
      <c r="AH3306" s="124">
        <f t="shared" si="537"/>
        <v>0</v>
      </c>
      <c r="AI3306" s="27" t="str">
        <f t="shared" si="529"/>
        <v>ne</v>
      </c>
      <c r="AJ3306" s="27" t="str">
        <f t="shared" si="530"/>
        <v>ne</v>
      </c>
      <c r="AK3306" s="27" t="str">
        <f t="shared" si="531"/>
        <v>ne</v>
      </c>
    </row>
    <row r="3307" spans="2:37" x14ac:dyDescent="0.2">
      <c r="B3307" s="27" t="str">
        <f t="shared" si="532"/>
        <v>-</v>
      </c>
      <c r="C3307" s="123" t="str">
        <f t="shared" si="533"/>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8"/>
        <v>nepildyti</v>
      </c>
      <c r="T3307" s="126" t="str">
        <f t="shared" si="538"/>
        <v>nepildyti</v>
      </c>
      <c r="U3307" s="127"/>
      <c r="V3307" s="127"/>
      <c r="W3307" s="128"/>
      <c r="X3307" s="169"/>
      <c r="Y3307" s="169"/>
      <c r="Z3307" s="169"/>
      <c r="AA3307" s="127"/>
      <c r="AB3307" s="127"/>
      <c r="AC3307" s="127"/>
      <c r="AD3307" s="127"/>
      <c r="AE3307" s="124">
        <f t="shared" si="534"/>
        <v>0</v>
      </c>
      <c r="AF3307" s="124">
        <f t="shared" si="535"/>
        <v>0</v>
      </c>
      <c r="AG3307" s="124">
        <f t="shared" si="536"/>
        <v>0</v>
      </c>
      <c r="AH3307" s="124">
        <f t="shared" si="537"/>
        <v>0</v>
      </c>
      <c r="AI3307" s="27" t="str">
        <f t="shared" si="529"/>
        <v>ne</v>
      </c>
      <c r="AJ3307" s="27" t="str">
        <f t="shared" si="530"/>
        <v>ne</v>
      </c>
      <c r="AK3307" s="27" t="str">
        <f t="shared" si="531"/>
        <v>ne</v>
      </c>
    </row>
    <row r="3308" spans="2:37" x14ac:dyDescent="0.2">
      <c r="B3308" s="27" t="str">
        <f t="shared" si="532"/>
        <v>-</v>
      </c>
      <c r="C3308" s="123" t="str">
        <f t="shared" si="533"/>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8"/>
        <v>nepildyti</v>
      </c>
      <c r="T3308" s="126" t="str">
        <f t="shared" si="538"/>
        <v>nepildyti</v>
      </c>
      <c r="U3308" s="127"/>
      <c r="V3308" s="127"/>
      <c r="W3308" s="128"/>
      <c r="X3308" s="169"/>
      <c r="Y3308" s="169"/>
      <c r="Z3308" s="169"/>
      <c r="AA3308" s="127"/>
      <c r="AB3308" s="127"/>
      <c r="AC3308" s="127"/>
      <c r="AD3308" s="127"/>
      <c r="AE3308" s="124">
        <f t="shared" si="534"/>
        <v>0</v>
      </c>
      <c r="AF3308" s="124">
        <f t="shared" si="535"/>
        <v>0</v>
      </c>
      <c r="AG3308" s="124">
        <f t="shared" si="536"/>
        <v>0</v>
      </c>
      <c r="AH3308" s="124">
        <f t="shared" si="537"/>
        <v>0</v>
      </c>
      <c r="AI3308" s="27" t="str">
        <f t="shared" si="529"/>
        <v>ne</v>
      </c>
      <c r="AJ3308" s="27" t="str">
        <f t="shared" si="530"/>
        <v>ne</v>
      </c>
      <c r="AK3308" s="27" t="str">
        <f t="shared" si="531"/>
        <v>ne</v>
      </c>
    </row>
    <row r="3309" spans="2:37" x14ac:dyDescent="0.2">
      <c r="B3309" s="27" t="str">
        <f t="shared" si="532"/>
        <v>-</v>
      </c>
      <c r="C3309" s="123" t="str">
        <f t="shared" si="533"/>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8"/>
        <v>nepildyti</v>
      </c>
      <c r="T3309" s="126" t="str">
        <f t="shared" si="538"/>
        <v>nepildyti</v>
      </c>
      <c r="U3309" s="127"/>
      <c r="V3309" s="127"/>
      <c r="W3309" s="128"/>
      <c r="X3309" s="169"/>
      <c r="Y3309" s="169"/>
      <c r="Z3309" s="169"/>
      <c r="AA3309" s="127"/>
      <c r="AB3309" s="127"/>
      <c r="AC3309" s="127"/>
      <c r="AD3309" s="127"/>
      <c r="AE3309" s="124">
        <f t="shared" si="534"/>
        <v>0</v>
      </c>
      <c r="AF3309" s="124">
        <f t="shared" si="535"/>
        <v>0</v>
      </c>
      <c r="AG3309" s="124">
        <f t="shared" si="536"/>
        <v>0</v>
      </c>
      <c r="AH3309" s="124">
        <f t="shared" si="537"/>
        <v>0</v>
      </c>
      <c r="AI3309" s="27" t="str">
        <f t="shared" si="529"/>
        <v>ne</v>
      </c>
      <c r="AJ3309" s="27" t="str">
        <f t="shared" si="530"/>
        <v>ne</v>
      </c>
      <c r="AK3309" s="27" t="str">
        <f t="shared" si="531"/>
        <v>ne</v>
      </c>
    </row>
    <row r="3310" spans="2:37" x14ac:dyDescent="0.2">
      <c r="B3310" s="27" t="str">
        <f t="shared" si="532"/>
        <v>-</v>
      </c>
      <c r="C3310" s="123" t="str">
        <f t="shared" si="533"/>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8"/>
        <v>nepildyti</v>
      </c>
      <c r="T3310" s="126" t="str">
        <f t="shared" si="538"/>
        <v>nepildyti</v>
      </c>
      <c r="U3310" s="127"/>
      <c r="V3310" s="127"/>
      <c r="W3310" s="128"/>
      <c r="X3310" s="169"/>
      <c r="Y3310" s="169"/>
      <c r="Z3310" s="169"/>
      <c r="AA3310" s="127"/>
      <c r="AB3310" s="127"/>
      <c r="AC3310" s="127"/>
      <c r="AD3310" s="127"/>
      <c r="AE3310" s="124">
        <f t="shared" si="534"/>
        <v>0</v>
      </c>
      <c r="AF3310" s="124">
        <f t="shared" si="535"/>
        <v>0</v>
      </c>
      <c r="AG3310" s="124">
        <f t="shared" si="536"/>
        <v>0</v>
      </c>
      <c r="AH3310" s="124">
        <f t="shared" si="537"/>
        <v>0</v>
      </c>
      <c r="AI3310" s="27" t="str">
        <f t="shared" si="529"/>
        <v>ne</v>
      </c>
      <c r="AJ3310" s="27" t="str">
        <f t="shared" si="530"/>
        <v>ne</v>
      </c>
      <c r="AK3310" s="27" t="str">
        <f t="shared" si="531"/>
        <v>ne</v>
      </c>
    </row>
    <row r="3311" spans="2:37" x14ac:dyDescent="0.2">
      <c r="B3311" s="27" t="str">
        <f t="shared" si="532"/>
        <v>-</v>
      </c>
      <c r="C3311" s="123" t="str">
        <f t="shared" si="533"/>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8"/>
        <v>nepildyti</v>
      </c>
      <c r="T3311" s="126" t="str">
        <f t="shared" si="538"/>
        <v>nepildyti</v>
      </c>
      <c r="U3311" s="127"/>
      <c r="V3311" s="127"/>
      <c r="W3311" s="128"/>
      <c r="X3311" s="169"/>
      <c r="Y3311" s="169"/>
      <c r="Z3311" s="169"/>
      <c r="AA3311" s="127"/>
      <c r="AB3311" s="127"/>
      <c r="AC3311" s="127"/>
      <c r="AD3311" s="127"/>
      <c r="AE3311" s="124">
        <f t="shared" si="534"/>
        <v>0</v>
      </c>
      <c r="AF3311" s="124">
        <f t="shared" si="535"/>
        <v>0</v>
      </c>
      <c r="AG3311" s="124">
        <f t="shared" si="536"/>
        <v>0</v>
      </c>
      <c r="AH3311" s="124">
        <f t="shared" si="537"/>
        <v>0</v>
      </c>
      <c r="AI3311" s="27" t="str">
        <f t="shared" si="529"/>
        <v>ne</v>
      </c>
      <c r="AJ3311" s="27" t="str">
        <f t="shared" si="530"/>
        <v>ne</v>
      </c>
      <c r="AK3311" s="27" t="str">
        <f t="shared" si="531"/>
        <v>ne</v>
      </c>
    </row>
    <row r="3312" spans="2:37" x14ac:dyDescent="0.2">
      <c r="B3312" s="27" t="str">
        <f t="shared" si="532"/>
        <v>-</v>
      </c>
      <c r="C3312" s="123" t="str">
        <f t="shared" si="533"/>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8"/>
        <v>nepildyti</v>
      </c>
      <c r="T3312" s="126" t="str">
        <f t="shared" si="538"/>
        <v>nepildyti</v>
      </c>
      <c r="U3312" s="127"/>
      <c r="V3312" s="127"/>
      <c r="W3312" s="128"/>
      <c r="X3312" s="169"/>
      <c r="Y3312" s="169"/>
      <c r="Z3312" s="169"/>
      <c r="AA3312" s="127"/>
      <c r="AB3312" s="127"/>
      <c r="AC3312" s="127"/>
      <c r="AD3312" s="127"/>
      <c r="AE3312" s="124">
        <f t="shared" si="534"/>
        <v>0</v>
      </c>
      <c r="AF3312" s="124">
        <f t="shared" si="535"/>
        <v>0</v>
      </c>
      <c r="AG3312" s="124">
        <f t="shared" si="536"/>
        <v>0</v>
      </c>
      <c r="AH3312" s="124">
        <f t="shared" si="537"/>
        <v>0</v>
      </c>
      <c r="AI3312" s="27" t="str">
        <f t="shared" si="529"/>
        <v>ne</v>
      </c>
      <c r="AJ3312" s="27" t="str">
        <f t="shared" si="530"/>
        <v>ne</v>
      </c>
      <c r="AK3312" s="27" t="str">
        <f t="shared" si="531"/>
        <v>ne</v>
      </c>
    </row>
    <row r="3313" spans="2:37" x14ac:dyDescent="0.2">
      <c r="B3313" s="27" t="str">
        <f t="shared" si="532"/>
        <v>-</v>
      </c>
      <c r="C3313" s="123" t="str">
        <f t="shared" si="533"/>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8"/>
        <v>nepildyti</v>
      </c>
      <c r="T3313" s="126" t="str">
        <f t="shared" si="538"/>
        <v>nepildyti</v>
      </c>
      <c r="U3313" s="127"/>
      <c r="V3313" s="127"/>
      <c r="W3313" s="128"/>
      <c r="X3313" s="169"/>
      <c r="Y3313" s="169"/>
      <c r="Z3313" s="169"/>
      <c r="AA3313" s="127"/>
      <c r="AB3313" s="127"/>
      <c r="AC3313" s="127"/>
      <c r="AD3313" s="127"/>
      <c r="AE3313" s="124">
        <f t="shared" si="534"/>
        <v>0</v>
      </c>
      <c r="AF3313" s="124">
        <f t="shared" si="535"/>
        <v>0</v>
      </c>
      <c r="AG3313" s="124">
        <f t="shared" si="536"/>
        <v>0</v>
      </c>
      <c r="AH3313" s="124">
        <f t="shared" si="537"/>
        <v>0</v>
      </c>
      <c r="AI3313" s="27" t="str">
        <f t="shared" si="529"/>
        <v>ne</v>
      </c>
      <c r="AJ3313" s="27" t="str">
        <f t="shared" si="530"/>
        <v>ne</v>
      </c>
      <c r="AK3313" s="27" t="str">
        <f t="shared" si="531"/>
        <v>ne</v>
      </c>
    </row>
    <row r="3314" spans="2:37" x14ac:dyDescent="0.2">
      <c r="B3314" s="27" t="str">
        <f t="shared" si="532"/>
        <v>-</v>
      </c>
      <c r="C3314" s="123" t="str">
        <f t="shared" si="533"/>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8"/>
        <v>nepildyti</v>
      </c>
      <c r="T3314" s="126" t="str">
        <f t="shared" si="538"/>
        <v>nepildyti</v>
      </c>
      <c r="U3314" s="127"/>
      <c r="V3314" s="127"/>
      <c r="W3314" s="128"/>
      <c r="X3314" s="169"/>
      <c r="Y3314" s="169"/>
      <c r="Z3314" s="169"/>
      <c r="AA3314" s="127"/>
      <c r="AB3314" s="127"/>
      <c r="AC3314" s="127"/>
      <c r="AD3314" s="127"/>
      <c r="AE3314" s="124">
        <f t="shared" si="534"/>
        <v>0</v>
      </c>
      <c r="AF3314" s="124">
        <f t="shared" si="535"/>
        <v>0</v>
      </c>
      <c r="AG3314" s="124">
        <f t="shared" si="536"/>
        <v>0</v>
      </c>
      <c r="AH3314" s="124">
        <f t="shared" si="537"/>
        <v>0</v>
      </c>
      <c r="AI3314" s="27" t="str">
        <f t="shared" si="529"/>
        <v>ne</v>
      </c>
      <c r="AJ3314" s="27" t="str">
        <f t="shared" si="530"/>
        <v>ne</v>
      </c>
      <c r="AK3314" s="27" t="str">
        <f t="shared" si="531"/>
        <v>ne</v>
      </c>
    </row>
    <row r="3315" spans="2:37" x14ac:dyDescent="0.2">
      <c r="B3315" s="27" t="str">
        <f t="shared" si="532"/>
        <v>-</v>
      </c>
      <c r="C3315" s="123" t="str">
        <f t="shared" si="533"/>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8"/>
        <v>nepildyti</v>
      </c>
      <c r="T3315" s="126" t="str">
        <f t="shared" si="538"/>
        <v>nepildyti</v>
      </c>
      <c r="U3315" s="127"/>
      <c r="V3315" s="127"/>
      <c r="W3315" s="128"/>
      <c r="X3315" s="169"/>
      <c r="Y3315" s="169"/>
      <c r="Z3315" s="169"/>
      <c r="AA3315" s="127"/>
      <c r="AB3315" s="127"/>
      <c r="AC3315" s="127"/>
      <c r="AD3315" s="127"/>
      <c r="AE3315" s="124">
        <f t="shared" si="534"/>
        <v>0</v>
      </c>
      <c r="AF3315" s="124">
        <f t="shared" si="535"/>
        <v>0</v>
      </c>
      <c r="AG3315" s="124">
        <f t="shared" si="536"/>
        <v>0</v>
      </c>
      <c r="AH3315" s="124">
        <f t="shared" si="537"/>
        <v>0</v>
      </c>
      <c r="AI3315" s="27" t="str">
        <f t="shared" si="529"/>
        <v>ne</v>
      </c>
      <c r="AJ3315" s="27" t="str">
        <f t="shared" si="530"/>
        <v>ne</v>
      </c>
      <c r="AK3315" s="27" t="str">
        <f t="shared" si="531"/>
        <v>ne</v>
      </c>
    </row>
    <row r="3316" spans="2:37" x14ac:dyDescent="0.2">
      <c r="B3316" s="27" t="str">
        <f t="shared" si="532"/>
        <v>-</v>
      </c>
      <c r="C3316" s="123" t="str">
        <f t="shared" si="533"/>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8"/>
        <v>nepildyti</v>
      </c>
      <c r="T3316" s="126" t="str">
        <f t="shared" si="538"/>
        <v>nepildyti</v>
      </c>
      <c r="U3316" s="127"/>
      <c r="V3316" s="127"/>
      <c r="W3316" s="128"/>
      <c r="X3316" s="169"/>
      <c r="Y3316" s="169"/>
      <c r="Z3316" s="169"/>
      <c r="AA3316" s="127"/>
      <c r="AB3316" s="127"/>
      <c r="AC3316" s="127"/>
      <c r="AD3316" s="127"/>
      <c r="AE3316" s="124">
        <f t="shared" si="534"/>
        <v>0</v>
      </c>
      <c r="AF3316" s="124">
        <f t="shared" si="535"/>
        <v>0</v>
      </c>
      <c r="AG3316" s="124">
        <f t="shared" si="536"/>
        <v>0</v>
      </c>
      <c r="AH3316" s="124">
        <f t="shared" si="537"/>
        <v>0</v>
      </c>
      <c r="AI3316" s="27" t="str">
        <f t="shared" si="529"/>
        <v>ne</v>
      </c>
      <c r="AJ3316" s="27" t="str">
        <f t="shared" si="530"/>
        <v>ne</v>
      </c>
      <c r="AK3316" s="27" t="str">
        <f t="shared" si="531"/>
        <v>ne</v>
      </c>
    </row>
    <row r="3317" spans="2:37" x14ac:dyDescent="0.2">
      <c r="B3317" s="27" t="str">
        <f t="shared" si="532"/>
        <v>-</v>
      </c>
      <c r="C3317" s="123" t="str">
        <f t="shared" si="533"/>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8"/>
        <v>nepildyti</v>
      </c>
      <c r="T3317" s="126" t="str">
        <f t="shared" si="538"/>
        <v>nepildyti</v>
      </c>
      <c r="U3317" s="127"/>
      <c r="V3317" s="127"/>
      <c r="W3317" s="128"/>
      <c r="X3317" s="169"/>
      <c r="Y3317" s="169"/>
      <c r="Z3317" s="169"/>
      <c r="AA3317" s="127"/>
      <c r="AB3317" s="127"/>
      <c r="AC3317" s="127"/>
      <c r="AD3317" s="127"/>
      <c r="AE3317" s="124">
        <f t="shared" si="534"/>
        <v>0</v>
      </c>
      <c r="AF3317" s="124">
        <f t="shared" si="535"/>
        <v>0</v>
      </c>
      <c r="AG3317" s="124">
        <f t="shared" si="536"/>
        <v>0</v>
      </c>
      <c r="AH3317" s="124">
        <f t="shared" si="537"/>
        <v>0</v>
      </c>
      <c r="AI3317" s="27" t="str">
        <f t="shared" si="529"/>
        <v>ne</v>
      </c>
      <c r="AJ3317" s="27" t="str">
        <f t="shared" si="530"/>
        <v>ne</v>
      </c>
      <c r="AK3317" s="27" t="str">
        <f t="shared" si="531"/>
        <v>ne</v>
      </c>
    </row>
    <row r="3318" spans="2:37" x14ac:dyDescent="0.2">
      <c r="B3318" s="27" t="str">
        <f t="shared" si="532"/>
        <v>-</v>
      </c>
      <c r="C3318" s="123" t="str">
        <f t="shared" si="533"/>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8"/>
        <v>nepildyti</v>
      </c>
      <c r="T3318" s="126" t="str">
        <f t="shared" si="538"/>
        <v>nepildyti</v>
      </c>
      <c r="U3318" s="127"/>
      <c r="V3318" s="127"/>
      <c r="W3318" s="128"/>
      <c r="X3318" s="169"/>
      <c r="Y3318" s="169"/>
      <c r="Z3318" s="169"/>
      <c r="AA3318" s="127"/>
      <c r="AB3318" s="127"/>
      <c r="AC3318" s="127"/>
      <c r="AD3318" s="127"/>
      <c r="AE3318" s="124">
        <f t="shared" si="534"/>
        <v>0</v>
      </c>
      <c r="AF3318" s="124">
        <f t="shared" si="535"/>
        <v>0</v>
      </c>
      <c r="AG3318" s="124">
        <f t="shared" si="536"/>
        <v>0</v>
      </c>
      <c r="AH3318" s="124">
        <f t="shared" si="537"/>
        <v>0</v>
      </c>
      <c r="AI3318" s="27" t="str">
        <f t="shared" si="529"/>
        <v>ne</v>
      </c>
      <c r="AJ3318" s="27" t="str">
        <f t="shared" si="530"/>
        <v>ne</v>
      </c>
      <c r="AK3318" s="27" t="str">
        <f t="shared" si="531"/>
        <v>ne</v>
      </c>
    </row>
    <row r="3319" spans="2:37" x14ac:dyDescent="0.2">
      <c r="B3319" s="27" t="str">
        <f t="shared" si="532"/>
        <v>-</v>
      </c>
      <c r="C3319" s="123" t="str">
        <f t="shared" si="533"/>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8"/>
        <v>nepildyti</v>
      </c>
      <c r="T3319" s="126" t="str">
        <f t="shared" si="538"/>
        <v>nepildyti</v>
      </c>
      <c r="U3319" s="127"/>
      <c r="V3319" s="127"/>
      <c r="W3319" s="128"/>
      <c r="X3319" s="169"/>
      <c r="Y3319" s="169"/>
      <c r="Z3319" s="169"/>
      <c r="AA3319" s="127"/>
      <c r="AB3319" s="127"/>
      <c r="AC3319" s="127"/>
      <c r="AD3319" s="127"/>
      <c r="AE3319" s="124">
        <f t="shared" si="534"/>
        <v>0</v>
      </c>
      <c r="AF3319" s="124">
        <f t="shared" si="535"/>
        <v>0</v>
      </c>
      <c r="AG3319" s="124">
        <f t="shared" si="536"/>
        <v>0</v>
      </c>
      <c r="AH3319" s="124">
        <f t="shared" si="537"/>
        <v>0</v>
      </c>
      <c r="AI3319" s="27" t="str">
        <f t="shared" si="529"/>
        <v>ne</v>
      </c>
      <c r="AJ3319" s="27" t="str">
        <f t="shared" si="530"/>
        <v>ne</v>
      </c>
      <c r="AK3319" s="27" t="str">
        <f t="shared" si="531"/>
        <v>ne</v>
      </c>
    </row>
    <row r="3320" spans="2:37" x14ac:dyDescent="0.2">
      <c r="B3320" s="27" t="str">
        <f t="shared" si="532"/>
        <v>-</v>
      </c>
      <c r="C3320" s="123" t="str">
        <f t="shared" si="533"/>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8"/>
        <v>nepildyti</v>
      </c>
      <c r="T3320" s="126" t="str">
        <f t="shared" si="538"/>
        <v>nepildyti</v>
      </c>
      <c r="U3320" s="127"/>
      <c r="V3320" s="127"/>
      <c r="W3320" s="128"/>
      <c r="X3320" s="169"/>
      <c r="Y3320" s="169"/>
      <c r="Z3320" s="169"/>
      <c r="AA3320" s="127"/>
      <c r="AB3320" s="127"/>
      <c r="AC3320" s="127"/>
      <c r="AD3320" s="127"/>
      <c r="AE3320" s="124">
        <f t="shared" si="534"/>
        <v>0</v>
      </c>
      <c r="AF3320" s="124">
        <f t="shared" si="535"/>
        <v>0</v>
      </c>
      <c r="AG3320" s="124">
        <f t="shared" si="536"/>
        <v>0</v>
      </c>
      <c r="AH3320" s="124">
        <f t="shared" si="537"/>
        <v>0</v>
      </c>
      <c r="AI3320" s="27" t="str">
        <f t="shared" si="529"/>
        <v>ne</v>
      </c>
      <c r="AJ3320" s="27" t="str">
        <f t="shared" si="530"/>
        <v>ne</v>
      </c>
      <c r="AK3320" s="27" t="str">
        <f t="shared" si="531"/>
        <v>ne</v>
      </c>
    </row>
    <row r="3321" spans="2:37" x14ac:dyDescent="0.2">
      <c r="B3321" s="27" t="str">
        <f t="shared" si="532"/>
        <v>-</v>
      </c>
      <c r="C3321" s="123" t="str">
        <f t="shared" si="533"/>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8"/>
        <v>nepildyti</v>
      </c>
      <c r="T3321" s="126" t="str">
        <f t="shared" si="538"/>
        <v>nepildyti</v>
      </c>
      <c r="U3321" s="127"/>
      <c r="V3321" s="127"/>
      <c r="W3321" s="128"/>
      <c r="X3321" s="169"/>
      <c r="Y3321" s="169"/>
      <c r="Z3321" s="169"/>
      <c r="AA3321" s="127"/>
      <c r="AB3321" s="127"/>
      <c r="AC3321" s="127"/>
      <c r="AD3321" s="127"/>
      <c r="AE3321" s="124">
        <f t="shared" si="534"/>
        <v>0</v>
      </c>
      <c r="AF3321" s="124">
        <f t="shared" si="535"/>
        <v>0</v>
      </c>
      <c r="AG3321" s="124">
        <f t="shared" si="536"/>
        <v>0</v>
      </c>
      <c r="AH3321" s="124">
        <f t="shared" si="537"/>
        <v>0</v>
      </c>
      <c r="AI3321" s="27" t="str">
        <f t="shared" si="529"/>
        <v>ne</v>
      </c>
      <c r="AJ3321" s="27" t="str">
        <f t="shared" si="530"/>
        <v>ne</v>
      </c>
      <c r="AK3321" s="27" t="str">
        <f t="shared" si="531"/>
        <v>ne</v>
      </c>
    </row>
    <row r="3322" spans="2:37" x14ac:dyDescent="0.2">
      <c r="B3322" s="27" t="str">
        <f t="shared" si="532"/>
        <v>-</v>
      </c>
      <c r="C3322" s="123" t="str">
        <f t="shared" si="533"/>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8"/>
        <v>nepildyti</v>
      </c>
      <c r="T3322" s="126" t="str">
        <f t="shared" si="538"/>
        <v>nepildyti</v>
      </c>
      <c r="U3322" s="127"/>
      <c r="V3322" s="127"/>
      <c r="W3322" s="128"/>
      <c r="X3322" s="169"/>
      <c r="Y3322" s="169"/>
      <c r="Z3322" s="169"/>
      <c r="AA3322" s="127"/>
      <c r="AB3322" s="127"/>
      <c r="AC3322" s="127"/>
      <c r="AD3322" s="127"/>
      <c r="AE3322" s="124">
        <f t="shared" si="534"/>
        <v>0</v>
      </c>
      <c r="AF3322" s="124">
        <f t="shared" si="535"/>
        <v>0</v>
      </c>
      <c r="AG3322" s="124">
        <f t="shared" si="536"/>
        <v>0</v>
      </c>
      <c r="AH3322" s="124">
        <f t="shared" si="537"/>
        <v>0</v>
      </c>
      <c r="AI3322" s="27" t="str">
        <f t="shared" si="529"/>
        <v>ne</v>
      </c>
      <c r="AJ3322" s="27" t="str">
        <f t="shared" si="530"/>
        <v>ne</v>
      </c>
      <c r="AK3322" s="27" t="str">
        <f t="shared" si="531"/>
        <v>ne</v>
      </c>
    </row>
    <row r="3323" spans="2:37" x14ac:dyDescent="0.2">
      <c r="B3323" s="27" t="str">
        <f t="shared" si="532"/>
        <v>-</v>
      </c>
      <c r="C3323" s="123" t="str">
        <f t="shared" si="533"/>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8"/>
        <v>nepildyti</v>
      </c>
      <c r="T3323" s="126" t="str">
        <f t="shared" si="538"/>
        <v>nepildyti</v>
      </c>
      <c r="U3323" s="127"/>
      <c r="V3323" s="127"/>
      <c r="W3323" s="128"/>
      <c r="X3323" s="169"/>
      <c r="Y3323" s="169"/>
      <c r="Z3323" s="169"/>
      <c r="AA3323" s="127"/>
      <c r="AB3323" s="127"/>
      <c r="AC3323" s="127"/>
      <c r="AD3323" s="127"/>
      <c r="AE3323" s="124">
        <f t="shared" si="534"/>
        <v>0</v>
      </c>
      <c r="AF3323" s="124">
        <f t="shared" si="535"/>
        <v>0</v>
      </c>
      <c r="AG3323" s="124">
        <f t="shared" si="536"/>
        <v>0</v>
      </c>
      <c r="AH3323" s="124">
        <f t="shared" si="537"/>
        <v>0</v>
      </c>
      <c r="AI3323" s="27" t="str">
        <f t="shared" si="529"/>
        <v>ne</v>
      </c>
      <c r="AJ3323" s="27" t="str">
        <f t="shared" si="530"/>
        <v>ne</v>
      </c>
      <c r="AK3323" s="27" t="str">
        <f t="shared" si="531"/>
        <v>ne</v>
      </c>
    </row>
    <row r="3324" spans="2:37" x14ac:dyDescent="0.2">
      <c r="B3324" s="27" t="str">
        <f t="shared" si="532"/>
        <v>-</v>
      </c>
      <c r="C3324" s="123" t="str">
        <f t="shared" si="533"/>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8"/>
        <v>nepildyti</v>
      </c>
      <c r="T3324" s="126" t="str">
        <f t="shared" si="538"/>
        <v>nepildyti</v>
      </c>
      <c r="U3324" s="127"/>
      <c r="V3324" s="127"/>
      <c r="W3324" s="128"/>
      <c r="X3324" s="169"/>
      <c r="Y3324" s="169"/>
      <c r="Z3324" s="169"/>
      <c r="AA3324" s="127"/>
      <c r="AB3324" s="127"/>
      <c r="AC3324" s="127"/>
      <c r="AD3324" s="127"/>
      <c r="AE3324" s="124">
        <f t="shared" si="534"/>
        <v>0</v>
      </c>
      <c r="AF3324" s="124">
        <f t="shared" si="535"/>
        <v>0</v>
      </c>
      <c r="AG3324" s="124">
        <f t="shared" si="536"/>
        <v>0</v>
      </c>
      <c r="AH3324" s="124">
        <f t="shared" si="537"/>
        <v>0</v>
      </c>
      <c r="AI3324" s="27" t="str">
        <f t="shared" si="529"/>
        <v>ne</v>
      </c>
      <c r="AJ3324" s="27" t="str">
        <f t="shared" si="530"/>
        <v>ne</v>
      </c>
      <c r="AK3324" s="27" t="str">
        <f t="shared" si="531"/>
        <v>ne</v>
      </c>
    </row>
    <row r="3325" spans="2:37" x14ac:dyDescent="0.2">
      <c r="B3325" s="27" t="str">
        <f t="shared" si="532"/>
        <v>-</v>
      </c>
      <c r="C3325" s="123" t="str">
        <f t="shared" si="533"/>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8"/>
        <v>nepildyti</v>
      </c>
      <c r="T3325" s="126" t="str">
        <f t="shared" si="538"/>
        <v>nepildyti</v>
      </c>
      <c r="U3325" s="127"/>
      <c r="V3325" s="127"/>
      <c r="W3325" s="128"/>
      <c r="X3325" s="169"/>
      <c r="Y3325" s="169"/>
      <c r="Z3325" s="169"/>
      <c r="AA3325" s="127"/>
      <c r="AB3325" s="127"/>
      <c r="AC3325" s="127"/>
      <c r="AD3325" s="127"/>
      <c r="AE3325" s="124">
        <f t="shared" si="534"/>
        <v>0</v>
      </c>
      <c r="AF3325" s="124">
        <f t="shared" si="535"/>
        <v>0</v>
      </c>
      <c r="AG3325" s="124">
        <f t="shared" si="536"/>
        <v>0</v>
      </c>
      <c r="AH3325" s="124">
        <f t="shared" si="537"/>
        <v>0</v>
      </c>
      <c r="AI3325" s="27" t="str">
        <f t="shared" si="529"/>
        <v>ne</v>
      </c>
      <c r="AJ3325" s="27" t="str">
        <f t="shared" si="530"/>
        <v>ne</v>
      </c>
      <c r="AK3325" s="27" t="str">
        <f t="shared" si="531"/>
        <v>ne</v>
      </c>
    </row>
    <row r="3326" spans="2:37" x14ac:dyDescent="0.2">
      <c r="B3326" s="27" t="str">
        <f t="shared" si="532"/>
        <v>-</v>
      </c>
      <c r="C3326" s="123" t="str">
        <f t="shared" si="533"/>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8"/>
        <v>nepildyti</v>
      </c>
      <c r="T3326" s="126" t="str">
        <f t="shared" si="538"/>
        <v>nepildyti</v>
      </c>
      <c r="U3326" s="127"/>
      <c r="V3326" s="127"/>
      <c r="W3326" s="128"/>
      <c r="X3326" s="169"/>
      <c r="Y3326" s="169"/>
      <c r="Z3326" s="169"/>
      <c r="AA3326" s="127"/>
      <c r="AB3326" s="127"/>
      <c r="AC3326" s="127"/>
      <c r="AD3326" s="127"/>
      <c r="AE3326" s="124">
        <f t="shared" si="534"/>
        <v>0</v>
      </c>
      <c r="AF3326" s="124">
        <f t="shared" si="535"/>
        <v>0</v>
      </c>
      <c r="AG3326" s="124">
        <f t="shared" si="536"/>
        <v>0</v>
      </c>
      <c r="AH3326" s="124">
        <f t="shared" si="537"/>
        <v>0</v>
      </c>
      <c r="AI3326" s="27" t="str">
        <f t="shared" si="529"/>
        <v>ne</v>
      </c>
      <c r="AJ3326" s="27" t="str">
        <f t="shared" si="530"/>
        <v>ne</v>
      </c>
      <c r="AK3326" s="27" t="str">
        <f t="shared" si="531"/>
        <v>ne</v>
      </c>
    </row>
    <row r="3327" spans="2:37" x14ac:dyDescent="0.2">
      <c r="B3327" s="27" t="str">
        <f t="shared" si="532"/>
        <v>-</v>
      </c>
      <c r="C3327" s="123" t="str">
        <f t="shared" si="533"/>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8"/>
        <v>nepildyti</v>
      </c>
      <c r="T3327" s="126" t="str">
        <f t="shared" si="538"/>
        <v>nepildyti</v>
      </c>
      <c r="U3327" s="127"/>
      <c r="V3327" s="127"/>
      <c r="W3327" s="128"/>
      <c r="X3327" s="169"/>
      <c r="Y3327" s="169"/>
      <c r="Z3327" s="169"/>
      <c r="AA3327" s="127"/>
      <c r="AB3327" s="127"/>
      <c r="AC3327" s="127"/>
      <c r="AD3327" s="127"/>
      <c r="AE3327" s="124">
        <f t="shared" si="534"/>
        <v>0</v>
      </c>
      <c r="AF3327" s="124">
        <f t="shared" si="535"/>
        <v>0</v>
      </c>
      <c r="AG3327" s="124">
        <f t="shared" si="536"/>
        <v>0</v>
      </c>
      <c r="AH3327" s="124">
        <f t="shared" si="537"/>
        <v>0</v>
      </c>
      <c r="AI3327" s="27" t="str">
        <f t="shared" si="529"/>
        <v>ne</v>
      </c>
      <c r="AJ3327" s="27" t="str">
        <f t="shared" si="530"/>
        <v>ne</v>
      </c>
      <c r="AK3327" s="27" t="str">
        <f t="shared" si="531"/>
        <v>ne</v>
      </c>
    </row>
    <row r="3328" spans="2:37" x14ac:dyDescent="0.2">
      <c r="B3328" s="27" t="str">
        <f t="shared" si="532"/>
        <v>-</v>
      </c>
      <c r="C3328" s="123" t="str">
        <f t="shared" si="533"/>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8"/>
        <v>nepildyti</v>
      </c>
      <c r="T3328" s="126" t="str">
        <f t="shared" si="538"/>
        <v>nepildyti</v>
      </c>
      <c r="U3328" s="127"/>
      <c r="V3328" s="127"/>
      <c r="W3328" s="128"/>
      <c r="X3328" s="169"/>
      <c r="Y3328" s="169"/>
      <c r="Z3328" s="169"/>
      <c r="AA3328" s="127"/>
      <c r="AB3328" s="127"/>
      <c r="AC3328" s="127"/>
      <c r="AD3328" s="127"/>
      <c r="AE3328" s="124">
        <f t="shared" si="534"/>
        <v>0</v>
      </c>
      <c r="AF3328" s="124">
        <f t="shared" si="535"/>
        <v>0</v>
      </c>
      <c r="AG3328" s="124">
        <f t="shared" si="536"/>
        <v>0</v>
      </c>
      <c r="AH3328" s="124">
        <f t="shared" si="537"/>
        <v>0</v>
      </c>
      <c r="AI3328" s="27" t="str">
        <f t="shared" si="529"/>
        <v>ne</v>
      </c>
      <c r="AJ3328" s="27" t="str">
        <f t="shared" si="530"/>
        <v>ne</v>
      </c>
      <c r="AK3328" s="27" t="str">
        <f t="shared" si="531"/>
        <v>ne</v>
      </c>
    </row>
    <row r="3329" spans="2:37" x14ac:dyDescent="0.2">
      <c r="B3329" s="27" t="str">
        <f t="shared" si="532"/>
        <v>-</v>
      </c>
      <c r="C3329" s="123" t="str">
        <f t="shared" si="533"/>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8"/>
        <v>nepildyti</v>
      </c>
      <c r="T3329" s="126" t="str">
        <f t="shared" si="538"/>
        <v>nepildyti</v>
      </c>
      <c r="U3329" s="127"/>
      <c r="V3329" s="127"/>
      <c r="W3329" s="128"/>
      <c r="X3329" s="169"/>
      <c r="Y3329" s="169"/>
      <c r="Z3329" s="169"/>
      <c r="AA3329" s="127"/>
      <c r="AB3329" s="127"/>
      <c r="AC3329" s="127"/>
      <c r="AD3329" s="127"/>
      <c r="AE3329" s="124">
        <f t="shared" si="534"/>
        <v>0</v>
      </c>
      <c r="AF3329" s="124">
        <f t="shared" si="535"/>
        <v>0</v>
      </c>
      <c r="AG3329" s="124">
        <f t="shared" si="536"/>
        <v>0</v>
      </c>
      <c r="AH3329" s="124">
        <f t="shared" si="537"/>
        <v>0</v>
      </c>
      <c r="AI3329" s="27" t="str">
        <f t="shared" si="529"/>
        <v>ne</v>
      </c>
      <c r="AJ3329" s="27" t="str">
        <f t="shared" si="530"/>
        <v>ne</v>
      </c>
      <c r="AK3329" s="27" t="str">
        <f t="shared" si="531"/>
        <v>ne</v>
      </c>
    </row>
    <row r="3330" spans="2:37" x14ac:dyDescent="0.2">
      <c r="B3330" s="27" t="str">
        <f t="shared" si="532"/>
        <v>-</v>
      </c>
      <c r="C3330" s="123" t="str">
        <f t="shared" si="533"/>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8"/>
        <v>nepildyti</v>
      </c>
      <c r="T3330" s="126" t="str">
        <f t="shared" si="538"/>
        <v>nepildyti</v>
      </c>
      <c r="U3330" s="127"/>
      <c r="V3330" s="127"/>
      <c r="W3330" s="128"/>
      <c r="X3330" s="169"/>
      <c r="Y3330" s="169"/>
      <c r="Z3330" s="169"/>
      <c r="AA3330" s="127"/>
      <c r="AB3330" s="127"/>
      <c r="AC3330" s="127"/>
      <c r="AD3330" s="127"/>
      <c r="AE3330" s="124">
        <f t="shared" si="534"/>
        <v>0</v>
      </c>
      <c r="AF3330" s="124">
        <f t="shared" si="535"/>
        <v>0</v>
      </c>
      <c r="AG3330" s="124">
        <f t="shared" si="536"/>
        <v>0</v>
      </c>
      <c r="AH3330" s="124">
        <f t="shared" si="537"/>
        <v>0</v>
      </c>
      <c r="AI3330" s="27" t="str">
        <f t="shared" si="529"/>
        <v>ne</v>
      </c>
      <c r="AJ3330" s="27" t="str">
        <f t="shared" si="530"/>
        <v>ne</v>
      </c>
      <c r="AK3330" s="27" t="str">
        <f t="shared" si="531"/>
        <v>ne</v>
      </c>
    </row>
    <row r="3331" spans="2:37" x14ac:dyDescent="0.2">
      <c r="B3331" s="27" t="str">
        <f t="shared" si="532"/>
        <v>-</v>
      </c>
      <c r="C3331" s="123" t="str">
        <f t="shared" si="533"/>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8"/>
        <v>nepildyti</v>
      </c>
      <c r="T3331" s="126" t="str">
        <f t="shared" si="538"/>
        <v>nepildyti</v>
      </c>
      <c r="U3331" s="127"/>
      <c r="V3331" s="127"/>
      <c r="W3331" s="128"/>
      <c r="X3331" s="169"/>
      <c r="Y3331" s="169"/>
      <c r="Z3331" s="169"/>
      <c r="AA3331" s="127"/>
      <c r="AB3331" s="127"/>
      <c r="AC3331" s="127"/>
      <c r="AD3331" s="127"/>
      <c r="AE3331" s="124">
        <f t="shared" si="534"/>
        <v>0</v>
      </c>
      <c r="AF3331" s="124">
        <f t="shared" si="535"/>
        <v>0</v>
      </c>
      <c r="AG3331" s="124">
        <f t="shared" si="536"/>
        <v>0</v>
      </c>
      <c r="AH3331" s="124">
        <f t="shared" si="537"/>
        <v>0</v>
      </c>
      <c r="AI3331" s="27" t="str">
        <f t="shared" si="529"/>
        <v>ne</v>
      </c>
      <c r="AJ3331" s="27" t="str">
        <f t="shared" si="530"/>
        <v>ne</v>
      </c>
      <c r="AK3331" s="27" t="str">
        <f t="shared" si="531"/>
        <v>ne</v>
      </c>
    </row>
    <row r="3332" spans="2:37" x14ac:dyDescent="0.2">
      <c r="B3332" s="27" t="str">
        <f t="shared" si="532"/>
        <v>-</v>
      </c>
      <c r="C3332" s="123" t="str">
        <f t="shared" si="533"/>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8"/>
        <v>nepildyti</v>
      </c>
      <c r="T3332" s="126" t="str">
        <f t="shared" si="538"/>
        <v>nepildyti</v>
      </c>
      <c r="U3332" s="127"/>
      <c r="V3332" s="127"/>
      <c r="W3332" s="128"/>
      <c r="X3332" s="169"/>
      <c r="Y3332" s="169"/>
      <c r="Z3332" s="169"/>
      <c r="AA3332" s="127"/>
      <c r="AB3332" s="127"/>
      <c r="AC3332" s="127"/>
      <c r="AD3332" s="127"/>
      <c r="AE3332" s="124">
        <f t="shared" si="534"/>
        <v>0</v>
      </c>
      <c r="AF3332" s="124">
        <f t="shared" si="535"/>
        <v>0</v>
      </c>
      <c r="AG3332" s="124">
        <f t="shared" si="536"/>
        <v>0</v>
      </c>
      <c r="AH3332" s="124">
        <f t="shared" si="537"/>
        <v>0</v>
      </c>
      <c r="AI3332" s="27" t="str">
        <f t="shared" si="529"/>
        <v>ne</v>
      </c>
      <c r="AJ3332" s="27" t="str">
        <f t="shared" si="530"/>
        <v>ne</v>
      </c>
      <c r="AK3332" s="27" t="str">
        <f t="shared" si="531"/>
        <v>ne</v>
      </c>
    </row>
    <row r="3333" spans="2:37" x14ac:dyDescent="0.2">
      <c r="B3333" s="27" t="str">
        <f t="shared" si="532"/>
        <v>-</v>
      </c>
      <c r="C3333" s="123" t="str">
        <f t="shared" si="533"/>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8"/>
        <v>nepildyti</v>
      </c>
      <c r="T3333" s="126" t="str">
        <f t="shared" si="538"/>
        <v>nepildyti</v>
      </c>
      <c r="U3333" s="127"/>
      <c r="V3333" s="127"/>
      <c r="W3333" s="128"/>
      <c r="X3333" s="169"/>
      <c r="Y3333" s="169"/>
      <c r="Z3333" s="169"/>
      <c r="AA3333" s="127"/>
      <c r="AB3333" s="127"/>
      <c r="AC3333" s="127"/>
      <c r="AD3333" s="127"/>
      <c r="AE3333" s="124">
        <f t="shared" si="534"/>
        <v>0</v>
      </c>
      <c r="AF3333" s="124">
        <f t="shared" si="535"/>
        <v>0</v>
      </c>
      <c r="AG3333" s="124">
        <f t="shared" si="536"/>
        <v>0</v>
      </c>
      <c r="AH3333" s="124">
        <f t="shared" si="537"/>
        <v>0</v>
      </c>
      <c r="AI3333" s="27" t="str">
        <f t="shared" si="529"/>
        <v>ne</v>
      </c>
      <c r="AJ3333" s="27" t="str">
        <f t="shared" si="530"/>
        <v>ne</v>
      </c>
      <c r="AK3333" s="27" t="str">
        <f t="shared" si="531"/>
        <v>ne</v>
      </c>
    </row>
    <row r="3334" spans="2:37" x14ac:dyDescent="0.2">
      <c r="B3334" s="27" t="str">
        <f t="shared" si="532"/>
        <v>-</v>
      </c>
      <c r="C3334" s="123" t="str">
        <f t="shared" si="533"/>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8"/>
        <v>nepildyti</v>
      </c>
      <c r="T3334" s="126" t="str">
        <f t="shared" si="538"/>
        <v>nepildyti</v>
      </c>
      <c r="U3334" s="127"/>
      <c r="V3334" s="127"/>
      <c r="W3334" s="128"/>
      <c r="X3334" s="169"/>
      <c r="Y3334" s="169"/>
      <c r="Z3334" s="169"/>
      <c r="AA3334" s="127"/>
      <c r="AB3334" s="127"/>
      <c r="AC3334" s="127"/>
      <c r="AD3334" s="127"/>
      <c r="AE3334" s="124">
        <f t="shared" si="534"/>
        <v>0</v>
      </c>
      <c r="AF3334" s="124">
        <f t="shared" si="535"/>
        <v>0</v>
      </c>
      <c r="AG3334" s="124">
        <f t="shared" si="536"/>
        <v>0</v>
      </c>
      <c r="AH3334" s="124">
        <f t="shared" si="537"/>
        <v>0</v>
      </c>
      <c r="AI3334" s="27" t="str">
        <f t="shared" si="529"/>
        <v>ne</v>
      </c>
      <c r="AJ3334" s="27" t="str">
        <f t="shared" si="530"/>
        <v>ne</v>
      </c>
      <c r="AK3334" s="27" t="str">
        <f t="shared" si="531"/>
        <v>ne</v>
      </c>
    </row>
    <row r="3335" spans="2:37" x14ac:dyDescent="0.2">
      <c r="B3335" s="27" t="str">
        <f t="shared" si="532"/>
        <v>-</v>
      </c>
      <c r="C3335" s="123" t="str">
        <f t="shared" si="533"/>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8"/>
        <v>nepildyti</v>
      </c>
      <c r="T3335" s="126" t="str">
        <f t="shared" si="538"/>
        <v>nepildyti</v>
      </c>
      <c r="U3335" s="127"/>
      <c r="V3335" s="127"/>
      <c r="W3335" s="128"/>
      <c r="X3335" s="169"/>
      <c r="Y3335" s="169"/>
      <c r="Z3335" s="169"/>
      <c r="AA3335" s="127"/>
      <c r="AB3335" s="127"/>
      <c r="AC3335" s="127"/>
      <c r="AD3335" s="127"/>
      <c r="AE3335" s="124">
        <f t="shared" si="534"/>
        <v>0</v>
      </c>
      <c r="AF3335" s="124">
        <f t="shared" si="535"/>
        <v>0</v>
      </c>
      <c r="AG3335" s="124">
        <f t="shared" si="536"/>
        <v>0</v>
      </c>
      <c r="AH3335" s="124">
        <f t="shared" si="537"/>
        <v>0</v>
      </c>
      <c r="AI3335" s="27" t="str">
        <f t="shared" si="529"/>
        <v>ne</v>
      </c>
      <c r="AJ3335" s="27" t="str">
        <f t="shared" si="530"/>
        <v>ne</v>
      </c>
      <c r="AK3335" s="27" t="str">
        <f t="shared" si="531"/>
        <v>ne</v>
      </c>
    </row>
    <row r="3336" spans="2:37" x14ac:dyDescent="0.2">
      <c r="B3336" s="27" t="str">
        <f t="shared" si="532"/>
        <v>-</v>
      </c>
      <c r="C3336" s="123" t="str">
        <f t="shared" si="533"/>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8"/>
        <v>nepildyti</v>
      </c>
      <c r="T3336" s="126" t="str">
        <f t="shared" si="538"/>
        <v>nepildyti</v>
      </c>
      <c r="U3336" s="127"/>
      <c r="V3336" s="127"/>
      <c r="W3336" s="128"/>
      <c r="X3336" s="169"/>
      <c r="Y3336" s="169"/>
      <c r="Z3336" s="169"/>
      <c r="AA3336" s="127"/>
      <c r="AB3336" s="127"/>
      <c r="AC3336" s="127"/>
      <c r="AD3336" s="127"/>
      <c r="AE3336" s="124">
        <f t="shared" si="534"/>
        <v>0</v>
      </c>
      <c r="AF3336" s="124">
        <f t="shared" si="535"/>
        <v>0</v>
      </c>
      <c r="AG3336" s="124">
        <f t="shared" si="536"/>
        <v>0</v>
      </c>
      <c r="AH3336" s="124">
        <f t="shared" si="537"/>
        <v>0</v>
      </c>
      <c r="AI3336" s="27" t="str">
        <f t="shared" si="529"/>
        <v>ne</v>
      </c>
      <c r="AJ3336" s="27" t="str">
        <f t="shared" si="530"/>
        <v>ne</v>
      </c>
      <c r="AK3336" s="27" t="str">
        <f t="shared" si="531"/>
        <v>ne</v>
      </c>
    </row>
    <row r="3337" spans="2:37" x14ac:dyDescent="0.2">
      <c r="B3337" s="27" t="str">
        <f t="shared" si="532"/>
        <v>-</v>
      </c>
      <c r="C3337" s="123" t="str">
        <f t="shared" si="533"/>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8"/>
        <v>nepildyti</v>
      </c>
      <c r="T3337" s="126" t="str">
        <f t="shared" si="538"/>
        <v>nepildyti</v>
      </c>
      <c r="U3337" s="127"/>
      <c r="V3337" s="127"/>
      <c r="W3337" s="128"/>
      <c r="X3337" s="169"/>
      <c r="Y3337" s="169"/>
      <c r="Z3337" s="169"/>
      <c r="AA3337" s="127"/>
      <c r="AB3337" s="127"/>
      <c r="AC3337" s="127"/>
      <c r="AD3337" s="127"/>
      <c r="AE3337" s="124">
        <f t="shared" si="534"/>
        <v>0</v>
      </c>
      <c r="AF3337" s="124">
        <f t="shared" si="535"/>
        <v>0</v>
      </c>
      <c r="AG3337" s="124">
        <f t="shared" si="536"/>
        <v>0</v>
      </c>
      <c r="AH3337" s="124">
        <f t="shared" si="537"/>
        <v>0</v>
      </c>
      <c r="AI3337" s="27" t="str">
        <f t="shared" si="529"/>
        <v>ne</v>
      </c>
      <c r="AJ3337" s="27" t="str">
        <f t="shared" si="530"/>
        <v>ne</v>
      </c>
      <c r="AK3337" s="27" t="str">
        <f t="shared" si="531"/>
        <v>ne</v>
      </c>
    </row>
    <row r="3338" spans="2:37" x14ac:dyDescent="0.2">
      <c r="B3338" s="27" t="str">
        <f t="shared" si="532"/>
        <v>-</v>
      </c>
      <c r="C3338" s="123" t="str">
        <f t="shared" si="533"/>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8"/>
        <v>nepildyti</v>
      </c>
      <c r="T3338" s="126" t="str">
        <f t="shared" si="538"/>
        <v>nepildyti</v>
      </c>
      <c r="U3338" s="127"/>
      <c r="V3338" s="127"/>
      <c r="W3338" s="128"/>
      <c r="X3338" s="169"/>
      <c r="Y3338" s="169"/>
      <c r="Z3338" s="169"/>
      <c r="AA3338" s="127"/>
      <c r="AB3338" s="127"/>
      <c r="AC3338" s="127"/>
      <c r="AD3338" s="127"/>
      <c r="AE3338" s="124">
        <f t="shared" si="534"/>
        <v>0</v>
      </c>
      <c r="AF3338" s="124">
        <f t="shared" si="535"/>
        <v>0</v>
      </c>
      <c r="AG3338" s="124">
        <f t="shared" si="536"/>
        <v>0</v>
      </c>
      <c r="AH3338" s="124">
        <f t="shared" si="537"/>
        <v>0</v>
      </c>
      <c r="AI3338" s="27" t="str">
        <f t="shared" si="529"/>
        <v>ne</v>
      </c>
      <c r="AJ3338" s="27" t="str">
        <f t="shared" si="530"/>
        <v>ne</v>
      </c>
      <c r="AK3338" s="27" t="str">
        <f t="shared" si="531"/>
        <v>ne</v>
      </c>
    </row>
    <row r="3339" spans="2:37" x14ac:dyDescent="0.2">
      <c r="B3339" s="27" t="str">
        <f t="shared" si="532"/>
        <v>-</v>
      </c>
      <c r="C3339" s="123" t="str">
        <f t="shared" si="533"/>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8"/>
        <v>nepildyti</v>
      </c>
      <c r="T3339" s="126" t="str">
        <f t="shared" si="538"/>
        <v>nepildyti</v>
      </c>
      <c r="U3339" s="127"/>
      <c r="V3339" s="127"/>
      <c r="W3339" s="128"/>
      <c r="X3339" s="169"/>
      <c r="Y3339" s="169"/>
      <c r="Z3339" s="169"/>
      <c r="AA3339" s="127"/>
      <c r="AB3339" s="127"/>
      <c r="AC3339" s="127"/>
      <c r="AD3339" s="127"/>
      <c r="AE3339" s="124">
        <f t="shared" si="534"/>
        <v>0</v>
      </c>
      <c r="AF3339" s="124">
        <f t="shared" si="535"/>
        <v>0</v>
      </c>
      <c r="AG3339" s="124">
        <f t="shared" si="536"/>
        <v>0</v>
      </c>
      <c r="AH3339" s="124">
        <f t="shared" si="537"/>
        <v>0</v>
      </c>
      <c r="AI3339" s="27" t="str">
        <f t="shared" si="529"/>
        <v>ne</v>
      </c>
      <c r="AJ3339" s="27" t="str">
        <f t="shared" si="530"/>
        <v>ne</v>
      </c>
      <c r="AK3339" s="27" t="str">
        <f t="shared" si="531"/>
        <v>ne</v>
      </c>
    </row>
    <row r="3340" spans="2:37" x14ac:dyDescent="0.2">
      <c r="B3340" s="27" t="str">
        <f t="shared" si="532"/>
        <v>-</v>
      </c>
      <c r="C3340" s="123" t="str">
        <f t="shared" si="533"/>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8"/>
        <v>nepildyti</v>
      </c>
      <c r="T3340" s="126" t="str">
        <f t="shared" si="538"/>
        <v>nepildyti</v>
      </c>
      <c r="U3340" s="127"/>
      <c r="V3340" s="127"/>
      <c r="W3340" s="128"/>
      <c r="X3340" s="169"/>
      <c r="Y3340" s="169"/>
      <c r="Z3340" s="169"/>
      <c r="AA3340" s="127"/>
      <c r="AB3340" s="127"/>
      <c r="AC3340" s="127"/>
      <c r="AD3340" s="127"/>
      <c r="AE3340" s="124">
        <f t="shared" si="534"/>
        <v>0</v>
      </c>
      <c r="AF3340" s="124">
        <f t="shared" si="535"/>
        <v>0</v>
      </c>
      <c r="AG3340" s="124">
        <f t="shared" si="536"/>
        <v>0</v>
      </c>
      <c r="AH3340" s="124">
        <f t="shared" si="537"/>
        <v>0</v>
      </c>
      <c r="AI3340" s="27" t="str">
        <f t="shared" si="529"/>
        <v>ne</v>
      </c>
      <c r="AJ3340" s="27" t="str">
        <f t="shared" si="530"/>
        <v>ne</v>
      </c>
      <c r="AK3340" s="27" t="str">
        <f t="shared" si="531"/>
        <v>ne</v>
      </c>
    </row>
    <row r="3341" spans="2:37" x14ac:dyDescent="0.2">
      <c r="B3341" s="27" t="str">
        <f t="shared" si="532"/>
        <v>-</v>
      </c>
      <c r="C3341" s="123" t="str">
        <f t="shared" si="533"/>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8"/>
        <v>nepildyti</v>
      </c>
      <c r="T3341" s="126" t="str">
        <f t="shared" si="538"/>
        <v>nepildyti</v>
      </c>
      <c r="U3341" s="127"/>
      <c r="V3341" s="127"/>
      <c r="W3341" s="128"/>
      <c r="X3341" s="169"/>
      <c r="Y3341" s="169"/>
      <c r="Z3341" s="169"/>
      <c r="AA3341" s="127"/>
      <c r="AB3341" s="127"/>
      <c r="AC3341" s="127"/>
      <c r="AD3341" s="127"/>
      <c r="AE3341" s="124">
        <f t="shared" si="534"/>
        <v>0</v>
      </c>
      <c r="AF3341" s="124">
        <f t="shared" si="535"/>
        <v>0</v>
      </c>
      <c r="AG3341" s="124">
        <f t="shared" si="536"/>
        <v>0</v>
      </c>
      <c r="AH3341" s="124">
        <f t="shared" si="537"/>
        <v>0</v>
      </c>
      <c r="AI3341" s="27" t="str">
        <f t="shared" ref="AI3341:AI3404" si="539">IF(AF3341&gt;0,"taip","ne")</f>
        <v>ne</v>
      </c>
      <c r="AJ3341" s="27" t="str">
        <f t="shared" ref="AJ3341:AJ3404" si="540">IF(AG3341&gt;0,"taip","ne")</f>
        <v>ne</v>
      </c>
      <c r="AK3341" s="27" t="str">
        <f t="shared" ref="AK3341:AK3404" si="541">IF(AH3341&gt;0,"taip","ne")</f>
        <v>ne</v>
      </c>
    </row>
    <row r="3342" spans="2:37" x14ac:dyDescent="0.2">
      <c r="B3342" s="27" t="str">
        <f t="shared" si="532"/>
        <v>-</v>
      </c>
      <c r="C3342" s="123" t="str">
        <f t="shared" si="533"/>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8"/>
        <v>nepildyti</v>
      </c>
      <c r="T3342" s="126" t="str">
        <f t="shared" si="538"/>
        <v>nepildyti</v>
      </c>
      <c r="U3342" s="127"/>
      <c r="V3342" s="127"/>
      <c r="W3342" s="128"/>
      <c r="X3342" s="169"/>
      <c r="Y3342" s="169"/>
      <c r="Z3342" s="169"/>
      <c r="AA3342" s="127"/>
      <c r="AB3342" s="127"/>
      <c r="AC3342" s="127"/>
      <c r="AD3342" s="127"/>
      <c r="AE3342" s="124">
        <f t="shared" si="534"/>
        <v>0</v>
      </c>
      <c r="AF3342" s="124">
        <f t="shared" si="535"/>
        <v>0</v>
      </c>
      <c r="AG3342" s="124">
        <f t="shared" si="536"/>
        <v>0</v>
      </c>
      <c r="AH3342" s="124">
        <f t="shared" si="537"/>
        <v>0</v>
      </c>
      <c r="AI3342" s="27" t="str">
        <f t="shared" si="539"/>
        <v>ne</v>
      </c>
      <c r="AJ3342" s="27" t="str">
        <f t="shared" si="540"/>
        <v>ne</v>
      </c>
      <c r="AK3342" s="27" t="str">
        <f t="shared" si="541"/>
        <v>ne</v>
      </c>
    </row>
    <row r="3343" spans="2:37" x14ac:dyDescent="0.2">
      <c r="B3343" s="27" t="str">
        <f t="shared" si="532"/>
        <v>-</v>
      </c>
      <c r="C3343" s="123" t="str">
        <f t="shared" si="533"/>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8"/>
        <v>nepildyti</v>
      </c>
      <c r="T3343" s="126" t="str">
        <f t="shared" si="538"/>
        <v>nepildyti</v>
      </c>
      <c r="U3343" s="127"/>
      <c r="V3343" s="127"/>
      <c r="W3343" s="128"/>
      <c r="X3343" s="169"/>
      <c r="Y3343" s="169"/>
      <c r="Z3343" s="169"/>
      <c r="AA3343" s="127"/>
      <c r="AB3343" s="127"/>
      <c r="AC3343" s="127"/>
      <c r="AD3343" s="127"/>
      <c r="AE3343" s="124">
        <f t="shared" si="534"/>
        <v>0</v>
      </c>
      <c r="AF3343" s="124">
        <f t="shared" si="535"/>
        <v>0</v>
      </c>
      <c r="AG3343" s="124">
        <f t="shared" si="536"/>
        <v>0</v>
      </c>
      <c r="AH3343" s="124">
        <f t="shared" si="537"/>
        <v>0</v>
      </c>
      <c r="AI3343" s="27" t="str">
        <f t="shared" si="539"/>
        <v>ne</v>
      </c>
      <c r="AJ3343" s="27" t="str">
        <f t="shared" si="540"/>
        <v>ne</v>
      </c>
      <c r="AK3343" s="27" t="str">
        <f t="shared" si="541"/>
        <v>ne</v>
      </c>
    </row>
    <row r="3344" spans="2:37" x14ac:dyDescent="0.2">
      <c r="B3344" s="27" t="str">
        <f t="shared" si="532"/>
        <v>-</v>
      </c>
      <c r="C3344" s="123" t="str">
        <f t="shared" si="533"/>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8"/>
        <v>nepildyti</v>
      </c>
      <c r="T3344" s="126" t="str">
        <f t="shared" si="538"/>
        <v>nepildyti</v>
      </c>
      <c r="U3344" s="127"/>
      <c r="V3344" s="127"/>
      <c r="W3344" s="128"/>
      <c r="X3344" s="169"/>
      <c r="Y3344" s="169"/>
      <c r="Z3344" s="169"/>
      <c r="AA3344" s="127"/>
      <c r="AB3344" s="127"/>
      <c r="AC3344" s="127"/>
      <c r="AD3344" s="127"/>
      <c r="AE3344" s="124">
        <f t="shared" si="534"/>
        <v>0</v>
      </c>
      <c r="AF3344" s="124">
        <f t="shared" si="535"/>
        <v>0</v>
      </c>
      <c r="AG3344" s="124">
        <f t="shared" si="536"/>
        <v>0</v>
      </c>
      <c r="AH3344" s="124">
        <f t="shared" si="537"/>
        <v>0</v>
      </c>
      <c r="AI3344" s="27" t="str">
        <f t="shared" si="539"/>
        <v>ne</v>
      </c>
      <c r="AJ3344" s="27" t="str">
        <f t="shared" si="540"/>
        <v>ne</v>
      </c>
      <c r="AK3344" s="27" t="str">
        <f t="shared" si="541"/>
        <v>ne</v>
      </c>
    </row>
    <row r="3345" spans="2:37" x14ac:dyDescent="0.2">
      <c r="B3345" s="27" t="str">
        <f t="shared" si="532"/>
        <v>-</v>
      </c>
      <c r="C3345" s="123" t="str">
        <f t="shared" si="533"/>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8"/>
        <v>nepildyti</v>
      </c>
      <c r="T3345" s="126" t="str">
        <f t="shared" si="538"/>
        <v>nepildyti</v>
      </c>
      <c r="U3345" s="127"/>
      <c r="V3345" s="127"/>
      <c r="W3345" s="128"/>
      <c r="X3345" s="169"/>
      <c r="Y3345" s="169"/>
      <c r="Z3345" s="169"/>
      <c r="AA3345" s="127"/>
      <c r="AB3345" s="127"/>
      <c r="AC3345" s="127"/>
      <c r="AD3345" s="127"/>
      <c r="AE3345" s="124">
        <f t="shared" si="534"/>
        <v>0</v>
      </c>
      <c r="AF3345" s="124">
        <f t="shared" si="535"/>
        <v>0</v>
      </c>
      <c r="AG3345" s="124">
        <f t="shared" si="536"/>
        <v>0</v>
      </c>
      <c r="AH3345" s="124">
        <f t="shared" si="537"/>
        <v>0</v>
      </c>
      <c r="AI3345" s="27" t="str">
        <f t="shared" si="539"/>
        <v>ne</v>
      </c>
      <c r="AJ3345" s="27" t="str">
        <f t="shared" si="540"/>
        <v>ne</v>
      </c>
      <c r="AK3345" s="27" t="str">
        <f t="shared" si="541"/>
        <v>ne</v>
      </c>
    </row>
    <row r="3346" spans="2:37" x14ac:dyDescent="0.2">
      <c r="B3346" s="27" t="str">
        <f t="shared" si="532"/>
        <v>-</v>
      </c>
      <c r="C3346" s="123" t="str">
        <f t="shared" si="533"/>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8"/>
        <v>nepildyti</v>
      </c>
      <c r="T3346" s="126" t="str">
        <f t="shared" si="538"/>
        <v>nepildyti</v>
      </c>
      <c r="U3346" s="127"/>
      <c r="V3346" s="127"/>
      <c r="W3346" s="128"/>
      <c r="X3346" s="169"/>
      <c r="Y3346" s="169"/>
      <c r="Z3346" s="169"/>
      <c r="AA3346" s="127"/>
      <c r="AB3346" s="127"/>
      <c r="AC3346" s="127"/>
      <c r="AD3346" s="127"/>
      <c r="AE3346" s="124">
        <f t="shared" si="534"/>
        <v>0</v>
      </c>
      <c r="AF3346" s="124">
        <f t="shared" si="535"/>
        <v>0</v>
      </c>
      <c r="AG3346" s="124">
        <f t="shared" si="536"/>
        <v>0</v>
      </c>
      <c r="AH3346" s="124">
        <f t="shared" si="537"/>
        <v>0</v>
      </c>
      <c r="AI3346" s="27" t="str">
        <f t="shared" si="539"/>
        <v>ne</v>
      </c>
      <c r="AJ3346" s="27" t="str">
        <f t="shared" si="540"/>
        <v>ne</v>
      </c>
      <c r="AK3346" s="27" t="str">
        <f t="shared" si="541"/>
        <v>ne</v>
      </c>
    </row>
    <row r="3347" spans="2:37" x14ac:dyDescent="0.2">
      <c r="B3347" s="27" t="str">
        <f t="shared" si="532"/>
        <v>-</v>
      </c>
      <c r="C3347" s="123" t="str">
        <f t="shared" si="533"/>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8"/>
        <v>nepildyti</v>
      </c>
      <c r="T3347" s="126" t="str">
        <f t="shared" si="538"/>
        <v>nepildyti</v>
      </c>
      <c r="U3347" s="127"/>
      <c r="V3347" s="127"/>
      <c r="W3347" s="128"/>
      <c r="X3347" s="169"/>
      <c r="Y3347" s="169"/>
      <c r="Z3347" s="169"/>
      <c r="AA3347" s="127"/>
      <c r="AB3347" s="127"/>
      <c r="AC3347" s="127"/>
      <c r="AD3347" s="127"/>
      <c r="AE3347" s="124">
        <f t="shared" si="534"/>
        <v>0</v>
      </c>
      <c r="AF3347" s="124">
        <f t="shared" si="535"/>
        <v>0</v>
      </c>
      <c r="AG3347" s="124">
        <f t="shared" si="536"/>
        <v>0</v>
      </c>
      <c r="AH3347" s="124">
        <f t="shared" si="537"/>
        <v>0</v>
      </c>
      <c r="AI3347" s="27" t="str">
        <f t="shared" si="539"/>
        <v>ne</v>
      </c>
      <c r="AJ3347" s="27" t="str">
        <f t="shared" si="540"/>
        <v>ne</v>
      </c>
      <c r="AK3347" s="27" t="str">
        <f t="shared" si="541"/>
        <v>ne</v>
      </c>
    </row>
    <row r="3348" spans="2:37" x14ac:dyDescent="0.2">
      <c r="B3348" s="27" t="str">
        <f t="shared" si="532"/>
        <v>-</v>
      </c>
      <c r="C3348" s="123" t="str">
        <f t="shared" si="533"/>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8"/>
        <v>nepildyti</v>
      </c>
      <c r="T3348" s="126" t="str">
        <f t="shared" si="538"/>
        <v>nepildyti</v>
      </c>
      <c r="U3348" s="127"/>
      <c r="V3348" s="127"/>
      <c r="W3348" s="128"/>
      <c r="X3348" s="169"/>
      <c r="Y3348" s="169"/>
      <c r="Z3348" s="169"/>
      <c r="AA3348" s="127"/>
      <c r="AB3348" s="127"/>
      <c r="AC3348" s="127"/>
      <c r="AD3348" s="127"/>
      <c r="AE3348" s="124">
        <f t="shared" si="534"/>
        <v>0</v>
      </c>
      <c r="AF3348" s="124">
        <f t="shared" si="535"/>
        <v>0</v>
      </c>
      <c r="AG3348" s="124">
        <f t="shared" si="536"/>
        <v>0</v>
      </c>
      <c r="AH3348" s="124">
        <f t="shared" si="537"/>
        <v>0</v>
      </c>
      <c r="AI3348" s="27" t="str">
        <f t="shared" si="539"/>
        <v>ne</v>
      </c>
      <c r="AJ3348" s="27" t="str">
        <f t="shared" si="540"/>
        <v>ne</v>
      </c>
      <c r="AK3348" s="27" t="str">
        <f t="shared" si="541"/>
        <v>ne</v>
      </c>
    </row>
    <row r="3349" spans="2:37" x14ac:dyDescent="0.2">
      <c r="B3349" s="27" t="str">
        <f t="shared" si="532"/>
        <v>-</v>
      </c>
      <c r="C3349" s="123" t="str">
        <f t="shared" si="533"/>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si="538"/>
        <v>nepildyti</v>
      </c>
      <c r="T3349" s="126" t="str">
        <f t="shared" si="538"/>
        <v>nepildyti</v>
      </c>
      <c r="U3349" s="127"/>
      <c r="V3349" s="127"/>
      <c r="W3349" s="128"/>
      <c r="X3349" s="169"/>
      <c r="Y3349" s="169"/>
      <c r="Z3349" s="169"/>
      <c r="AA3349" s="127"/>
      <c r="AB3349" s="127"/>
      <c r="AC3349" s="127"/>
      <c r="AD3349" s="127"/>
      <c r="AE3349" s="124">
        <f t="shared" si="534"/>
        <v>0</v>
      </c>
      <c r="AF3349" s="124">
        <f t="shared" si="535"/>
        <v>0</v>
      </c>
      <c r="AG3349" s="124">
        <f t="shared" si="536"/>
        <v>0</v>
      </c>
      <c r="AH3349" s="124">
        <f t="shared" si="537"/>
        <v>0</v>
      </c>
      <c r="AI3349" s="27" t="str">
        <f t="shared" si="539"/>
        <v>ne</v>
      </c>
      <c r="AJ3349" s="27" t="str">
        <f t="shared" si="540"/>
        <v>ne</v>
      </c>
      <c r="AK3349" s="27" t="str">
        <f t="shared" si="541"/>
        <v>ne</v>
      </c>
    </row>
    <row r="3350" spans="2:37" x14ac:dyDescent="0.2">
      <c r="B3350" s="27" t="str">
        <f t="shared" si="532"/>
        <v>-</v>
      </c>
      <c r="C3350" s="123" t="str">
        <f t="shared" si="533"/>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38"/>
        <v>nepildyti</v>
      </c>
      <c r="T3350" s="126" t="str">
        <f t="shared" si="538"/>
        <v>nepildyti</v>
      </c>
      <c r="U3350" s="127"/>
      <c r="V3350" s="127"/>
      <c r="W3350" s="128"/>
      <c r="X3350" s="169"/>
      <c r="Y3350" s="169"/>
      <c r="Z3350" s="169"/>
      <c r="AA3350" s="127"/>
      <c r="AB3350" s="127"/>
      <c r="AC3350" s="127"/>
      <c r="AD3350" s="127"/>
      <c r="AE3350" s="124">
        <f t="shared" si="534"/>
        <v>0</v>
      </c>
      <c r="AF3350" s="124">
        <f t="shared" si="535"/>
        <v>0</v>
      </c>
      <c r="AG3350" s="124">
        <f t="shared" si="536"/>
        <v>0</v>
      </c>
      <c r="AH3350" s="124">
        <f t="shared" si="537"/>
        <v>0</v>
      </c>
      <c r="AI3350" s="27" t="str">
        <f t="shared" si="539"/>
        <v>ne</v>
      </c>
      <c r="AJ3350" s="27" t="str">
        <f t="shared" si="540"/>
        <v>ne</v>
      </c>
      <c r="AK3350" s="27" t="str">
        <f t="shared" si="541"/>
        <v>ne</v>
      </c>
    </row>
    <row r="3351" spans="2:37" x14ac:dyDescent="0.2">
      <c r="B3351" s="27" t="str">
        <f t="shared" si="532"/>
        <v>-</v>
      </c>
      <c r="C3351" s="123" t="str">
        <f t="shared" si="533"/>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38"/>
        <v>nepildyti</v>
      </c>
      <c r="T3351" s="126" t="str">
        <f t="shared" si="538"/>
        <v>nepildyti</v>
      </c>
      <c r="U3351" s="127"/>
      <c r="V3351" s="127"/>
      <c r="W3351" s="128"/>
      <c r="X3351" s="169"/>
      <c r="Y3351" s="169"/>
      <c r="Z3351" s="169"/>
      <c r="AA3351" s="127"/>
      <c r="AB3351" s="127"/>
      <c r="AC3351" s="127"/>
      <c r="AD3351" s="127"/>
      <c r="AE3351" s="124">
        <f t="shared" si="534"/>
        <v>0</v>
      </c>
      <c r="AF3351" s="124">
        <f t="shared" si="535"/>
        <v>0</v>
      </c>
      <c r="AG3351" s="124">
        <f t="shared" si="536"/>
        <v>0</v>
      </c>
      <c r="AH3351" s="124">
        <f t="shared" si="537"/>
        <v>0</v>
      </c>
      <c r="AI3351" s="27" t="str">
        <f t="shared" si="539"/>
        <v>ne</v>
      </c>
      <c r="AJ3351" s="27" t="str">
        <f t="shared" si="540"/>
        <v>ne</v>
      </c>
      <c r="AK3351" s="27" t="str">
        <f t="shared" si="541"/>
        <v>ne</v>
      </c>
    </row>
    <row r="3352" spans="2:37" x14ac:dyDescent="0.2">
      <c r="B3352" s="27" t="str">
        <f t="shared" ref="B3352:B3415" si="542">CONCATENATE(C3352,"-",G3352)</f>
        <v>-</v>
      </c>
      <c r="C3352" s="123" t="str">
        <f t="shared" ref="C3352:C3415" si="543">LEFT(K3352,4)</f>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38"/>
        <v>nepildyti</v>
      </c>
      <c r="T3352" s="126" t="str">
        <f t="shared" si="538"/>
        <v>nepildyti</v>
      </c>
      <c r="U3352" s="127"/>
      <c r="V3352" s="127"/>
      <c r="W3352" s="128"/>
      <c r="X3352" s="169"/>
      <c r="Y3352" s="169"/>
      <c r="Z3352" s="169"/>
      <c r="AA3352" s="127"/>
      <c r="AB3352" s="127"/>
      <c r="AC3352" s="127"/>
      <c r="AD3352" s="127"/>
      <c r="AE3352" s="124">
        <f t="shared" ref="AE3352:AE3415" si="544">IF($H3352&gt;0,YEAR($H3352),)</f>
        <v>0</v>
      </c>
      <c r="AF3352" s="124">
        <f t="shared" ref="AF3352:AF3415" si="545">IF($X3352&gt;0,YEAR($X3352),)</f>
        <v>0</v>
      </c>
      <c r="AG3352" s="124">
        <f t="shared" ref="AG3352:AG3415" si="546">IF($Y3352&gt;0,YEAR($Y3352),)</f>
        <v>0</v>
      </c>
      <c r="AH3352" s="124">
        <f t="shared" ref="AH3352:AH3415" si="547">IF($Z3352&gt;0,YEAR($Z3352),)</f>
        <v>0</v>
      </c>
      <c r="AI3352" s="27" t="str">
        <f t="shared" si="539"/>
        <v>ne</v>
      </c>
      <c r="AJ3352" s="27" t="str">
        <f t="shared" si="540"/>
        <v>ne</v>
      </c>
      <c r="AK3352" s="27" t="str">
        <f t="shared" si="541"/>
        <v>ne</v>
      </c>
    </row>
    <row r="3353" spans="2:37" x14ac:dyDescent="0.2">
      <c r="B3353" s="27" t="str">
        <f t="shared" si="542"/>
        <v>-</v>
      </c>
      <c r="C3353" s="123" t="str">
        <f t="shared" si="543"/>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ref="S3353:T3416" si="548">IF($R3353="fizinis asmuo","užpildykite","nepildyti")</f>
        <v>nepildyti</v>
      </c>
      <c r="T3353" s="126" t="str">
        <f t="shared" si="548"/>
        <v>nepildyti</v>
      </c>
      <c r="U3353" s="127"/>
      <c r="V3353" s="127"/>
      <c r="W3353" s="128"/>
      <c r="X3353" s="169"/>
      <c r="Y3353" s="169"/>
      <c r="Z3353" s="169"/>
      <c r="AA3353" s="127"/>
      <c r="AB3353" s="127"/>
      <c r="AC3353" s="127"/>
      <c r="AD3353" s="127"/>
      <c r="AE3353" s="124">
        <f t="shared" si="544"/>
        <v>0</v>
      </c>
      <c r="AF3353" s="124">
        <f t="shared" si="545"/>
        <v>0</v>
      </c>
      <c r="AG3353" s="124">
        <f t="shared" si="546"/>
        <v>0</v>
      </c>
      <c r="AH3353" s="124">
        <f t="shared" si="547"/>
        <v>0</v>
      </c>
      <c r="AI3353" s="27" t="str">
        <f t="shared" si="539"/>
        <v>ne</v>
      </c>
      <c r="AJ3353" s="27" t="str">
        <f t="shared" si="540"/>
        <v>ne</v>
      </c>
      <c r="AK3353" s="27" t="str">
        <f t="shared" si="541"/>
        <v>ne</v>
      </c>
    </row>
    <row r="3354" spans="2:37" x14ac:dyDescent="0.2">
      <c r="B3354" s="27" t="str">
        <f t="shared" si="542"/>
        <v>-</v>
      </c>
      <c r="C3354" s="123" t="str">
        <f t="shared" si="543"/>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8"/>
        <v>nepildyti</v>
      </c>
      <c r="T3354" s="126" t="str">
        <f t="shared" si="548"/>
        <v>nepildyti</v>
      </c>
      <c r="U3354" s="127"/>
      <c r="V3354" s="127"/>
      <c r="W3354" s="128"/>
      <c r="X3354" s="169"/>
      <c r="Y3354" s="169"/>
      <c r="Z3354" s="169"/>
      <c r="AA3354" s="127"/>
      <c r="AB3354" s="127"/>
      <c r="AC3354" s="127"/>
      <c r="AD3354" s="127"/>
      <c r="AE3354" s="124">
        <f t="shared" si="544"/>
        <v>0</v>
      </c>
      <c r="AF3354" s="124">
        <f t="shared" si="545"/>
        <v>0</v>
      </c>
      <c r="AG3354" s="124">
        <f t="shared" si="546"/>
        <v>0</v>
      </c>
      <c r="AH3354" s="124">
        <f t="shared" si="547"/>
        <v>0</v>
      </c>
      <c r="AI3354" s="27" t="str">
        <f t="shared" si="539"/>
        <v>ne</v>
      </c>
      <c r="AJ3354" s="27" t="str">
        <f t="shared" si="540"/>
        <v>ne</v>
      </c>
      <c r="AK3354" s="27" t="str">
        <f t="shared" si="541"/>
        <v>ne</v>
      </c>
    </row>
    <row r="3355" spans="2:37" x14ac:dyDescent="0.2">
      <c r="B3355" s="27" t="str">
        <f t="shared" si="542"/>
        <v>-</v>
      </c>
      <c r="C3355" s="123" t="str">
        <f t="shared" si="543"/>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8"/>
        <v>nepildyti</v>
      </c>
      <c r="T3355" s="126" t="str">
        <f t="shared" si="548"/>
        <v>nepildyti</v>
      </c>
      <c r="U3355" s="127"/>
      <c r="V3355" s="127"/>
      <c r="W3355" s="128"/>
      <c r="X3355" s="169"/>
      <c r="Y3355" s="169"/>
      <c r="Z3355" s="169"/>
      <c r="AA3355" s="127"/>
      <c r="AB3355" s="127"/>
      <c r="AC3355" s="127"/>
      <c r="AD3355" s="127"/>
      <c r="AE3355" s="124">
        <f t="shared" si="544"/>
        <v>0</v>
      </c>
      <c r="AF3355" s="124">
        <f t="shared" si="545"/>
        <v>0</v>
      </c>
      <c r="AG3355" s="124">
        <f t="shared" si="546"/>
        <v>0</v>
      </c>
      <c r="AH3355" s="124">
        <f t="shared" si="547"/>
        <v>0</v>
      </c>
      <c r="AI3355" s="27" t="str">
        <f t="shared" si="539"/>
        <v>ne</v>
      </c>
      <c r="AJ3355" s="27" t="str">
        <f t="shared" si="540"/>
        <v>ne</v>
      </c>
      <c r="AK3355" s="27" t="str">
        <f t="shared" si="541"/>
        <v>ne</v>
      </c>
    </row>
    <row r="3356" spans="2:37" x14ac:dyDescent="0.2">
      <c r="B3356" s="27" t="str">
        <f t="shared" si="542"/>
        <v>-</v>
      </c>
      <c r="C3356" s="123" t="str">
        <f t="shared" si="543"/>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8"/>
        <v>nepildyti</v>
      </c>
      <c r="T3356" s="126" t="str">
        <f t="shared" si="548"/>
        <v>nepildyti</v>
      </c>
      <c r="U3356" s="127"/>
      <c r="V3356" s="127"/>
      <c r="W3356" s="128"/>
      <c r="X3356" s="169"/>
      <c r="Y3356" s="169"/>
      <c r="Z3356" s="169"/>
      <c r="AA3356" s="127"/>
      <c r="AB3356" s="127"/>
      <c r="AC3356" s="127"/>
      <c r="AD3356" s="127"/>
      <c r="AE3356" s="124">
        <f t="shared" si="544"/>
        <v>0</v>
      </c>
      <c r="AF3356" s="124">
        <f t="shared" si="545"/>
        <v>0</v>
      </c>
      <c r="AG3356" s="124">
        <f t="shared" si="546"/>
        <v>0</v>
      </c>
      <c r="AH3356" s="124">
        <f t="shared" si="547"/>
        <v>0</v>
      </c>
      <c r="AI3356" s="27" t="str">
        <f t="shared" si="539"/>
        <v>ne</v>
      </c>
      <c r="AJ3356" s="27" t="str">
        <f t="shared" si="540"/>
        <v>ne</v>
      </c>
      <c r="AK3356" s="27" t="str">
        <f t="shared" si="541"/>
        <v>ne</v>
      </c>
    </row>
    <row r="3357" spans="2:37" x14ac:dyDescent="0.2">
      <c r="B3357" s="27" t="str">
        <f t="shared" si="542"/>
        <v>-</v>
      </c>
      <c r="C3357" s="123" t="str">
        <f t="shared" si="543"/>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8"/>
        <v>nepildyti</v>
      </c>
      <c r="T3357" s="126" t="str">
        <f t="shared" si="548"/>
        <v>nepildyti</v>
      </c>
      <c r="U3357" s="127"/>
      <c r="V3357" s="127"/>
      <c r="W3357" s="128"/>
      <c r="X3357" s="169"/>
      <c r="Y3357" s="169"/>
      <c r="Z3357" s="169"/>
      <c r="AA3357" s="127"/>
      <c r="AB3357" s="127"/>
      <c r="AC3357" s="127"/>
      <c r="AD3357" s="127"/>
      <c r="AE3357" s="124">
        <f t="shared" si="544"/>
        <v>0</v>
      </c>
      <c r="AF3357" s="124">
        <f t="shared" si="545"/>
        <v>0</v>
      </c>
      <c r="AG3357" s="124">
        <f t="shared" si="546"/>
        <v>0</v>
      </c>
      <c r="AH3357" s="124">
        <f t="shared" si="547"/>
        <v>0</v>
      </c>
      <c r="AI3357" s="27" t="str">
        <f t="shared" si="539"/>
        <v>ne</v>
      </c>
      <c r="AJ3357" s="27" t="str">
        <f t="shared" si="540"/>
        <v>ne</v>
      </c>
      <c r="AK3357" s="27" t="str">
        <f t="shared" si="541"/>
        <v>ne</v>
      </c>
    </row>
    <row r="3358" spans="2:37" x14ac:dyDescent="0.2">
      <c r="B3358" s="27" t="str">
        <f t="shared" si="542"/>
        <v>-</v>
      </c>
      <c r="C3358" s="123" t="str">
        <f t="shared" si="543"/>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8"/>
        <v>nepildyti</v>
      </c>
      <c r="T3358" s="126" t="str">
        <f t="shared" si="548"/>
        <v>nepildyti</v>
      </c>
      <c r="U3358" s="127"/>
      <c r="V3358" s="127"/>
      <c r="W3358" s="128"/>
      <c r="X3358" s="169"/>
      <c r="Y3358" s="169"/>
      <c r="Z3358" s="169"/>
      <c r="AA3358" s="127"/>
      <c r="AB3358" s="127"/>
      <c r="AC3358" s="127"/>
      <c r="AD3358" s="127"/>
      <c r="AE3358" s="124">
        <f t="shared" si="544"/>
        <v>0</v>
      </c>
      <c r="AF3358" s="124">
        <f t="shared" si="545"/>
        <v>0</v>
      </c>
      <c r="AG3358" s="124">
        <f t="shared" si="546"/>
        <v>0</v>
      </c>
      <c r="AH3358" s="124">
        <f t="shared" si="547"/>
        <v>0</v>
      </c>
      <c r="AI3358" s="27" t="str">
        <f t="shared" si="539"/>
        <v>ne</v>
      </c>
      <c r="AJ3358" s="27" t="str">
        <f t="shared" si="540"/>
        <v>ne</v>
      </c>
      <c r="AK3358" s="27" t="str">
        <f t="shared" si="541"/>
        <v>ne</v>
      </c>
    </row>
    <row r="3359" spans="2:37" x14ac:dyDescent="0.2">
      <c r="B3359" s="27" t="str">
        <f t="shared" si="542"/>
        <v>-</v>
      </c>
      <c r="C3359" s="123" t="str">
        <f t="shared" si="543"/>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8"/>
        <v>nepildyti</v>
      </c>
      <c r="T3359" s="126" t="str">
        <f t="shared" si="548"/>
        <v>nepildyti</v>
      </c>
      <c r="U3359" s="127"/>
      <c r="V3359" s="127"/>
      <c r="W3359" s="128"/>
      <c r="X3359" s="169"/>
      <c r="Y3359" s="169"/>
      <c r="Z3359" s="169"/>
      <c r="AA3359" s="127"/>
      <c r="AB3359" s="127"/>
      <c r="AC3359" s="127"/>
      <c r="AD3359" s="127"/>
      <c r="AE3359" s="124">
        <f t="shared" si="544"/>
        <v>0</v>
      </c>
      <c r="AF3359" s="124">
        <f t="shared" si="545"/>
        <v>0</v>
      </c>
      <c r="AG3359" s="124">
        <f t="shared" si="546"/>
        <v>0</v>
      </c>
      <c r="AH3359" s="124">
        <f t="shared" si="547"/>
        <v>0</v>
      </c>
      <c r="AI3359" s="27" t="str">
        <f t="shared" si="539"/>
        <v>ne</v>
      </c>
      <c r="AJ3359" s="27" t="str">
        <f t="shared" si="540"/>
        <v>ne</v>
      </c>
      <c r="AK3359" s="27" t="str">
        <f t="shared" si="541"/>
        <v>ne</v>
      </c>
    </row>
    <row r="3360" spans="2:37" x14ac:dyDescent="0.2">
      <c r="B3360" s="27" t="str">
        <f t="shared" si="542"/>
        <v>-</v>
      </c>
      <c r="C3360" s="123" t="str">
        <f t="shared" si="543"/>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8"/>
        <v>nepildyti</v>
      </c>
      <c r="T3360" s="126" t="str">
        <f t="shared" si="548"/>
        <v>nepildyti</v>
      </c>
      <c r="U3360" s="127"/>
      <c r="V3360" s="127"/>
      <c r="W3360" s="128"/>
      <c r="X3360" s="169"/>
      <c r="Y3360" s="169"/>
      <c r="Z3360" s="169"/>
      <c r="AA3360" s="127"/>
      <c r="AB3360" s="127"/>
      <c r="AC3360" s="127"/>
      <c r="AD3360" s="127"/>
      <c r="AE3360" s="124">
        <f t="shared" si="544"/>
        <v>0</v>
      </c>
      <c r="AF3360" s="124">
        <f t="shared" si="545"/>
        <v>0</v>
      </c>
      <c r="AG3360" s="124">
        <f t="shared" si="546"/>
        <v>0</v>
      </c>
      <c r="AH3360" s="124">
        <f t="shared" si="547"/>
        <v>0</v>
      </c>
      <c r="AI3360" s="27" t="str">
        <f t="shared" si="539"/>
        <v>ne</v>
      </c>
      <c r="AJ3360" s="27" t="str">
        <f t="shared" si="540"/>
        <v>ne</v>
      </c>
      <c r="AK3360" s="27" t="str">
        <f t="shared" si="541"/>
        <v>ne</v>
      </c>
    </row>
    <row r="3361" spans="2:37" x14ac:dyDescent="0.2">
      <c r="B3361" s="27" t="str">
        <f t="shared" si="542"/>
        <v>-</v>
      </c>
      <c r="C3361" s="123" t="str">
        <f t="shared" si="543"/>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8"/>
        <v>nepildyti</v>
      </c>
      <c r="T3361" s="126" t="str">
        <f t="shared" si="548"/>
        <v>nepildyti</v>
      </c>
      <c r="U3361" s="127"/>
      <c r="V3361" s="127"/>
      <c r="W3361" s="128"/>
      <c r="X3361" s="169"/>
      <c r="Y3361" s="169"/>
      <c r="Z3361" s="169"/>
      <c r="AA3361" s="127"/>
      <c r="AB3361" s="127"/>
      <c r="AC3361" s="127"/>
      <c r="AD3361" s="127"/>
      <c r="AE3361" s="124">
        <f t="shared" si="544"/>
        <v>0</v>
      </c>
      <c r="AF3361" s="124">
        <f t="shared" si="545"/>
        <v>0</v>
      </c>
      <c r="AG3361" s="124">
        <f t="shared" si="546"/>
        <v>0</v>
      </c>
      <c r="AH3361" s="124">
        <f t="shared" si="547"/>
        <v>0</v>
      </c>
      <c r="AI3361" s="27" t="str">
        <f t="shared" si="539"/>
        <v>ne</v>
      </c>
      <c r="AJ3361" s="27" t="str">
        <f t="shared" si="540"/>
        <v>ne</v>
      </c>
      <c r="AK3361" s="27" t="str">
        <f t="shared" si="541"/>
        <v>ne</v>
      </c>
    </row>
    <row r="3362" spans="2:37" x14ac:dyDescent="0.2">
      <c r="B3362" s="27" t="str">
        <f t="shared" si="542"/>
        <v>-</v>
      </c>
      <c r="C3362" s="123" t="str">
        <f t="shared" si="543"/>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8"/>
        <v>nepildyti</v>
      </c>
      <c r="T3362" s="126" t="str">
        <f t="shared" si="548"/>
        <v>nepildyti</v>
      </c>
      <c r="U3362" s="127"/>
      <c r="V3362" s="127"/>
      <c r="W3362" s="128"/>
      <c r="X3362" s="169"/>
      <c r="Y3362" s="169"/>
      <c r="Z3362" s="169"/>
      <c r="AA3362" s="127"/>
      <c r="AB3362" s="127"/>
      <c r="AC3362" s="127"/>
      <c r="AD3362" s="127"/>
      <c r="AE3362" s="124">
        <f t="shared" si="544"/>
        <v>0</v>
      </c>
      <c r="AF3362" s="124">
        <f t="shared" si="545"/>
        <v>0</v>
      </c>
      <c r="AG3362" s="124">
        <f t="shared" si="546"/>
        <v>0</v>
      </c>
      <c r="AH3362" s="124">
        <f t="shared" si="547"/>
        <v>0</v>
      </c>
      <c r="AI3362" s="27" t="str">
        <f t="shared" si="539"/>
        <v>ne</v>
      </c>
      <c r="AJ3362" s="27" t="str">
        <f t="shared" si="540"/>
        <v>ne</v>
      </c>
      <c r="AK3362" s="27" t="str">
        <f t="shared" si="541"/>
        <v>ne</v>
      </c>
    </row>
    <row r="3363" spans="2:37" x14ac:dyDescent="0.2">
      <c r="B3363" s="27" t="str">
        <f t="shared" si="542"/>
        <v>-</v>
      </c>
      <c r="C3363" s="123" t="str">
        <f t="shared" si="543"/>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8"/>
        <v>nepildyti</v>
      </c>
      <c r="T3363" s="126" t="str">
        <f t="shared" si="548"/>
        <v>nepildyti</v>
      </c>
      <c r="U3363" s="127"/>
      <c r="V3363" s="127"/>
      <c r="W3363" s="128"/>
      <c r="X3363" s="169"/>
      <c r="Y3363" s="169"/>
      <c r="Z3363" s="169"/>
      <c r="AA3363" s="127"/>
      <c r="AB3363" s="127"/>
      <c r="AC3363" s="127"/>
      <c r="AD3363" s="127"/>
      <c r="AE3363" s="124">
        <f t="shared" si="544"/>
        <v>0</v>
      </c>
      <c r="AF3363" s="124">
        <f t="shared" si="545"/>
        <v>0</v>
      </c>
      <c r="AG3363" s="124">
        <f t="shared" si="546"/>
        <v>0</v>
      </c>
      <c r="AH3363" s="124">
        <f t="shared" si="547"/>
        <v>0</v>
      </c>
      <c r="AI3363" s="27" t="str">
        <f t="shared" si="539"/>
        <v>ne</v>
      </c>
      <c r="AJ3363" s="27" t="str">
        <f t="shared" si="540"/>
        <v>ne</v>
      </c>
      <c r="AK3363" s="27" t="str">
        <f t="shared" si="541"/>
        <v>ne</v>
      </c>
    </row>
    <row r="3364" spans="2:37" x14ac:dyDescent="0.2">
      <c r="B3364" s="27" t="str">
        <f t="shared" si="542"/>
        <v>-</v>
      </c>
      <c r="C3364" s="123" t="str">
        <f t="shared" si="543"/>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8"/>
        <v>nepildyti</v>
      </c>
      <c r="T3364" s="126" t="str">
        <f t="shared" si="548"/>
        <v>nepildyti</v>
      </c>
      <c r="U3364" s="127"/>
      <c r="V3364" s="127"/>
      <c r="W3364" s="128"/>
      <c r="X3364" s="169"/>
      <c r="Y3364" s="169"/>
      <c r="Z3364" s="169"/>
      <c r="AA3364" s="127"/>
      <c r="AB3364" s="127"/>
      <c r="AC3364" s="127"/>
      <c r="AD3364" s="127"/>
      <c r="AE3364" s="124">
        <f t="shared" si="544"/>
        <v>0</v>
      </c>
      <c r="AF3364" s="124">
        <f t="shared" si="545"/>
        <v>0</v>
      </c>
      <c r="AG3364" s="124">
        <f t="shared" si="546"/>
        <v>0</v>
      </c>
      <c r="AH3364" s="124">
        <f t="shared" si="547"/>
        <v>0</v>
      </c>
      <c r="AI3364" s="27" t="str">
        <f t="shared" si="539"/>
        <v>ne</v>
      </c>
      <c r="AJ3364" s="27" t="str">
        <f t="shared" si="540"/>
        <v>ne</v>
      </c>
      <c r="AK3364" s="27" t="str">
        <f t="shared" si="541"/>
        <v>ne</v>
      </c>
    </row>
    <row r="3365" spans="2:37" x14ac:dyDescent="0.2">
      <c r="B3365" s="27" t="str">
        <f t="shared" si="542"/>
        <v>-</v>
      </c>
      <c r="C3365" s="123" t="str">
        <f t="shared" si="543"/>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8"/>
        <v>nepildyti</v>
      </c>
      <c r="T3365" s="126" t="str">
        <f t="shared" si="548"/>
        <v>nepildyti</v>
      </c>
      <c r="U3365" s="127"/>
      <c r="V3365" s="127"/>
      <c r="W3365" s="128"/>
      <c r="X3365" s="169"/>
      <c r="Y3365" s="169"/>
      <c r="Z3365" s="169"/>
      <c r="AA3365" s="127"/>
      <c r="AB3365" s="127"/>
      <c r="AC3365" s="127"/>
      <c r="AD3365" s="127"/>
      <c r="AE3365" s="124">
        <f t="shared" si="544"/>
        <v>0</v>
      </c>
      <c r="AF3365" s="124">
        <f t="shared" si="545"/>
        <v>0</v>
      </c>
      <c r="AG3365" s="124">
        <f t="shared" si="546"/>
        <v>0</v>
      </c>
      <c r="AH3365" s="124">
        <f t="shared" si="547"/>
        <v>0</v>
      </c>
      <c r="AI3365" s="27" t="str">
        <f t="shared" si="539"/>
        <v>ne</v>
      </c>
      <c r="AJ3365" s="27" t="str">
        <f t="shared" si="540"/>
        <v>ne</v>
      </c>
      <c r="AK3365" s="27" t="str">
        <f t="shared" si="541"/>
        <v>ne</v>
      </c>
    </row>
    <row r="3366" spans="2:37" x14ac:dyDescent="0.2">
      <c r="B3366" s="27" t="str">
        <f t="shared" si="542"/>
        <v>-</v>
      </c>
      <c r="C3366" s="123" t="str">
        <f t="shared" si="543"/>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8"/>
        <v>nepildyti</v>
      </c>
      <c r="T3366" s="126" t="str">
        <f t="shared" si="548"/>
        <v>nepildyti</v>
      </c>
      <c r="U3366" s="127"/>
      <c r="V3366" s="127"/>
      <c r="W3366" s="128"/>
      <c r="X3366" s="169"/>
      <c r="Y3366" s="169"/>
      <c r="Z3366" s="169"/>
      <c r="AA3366" s="127"/>
      <c r="AB3366" s="127"/>
      <c r="AC3366" s="127"/>
      <c r="AD3366" s="127"/>
      <c r="AE3366" s="124">
        <f t="shared" si="544"/>
        <v>0</v>
      </c>
      <c r="AF3366" s="124">
        <f t="shared" si="545"/>
        <v>0</v>
      </c>
      <c r="AG3366" s="124">
        <f t="shared" si="546"/>
        <v>0</v>
      </c>
      <c r="AH3366" s="124">
        <f t="shared" si="547"/>
        <v>0</v>
      </c>
      <c r="AI3366" s="27" t="str">
        <f t="shared" si="539"/>
        <v>ne</v>
      </c>
      <c r="AJ3366" s="27" t="str">
        <f t="shared" si="540"/>
        <v>ne</v>
      </c>
      <c r="AK3366" s="27" t="str">
        <f t="shared" si="541"/>
        <v>ne</v>
      </c>
    </row>
    <row r="3367" spans="2:37" x14ac:dyDescent="0.2">
      <c r="B3367" s="27" t="str">
        <f t="shared" si="542"/>
        <v>-</v>
      </c>
      <c r="C3367" s="123" t="str">
        <f t="shared" si="543"/>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8"/>
        <v>nepildyti</v>
      </c>
      <c r="T3367" s="126" t="str">
        <f t="shared" si="548"/>
        <v>nepildyti</v>
      </c>
      <c r="U3367" s="127"/>
      <c r="V3367" s="127"/>
      <c r="W3367" s="128"/>
      <c r="X3367" s="169"/>
      <c r="Y3367" s="169"/>
      <c r="Z3367" s="169"/>
      <c r="AA3367" s="127"/>
      <c r="AB3367" s="127"/>
      <c r="AC3367" s="127"/>
      <c r="AD3367" s="127"/>
      <c r="AE3367" s="124">
        <f t="shared" si="544"/>
        <v>0</v>
      </c>
      <c r="AF3367" s="124">
        <f t="shared" si="545"/>
        <v>0</v>
      </c>
      <c r="AG3367" s="124">
        <f t="shared" si="546"/>
        <v>0</v>
      </c>
      <c r="AH3367" s="124">
        <f t="shared" si="547"/>
        <v>0</v>
      </c>
      <c r="AI3367" s="27" t="str">
        <f t="shared" si="539"/>
        <v>ne</v>
      </c>
      <c r="AJ3367" s="27" t="str">
        <f t="shared" si="540"/>
        <v>ne</v>
      </c>
      <c r="AK3367" s="27" t="str">
        <f t="shared" si="541"/>
        <v>ne</v>
      </c>
    </row>
    <row r="3368" spans="2:37" x14ac:dyDescent="0.2">
      <c r="B3368" s="27" t="str">
        <f t="shared" si="542"/>
        <v>-</v>
      </c>
      <c r="C3368" s="123" t="str">
        <f t="shared" si="543"/>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8"/>
        <v>nepildyti</v>
      </c>
      <c r="T3368" s="126" t="str">
        <f t="shared" si="548"/>
        <v>nepildyti</v>
      </c>
      <c r="U3368" s="127"/>
      <c r="V3368" s="127"/>
      <c r="W3368" s="128"/>
      <c r="X3368" s="169"/>
      <c r="Y3368" s="169"/>
      <c r="Z3368" s="169"/>
      <c r="AA3368" s="127"/>
      <c r="AB3368" s="127"/>
      <c r="AC3368" s="127"/>
      <c r="AD3368" s="127"/>
      <c r="AE3368" s="124">
        <f t="shared" si="544"/>
        <v>0</v>
      </c>
      <c r="AF3368" s="124">
        <f t="shared" si="545"/>
        <v>0</v>
      </c>
      <c r="AG3368" s="124">
        <f t="shared" si="546"/>
        <v>0</v>
      </c>
      <c r="AH3368" s="124">
        <f t="shared" si="547"/>
        <v>0</v>
      </c>
      <c r="AI3368" s="27" t="str">
        <f t="shared" si="539"/>
        <v>ne</v>
      </c>
      <c r="AJ3368" s="27" t="str">
        <f t="shared" si="540"/>
        <v>ne</v>
      </c>
      <c r="AK3368" s="27" t="str">
        <f t="shared" si="541"/>
        <v>ne</v>
      </c>
    </row>
    <row r="3369" spans="2:37" x14ac:dyDescent="0.2">
      <c r="B3369" s="27" t="str">
        <f t="shared" si="542"/>
        <v>-</v>
      </c>
      <c r="C3369" s="123" t="str">
        <f t="shared" si="543"/>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8"/>
        <v>nepildyti</v>
      </c>
      <c r="T3369" s="126" t="str">
        <f t="shared" si="548"/>
        <v>nepildyti</v>
      </c>
      <c r="U3369" s="127"/>
      <c r="V3369" s="127"/>
      <c r="W3369" s="128"/>
      <c r="X3369" s="169"/>
      <c r="Y3369" s="169"/>
      <c r="Z3369" s="169"/>
      <c r="AA3369" s="127"/>
      <c r="AB3369" s="127"/>
      <c r="AC3369" s="127"/>
      <c r="AD3369" s="127"/>
      <c r="AE3369" s="124">
        <f t="shared" si="544"/>
        <v>0</v>
      </c>
      <c r="AF3369" s="124">
        <f t="shared" si="545"/>
        <v>0</v>
      </c>
      <c r="AG3369" s="124">
        <f t="shared" si="546"/>
        <v>0</v>
      </c>
      <c r="AH3369" s="124">
        <f t="shared" si="547"/>
        <v>0</v>
      </c>
      <c r="AI3369" s="27" t="str">
        <f t="shared" si="539"/>
        <v>ne</v>
      </c>
      <c r="AJ3369" s="27" t="str">
        <f t="shared" si="540"/>
        <v>ne</v>
      </c>
      <c r="AK3369" s="27" t="str">
        <f t="shared" si="541"/>
        <v>ne</v>
      </c>
    </row>
    <row r="3370" spans="2:37" x14ac:dyDescent="0.2">
      <c r="B3370" s="27" t="str">
        <f t="shared" si="542"/>
        <v>-</v>
      </c>
      <c r="C3370" s="123" t="str">
        <f t="shared" si="543"/>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8"/>
        <v>nepildyti</v>
      </c>
      <c r="T3370" s="126" t="str">
        <f t="shared" si="548"/>
        <v>nepildyti</v>
      </c>
      <c r="U3370" s="127"/>
      <c r="V3370" s="127"/>
      <c r="W3370" s="128"/>
      <c r="X3370" s="169"/>
      <c r="Y3370" s="169"/>
      <c r="Z3370" s="169"/>
      <c r="AA3370" s="127"/>
      <c r="AB3370" s="127"/>
      <c r="AC3370" s="127"/>
      <c r="AD3370" s="127"/>
      <c r="AE3370" s="124">
        <f t="shared" si="544"/>
        <v>0</v>
      </c>
      <c r="AF3370" s="124">
        <f t="shared" si="545"/>
        <v>0</v>
      </c>
      <c r="AG3370" s="124">
        <f t="shared" si="546"/>
        <v>0</v>
      </c>
      <c r="AH3370" s="124">
        <f t="shared" si="547"/>
        <v>0</v>
      </c>
      <c r="AI3370" s="27" t="str">
        <f t="shared" si="539"/>
        <v>ne</v>
      </c>
      <c r="AJ3370" s="27" t="str">
        <f t="shared" si="540"/>
        <v>ne</v>
      </c>
      <c r="AK3370" s="27" t="str">
        <f t="shared" si="541"/>
        <v>ne</v>
      </c>
    </row>
    <row r="3371" spans="2:37" x14ac:dyDescent="0.2">
      <c r="B3371" s="27" t="str">
        <f t="shared" si="542"/>
        <v>-</v>
      </c>
      <c r="C3371" s="123" t="str">
        <f t="shared" si="543"/>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8"/>
        <v>nepildyti</v>
      </c>
      <c r="T3371" s="126" t="str">
        <f t="shared" si="548"/>
        <v>nepildyti</v>
      </c>
      <c r="U3371" s="127"/>
      <c r="V3371" s="127"/>
      <c r="W3371" s="128"/>
      <c r="X3371" s="169"/>
      <c r="Y3371" s="169"/>
      <c r="Z3371" s="169"/>
      <c r="AA3371" s="127"/>
      <c r="AB3371" s="127"/>
      <c r="AC3371" s="127"/>
      <c r="AD3371" s="127"/>
      <c r="AE3371" s="124">
        <f t="shared" si="544"/>
        <v>0</v>
      </c>
      <c r="AF3371" s="124">
        <f t="shared" si="545"/>
        <v>0</v>
      </c>
      <c r="AG3371" s="124">
        <f t="shared" si="546"/>
        <v>0</v>
      </c>
      <c r="AH3371" s="124">
        <f t="shared" si="547"/>
        <v>0</v>
      </c>
      <c r="AI3371" s="27" t="str">
        <f t="shared" si="539"/>
        <v>ne</v>
      </c>
      <c r="AJ3371" s="27" t="str">
        <f t="shared" si="540"/>
        <v>ne</v>
      </c>
      <c r="AK3371" s="27" t="str">
        <f t="shared" si="541"/>
        <v>ne</v>
      </c>
    </row>
    <row r="3372" spans="2:37" x14ac:dyDescent="0.2">
      <c r="B3372" s="27" t="str">
        <f t="shared" si="542"/>
        <v>-</v>
      </c>
      <c r="C3372" s="123" t="str">
        <f t="shared" si="543"/>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8"/>
        <v>nepildyti</v>
      </c>
      <c r="T3372" s="126" t="str">
        <f t="shared" si="548"/>
        <v>nepildyti</v>
      </c>
      <c r="U3372" s="127"/>
      <c r="V3372" s="127"/>
      <c r="W3372" s="128"/>
      <c r="X3372" s="169"/>
      <c r="Y3372" s="169"/>
      <c r="Z3372" s="169"/>
      <c r="AA3372" s="127"/>
      <c r="AB3372" s="127"/>
      <c r="AC3372" s="127"/>
      <c r="AD3372" s="127"/>
      <c r="AE3372" s="124">
        <f t="shared" si="544"/>
        <v>0</v>
      </c>
      <c r="AF3372" s="124">
        <f t="shared" si="545"/>
        <v>0</v>
      </c>
      <c r="AG3372" s="124">
        <f t="shared" si="546"/>
        <v>0</v>
      </c>
      <c r="AH3372" s="124">
        <f t="shared" si="547"/>
        <v>0</v>
      </c>
      <c r="AI3372" s="27" t="str">
        <f t="shared" si="539"/>
        <v>ne</v>
      </c>
      <c r="AJ3372" s="27" t="str">
        <f t="shared" si="540"/>
        <v>ne</v>
      </c>
      <c r="AK3372" s="27" t="str">
        <f t="shared" si="541"/>
        <v>ne</v>
      </c>
    </row>
    <row r="3373" spans="2:37" x14ac:dyDescent="0.2">
      <c r="B3373" s="27" t="str">
        <f t="shared" si="542"/>
        <v>-</v>
      </c>
      <c r="C3373" s="123" t="str">
        <f t="shared" si="543"/>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8"/>
        <v>nepildyti</v>
      </c>
      <c r="T3373" s="126" t="str">
        <f t="shared" si="548"/>
        <v>nepildyti</v>
      </c>
      <c r="U3373" s="127"/>
      <c r="V3373" s="127"/>
      <c r="W3373" s="128"/>
      <c r="X3373" s="169"/>
      <c r="Y3373" s="169"/>
      <c r="Z3373" s="169"/>
      <c r="AA3373" s="127"/>
      <c r="AB3373" s="127"/>
      <c r="AC3373" s="127"/>
      <c r="AD3373" s="127"/>
      <c r="AE3373" s="124">
        <f t="shared" si="544"/>
        <v>0</v>
      </c>
      <c r="AF3373" s="124">
        <f t="shared" si="545"/>
        <v>0</v>
      </c>
      <c r="AG3373" s="124">
        <f t="shared" si="546"/>
        <v>0</v>
      </c>
      <c r="AH3373" s="124">
        <f t="shared" si="547"/>
        <v>0</v>
      </c>
      <c r="AI3373" s="27" t="str">
        <f t="shared" si="539"/>
        <v>ne</v>
      </c>
      <c r="AJ3373" s="27" t="str">
        <f t="shared" si="540"/>
        <v>ne</v>
      </c>
      <c r="AK3373" s="27" t="str">
        <f t="shared" si="541"/>
        <v>ne</v>
      </c>
    </row>
    <row r="3374" spans="2:37" x14ac:dyDescent="0.2">
      <c r="B3374" s="27" t="str">
        <f t="shared" si="542"/>
        <v>-</v>
      </c>
      <c r="C3374" s="123" t="str">
        <f t="shared" si="543"/>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8"/>
        <v>nepildyti</v>
      </c>
      <c r="T3374" s="126" t="str">
        <f t="shared" si="548"/>
        <v>nepildyti</v>
      </c>
      <c r="U3374" s="127"/>
      <c r="V3374" s="127"/>
      <c r="W3374" s="128"/>
      <c r="X3374" s="169"/>
      <c r="Y3374" s="169"/>
      <c r="Z3374" s="169"/>
      <c r="AA3374" s="127"/>
      <c r="AB3374" s="127"/>
      <c r="AC3374" s="127"/>
      <c r="AD3374" s="127"/>
      <c r="AE3374" s="124">
        <f t="shared" si="544"/>
        <v>0</v>
      </c>
      <c r="AF3374" s="124">
        <f t="shared" si="545"/>
        <v>0</v>
      </c>
      <c r="AG3374" s="124">
        <f t="shared" si="546"/>
        <v>0</v>
      </c>
      <c r="AH3374" s="124">
        <f t="shared" si="547"/>
        <v>0</v>
      </c>
      <c r="AI3374" s="27" t="str">
        <f t="shared" si="539"/>
        <v>ne</v>
      </c>
      <c r="AJ3374" s="27" t="str">
        <f t="shared" si="540"/>
        <v>ne</v>
      </c>
      <c r="AK3374" s="27" t="str">
        <f t="shared" si="541"/>
        <v>ne</v>
      </c>
    </row>
    <row r="3375" spans="2:37" x14ac:dyDescent="0.2">
      <c r="B3375" s="27" t="str">
        <f t="shared" si="542"/>
        <v>-</v>
      </c>
      <c r="C3375" s="123" t="str">
        <f t="shared" si="543"/>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8"/>
        <v>nepildyti</v>
      </c>
      <c r="T3375" s="126" t="str">
        <f t="shared" si="548"/>
        <v>nepildyti</v>
      </c>
      <c r="U3375" s="127"/>
      <c r="V3375" s="127"/>
      <c r="W3375" s="128"/>
      <c r="X3375" s="169"/>
      <c r="Y3375" s="169"/>
      <c r="Z3375" s="169"/>
      <c r="AA3375" s="127"/>
      <c r="AB3375" s="127"/>
      <c r="AC3375" s="127"/>
      <c r="AD3375" s="127"/>
      <c r="AE3375" s="124">
        <f t="shared" si="544"/>
        <v>0</v>
      </c>
      <c r="AF3375" s="124">
        <f t="shared" si="545"/>
        <v>0</v>
      </c>
      <c r="AG3375" s="124">
        <f t="shared" si="546"/>
        <v>0</v>
      </c>
      <c r="AH3375" s="124">
        <f t="shared" si="547"/>
        <v>0</v>
      </c>
      <c r="AI3375" s="27" t="str">
        <f t="shared" si="539"/>
        <v>ne</v>
      </c>
      <c r="AJ3375" s="27" t="str">
        <f t="shared" si="540"/>
        <v>ne</v>
      </c>
      <c r="AK3375" s="27" t="str">
        <f t="shared" si="541"/>
        <v>ne</v>
      </c>
    </row>
    <row r="3376" spans="2:37" x14ac:dyDescent="0.2">
      <c r="B3376" s="27" t="str">
        <f t="shared" si="542"/>
        <v>-</v>
      </c>
      <c r="C3376" s="123" t="str">
        <f t="shared" si="543"/>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8"/>
        <v>nepildyti</v>
      </c>
      <c r="T3376" s="126" t="str">
        <f t="shared" si="548"/>
        <v>nepildyti</v>
      </c>
      <c r="U3376" s="127"/>
      <c r="V3376" s="127"/>
      <c r="W3376" s="128"/>
      <c r="X3376" s="169"/>
      <c r="Y3376" s="169"/>
      <c r="Z3376" s="169"/>
      <c r="AA3376" s="127"/>
      <c r="AB3376" s="127"/>
      <c r="AC3376" s="127"/>
      <c r="AD3376" s="127"/>
      <c r="AE3376" s="124">
        <f t="shared" si="544"/>
        <v>0</v>
      </c>
      <c r="AF3376" s="124">
        <f t="shared" si="545"/>
        <v>0</v>
      </c>
      <c r="AG3376" s="124">
        <f t="shared" si="546"/>
        <v>0</v>
      </c>
      <c r="AH3376" s="124">
        <f t="shared" si="547"/>
        <v>0</v>
      </c>
      <c r="AI3376" s="27" t="str">
        <f t="shared" si="539"/>
        <v>ne</v>
      </c>
      <c r="AJ3376" s="27" t="str">
        <f t="shared" si="540"/>
        <v>ne</v>
      </c>
      <c r="AK3376" s="27" t="str">
        <f t="shared" si="541"/>
        <v>ne</v>
      </c>
    </row>
    <row r="3377" spans="2:37" x14ac:dyDescent="0.2">
      <c r="B3377" s="27" t="str">
        <f t="shared" si="542"/>
        <v>-</v>
      </c>
      <c r="C3377" s="123" t="str">
        <f t="shared" si="543"/>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8"/>
        <v>nepildyti</v>
      </c>
      <c r="T3377" s="126" t="str">
        <f t="shared" si="548"/>
        <v>nepildyti</v>
      </c>
      <c r="U3377" s="127"/>
      <c r="V3377" s="127"/>
      <c r="W3377" s="128"/>
      <c r="X3377" s="169"/>
      <c r="Y3377" s="169"/>
      <c r="Z3377" s="169"/>
      <c r="AA3377" s="127"/>
      <c r="AB3377" s="127"/>
      <c r="AC3377" s="127"/>
      <c r="AD3377" s="127"/>
      <c r="AE3377" s="124">
        <f t="shared" si="544"/>
        <v>0</v>
      </c>
      <c r="AF3377" s="124">
        <f t="shared" si="545"/>
        <v>0</v>
      </c>
      <c r="AG3377" s="124">
        <f t="shared" si="546"/>
        <v>0</v>
      </c>
      <c r="AH3377" s="124">
        <f t="shared" si="547"/>
        <v>0</v>
      </c>
      <c r="AI3377" s="27" t="str">
        <f t="shared" si="539"/>
        <v>ne</v>
      </c>
      <c r="AJ3377" s="27" t="str">
        <f t="shared" si="540"/>
        <v>ne</v>
      </c>
      <c r="AK3377" s="27" t="str">
        <f t="shared" si="541"/>
        <v>ne</v>
      </c>
    </row>
    <row r="3378" spans="2:37" x14ac:dyDescent="0.2">
      <c r="B3378" s="27" t="str">
        <f t="shared" si="542"/>
        <v>-</v>
      </c>
      <c r="C3378" s="123" t="str">
        <f t="shared" si="543"/>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8"/>
        <v>nepildyti</v>
      </c>
      <c r="T3378" s="126" t="str">
        <f t="shared" si="548"/>
        <v>nepildyti</v>
      </c>
      <c r="U3378" s="127"/>
      <c r="V3378" s="127"/>
      <c r="W3378" s="128"/>
      <c r="X3378" s="169"/>
      <c r="Y3378" s="169"/>
      <c r="Z3378" s="169"/>
      <c r="AA3378" s="127"/>
      <c r="AB3378" s="127"/>
      <c r="AC3378" s="127"/>
      <c r="AD3378" s="127"/>
      <c r="AE3378" s="124">
        <f t="shared" si="544"/>
        <v>0</v>
      </c>
      <c r="AF3378" s="124">
        <f t="shared" si="545"/>
        <v>0</v>
      </c>
      <c r="AG3378" s="124">
        <f t="shared" si="546"/>
        <v>0</v>
      </c>
      <c r="AH3378" s="124">
        <f t="shared" si="547"/>
        <v>0</v>
      </c>
      <c r="AI3378" s="27" t="str">
        <f t="shared" si="539"/>
        <v>ne</v>
      </c>
      <c r="AJ3378" s="27" t="str">
        <f t="shared" si="540"/>
        <v>ne</v>
      </c>
      <c r="AK3378" s="27" t="str">
        <f t="shared" si="541"/>
        <v>ne</v>
      </c>
    </row>
    <row r="3379" spans="2:37" x14ac:dyDescent="0.2">
      <c r="B3379" s="27" t="str">
        <f t="shared" si="542"/>
        <v>-</v>
      </c>
      <c r="C3379" s="123" t="str">
        <f t="shared" si="543"/>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8"/>
        <v>nepildyti</v>
      </c>
      <c r="T3379" s="126" t="str">
        <f t="shared" si="548"/>
        <v>nepildyti</v>
      </c>
      <c r="U3379" s="127"/>
      <c r="V3379" s="127"/>
      <c r="W3379" s="128"/>
      <c r="X3379" s="169"/>
      <c r="Y3379" s="169"/>
      <c r="Z3379" s="169"/>
      <c r="AA3379" s="127"/>
      <c r="AB3379" s="127"/>
      <c r="AC3379" s="127"/>
      <c r="AD3379" s="127"/>
      <c r="AE3379" s="124">
        <f t="shared" si="544"/>
        <v>0</v>
      </c>
      <c r="AF3379" s="124">
        <f t="shared" si="545"/>
        <v>0</v>
      </c>
      <c r="AG3379" s="124">
        <f t="shared" si="546"/>
        <v>0</v>
      </c>
      <c r="AH3379" s="124">
        <f t="shared" si="547"/>
        <v>0</v>
      </c>
      <c r="AI3379" s="27" t="str">
        <f t="shared" si="539"/>
        <v>ne</v>
      </c>
      <c r="AJ3379" s="27" t="str">
        <f t="shared" si="540"/>
        <v>ne</v>
      </c>
      <c r="AK3379" s="27" t="str">
        <f t="shared" si="541"/>
        <v>ne</v>
      </c>
    </row>
    <row r="3380" spans="2:37" x14ac:dyDescent="0.2">
      <c r="B3380" s="27" t="str">
        <f t="shared" si="542"/>
        <v>-</v>
      </c>
      <c r="C3380" s="123" t="str">
        <f t="shared" si="543"/>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8"/>
        <v>nepildyti</v>
      </c>
      <c r="T3380" s="126" t="str">
        <f t="shared" si="548"/>
        <v>nepildyti</v>
      </c>
      <c r="U3380" s="127"/>
      <c r="V3380" s="127"/>
      <c r="W3380" s="128"/>
      <c r="X3380" s="169"/>
      <c r="Y3380" s="169"/>
      <c r="Z3380" s="169"/>
      <c r="AA3380" s="127"/>
      <c r="AB3380" s="127"/>
      <c r="AC3380" s="127"/>
      <c r="AD3380" s="127"/>
      <c r="AE3380" s="124">
        <f t="shared" si="544"/>
        <v>0</v>
      </c>
      <c r="AF3380" s="124">
        <f t="shared" si="545"/>
        <v>0</v>
      </c>
      <c r="AG3380" s="124">
        <f t="shared" si="546"/>
        <v>0</v>
      </c>
      <c r="AH3380" s="124">
        <f t="shared" si="547"/>
        <v>0</v>
      </c>
      <c r="AI3380" s="27" t="str">
        <f t="shared" si="539"/>
        <v>ne</v>
      </c>
      <c r="AJ3380" s="27" t="str">
        <f t="shared" si="540"/>
        <v>ne</v>
      </c>
      <c r="AK3380" s="27" t="str">
        <f t="shared" si="541"/>
        <v>ne</v>
      </c>
    </row>
    <row r="3381" spans="2:37" x14ac:dyDescent="0.2">
      <c r="B3381" s="27" t="str">
        <f t="shared" si="542"/>
        <v>-</v>
      </c>
      <c r="C3381" s="123" t="str">
        <f t="shared" si="543"/>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8"/>
        <v>nepildyti</v>
      </c>
      <c r="T3381" s="126" t="str">
        <f t="shared" si="548"/>
        <v>nepildyti</v>
      </c>
      <c r="U3381" s="127"/>
      <c r="V3381" s="127"/>
      <c r="W3381" s="128"/>
      <c r="X3381" s="169"/>
      <c r="Y3381" s="169"/>
      <c r="Z3381" s="169"/>
      <c r="AA3381" s="127"/>
      <c r="AB3381" s="127"/>
      <c r="AC3381" s="127"/>
      <c r="AD3381" s="127"/>
      <c r="AE3381" s="124">
        <f t="shared" si="544"/>
        <v>0</v>
      </c>
      <c r="AF3381" s="124">
        <f t="shared" si="545"/>
        <v>0</v>
      </c>
      <c r="AG3381" s="124">
        <f t="shared" si="546"/>
        <v>0</v>
      </c>
      <c r="AH3381" s="124">
        <f t="shared" si="547"/>
        <v>0</v>
      </c>
      <c r="AI3381" s="27" t="str">
        <f t="shared" si="539"/>
        <v>ne</v>
      </c>
      <c r="AJ3381" s="27" t="str">
        <f t="shared" si="540"/>
        <v>ne</v>
      </c>
      <c r="AK3381" s="27" t="str">
        <f t="shared" si="541"/>
        <v>ne</v>
      </c>
    </row>
    <row r="3382" spans="2:37" x14ac:dyDescent="0.2">
      <c r="B3382" s="27" t="str">
        <f t="shared" si="542"/>
        <v>-</v>
      </c>
      <c r="C3382" s="123" t="str">
        <f t="shared" si="543"/>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8"/>
        <v>nepildyti</v>
      </c>
      <c r="T3382" s="126" t="str">
        <f t="shared" si="548"/>
        <v>nepildyti</v>
      </c>
      <c r="U3382" s="127"/>
      <c r="V3382" s="127"/>
      <c r="W3382" s="128"/>
      <c r="X3382" s="169"/>
      <c r="Y3382" s="169"/>
      <c r="Z3382" s="169"/>
      <c r="AA3382" s="127"/>
      <c r="AB3382" s="127"/>
      <c r="AC3382" s="127"/>
      <c r="AD3382" s="127"/>
      <c r="AE3382" s="124">
        <f t="shared" si="544"/>
        <v>0</v>
      </c>
      <c r="AF3382" s="124">
        <f t="shared" si="545"/>
        <v>0</v>
      </c>
      <c r="AG3382" s="124">
        <f t="shared" si="546"/>
        <v>0</v>
      </c>
      <c r="AH3382" s="124">
        <f t="shared" si="547"/>
        <v>0</v>
      </c>
      <c r="AI3382" s="27" t="str">
        <f t="shared" si="539"/>
        <v>ne</v>
      </c>
      <c r="AJ3382" s="27" t="str">
        <f t="shared" si="540"/>
        <v>ne</v>
      </c>
      <c r="AK3382" s="27" t="str">
        <f t="shared" si="541"/>
        <v>ne</v>
      </c>
    </row>
    <row r="3383" spans="2:37" x14ac:dyDescent="0.2">
      <c r="B3383" s="27" t="str">
        <f t="shared" si="542"/>
        <v>-</v>
      </c>
      <c r="C3383" s="123" t="str">
        <f t="shared" si="543"/>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8"/>
        <v>nepildyti</v>
      </c>
      <c r="T3383" s="126" t="str">
        <f t="shared" si="548"/>
        <v>nepildyti</v>
      </c>
      <c r="U3383" s="127"/>
      <c r="V3383" s="127"/>
      <c r="W3383" s="128"/>
      <c r="X3383" s="169"/>
      <c r="Y3383" s="169"/>
      <c r="Z3383" s="169"/>
      <c r="AA3383" s="127"/>
      <c r="AB3383" s="127"/>
      <c r="AC3383" s="127"/>
      <c r="AD3383" s="127"/>
      <c r="AE3383" s="124">
        <f t="shared" si="544"/>
        <v>0</v>
      </c>
      <c r="AF3383" s="124">
        <f t="shared" si="545"/>
        <v>0</v>
      </c>
      <c r="AG3383" s="124">
        <f t="shared" si="546"/>
        <v>0</v>
      </c>
      <c r="AH3383" s="124">
        <f t="shared" si="547"/>
        <v>0</v>
      </c>
      <c r="AI3383" s="27" t="str">
        <f t="shared" si="539"/>
        <v>ne</v>
      </c>
      <c r="AJ3383" s="27" t="str">
        <f t="shared" si="540"/>
        <v>ne</v>
      </c>
      <c r="AK3383" s="27" t="str">
        <f t="shared" si="541"/>
        <v>ne</v>
      </c>
    </row>
    <row r="3384" spans="2:37" x14ac:dyDescent="0.2">
      <c r="B3384" s="27" t="str">
        <f t="shared" si="542"/>
        <v>-</v>
      </c>
      <c r="C3384" s="123" t="str">
        <f t="shared" si="543"/>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8"/>
        <v>nepildyti</v>
      </c>
      <c r="T3384" s="126" t="str">
        <f t="shared" si="548"/>
        <v>nepildyti</v>
      </c>
      <c r="U3384" s="127"/>
      <c r="V3384" s="127"/>
      <c r="W3384" s="128"/>
      <c r="X3384" s="169"/>
      <c r="Y3384" s="169"/>
      <c r="Z3384" s="169"/>
      <c r="AA3384" s="127"/>
      <c r="AB3384" s="127"/>
      <c r="AC3384" s="127"/>
      <c r="AD3384" s="127"/>
      <c r="AE3384" s="124">
        <f t="shared" si="544"/>
        <v>0</v>
      </c>
      <c r="AF3384" s="124">
        <f t="shared" si="545"/>
        <v>0</v>
      </c>
      <c r="AG3384" s="124">
        <f t="shared" si="546"/>
        <v>0</v>
      </c>
      <c r="AH3384" s="124">
        <f t="shared" si="547"/>
        <v>0</v>
      </c>
      <c r="AI3384" s="27" t="str">
        <f t="shared" si="539"/>
        <v>ne</v>
      </c>
      <c r="AJ3384" s="27" t="str">
        <f t="shared" si="540"/>
        <v>ne</v>
      </c>
      <c r="AK3384" s="27" t="str">
        <f t="shared" si="541"/>
        <v>ne</v>
      </c>
    </row>
    <row r="3385" spans="2:37" x14ac:dyDescent="0.2">
      <c r="B3385" s="27" t="str">
        <f t="shared" si="542"/>
        <v>-</v>
      </c>
      <c r="C3385" s="123" t="str">
        <f t="shared" si="543"/>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8"/>
        <v>nepildyti</v>
      </c>
      <c r="T3385" s="126" t="str">
        <f t="shared" si="548"/>
        <v>nepildyti</v>
      </c>
      <c r="U3385" s="127"/>
      <c r="V3385" s="127"/>
      <c r="W3385" s="128"/>
      <c r="X3385" s="169"/>
      <c r="Y3385" s="169"/>
      <c r="Z3385" s="169"/>
      <c r="AA3385" s="127"/>
      <c r="AB3385" s="127"/>
      <c r="AC3385" s="127"/>
      <c r="AD3385" s="127"/>
      <c r="AE3385" s="124">
        <f t="shared" si="544"/>
        <v>0</v>
      </c>
      <c r="AF3385" s="124">
        <f t="shared" si="545"/>
        <v>0</v>
      </c>
      <c r="AG3385" s="124">
        <f t="shared" si="546"/>
        <v>0</v>
      </c>
      <c r="AH3385" s="124">
        <f t="shared" si="547"/>
        <v>0</v>
      </c>
      <c r="AI3385" s="27" t="str">
        <f t="shared" si="539"/>
        <v>ne</v>
      </c>
      <c r="AJ3385" s="27" t="str">
        <f t="shared" si="540"/>
        <v>ne</v>
      </c>
      <c r="AK3385" s="27" t="str">
        <f t="shared" si="541"/>
        <v>ne</v>
      </c>
    </row>
    <row r="3386" spans="2:37" x14ac:dyDescent="0.2">
      <c r="B3386" s="27" t="str">
        <f t="shared" si="542"/>
        <v>-</v>
      </c>
      <c r="C3386" s="123" t="str">
        <f t="shared" si="543"/>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8"/>
        <v>nepildyti</v>
      </c>
      <c r="T3386" s="126" t="str">
        <f t="shared" si="548"/>
        <v>nepildyti</v>
      </c>
      <c r="U3386" s="127"/>
      <c r="V3386" s="127"/>
      <c r="W3386" s="128"/>
      <c r="X3386" s="169"/>
      <c r="Y3386" s="169"/>
      <c r="Z3386" s="169"/>
      <c r="AA3386" s="127"/>
      <c r="AB3386" s="127"/>
      <c r="AC3386" s="127"/>
      <c r="AD3386" s="127"/>
      <c r="AE3386" s="124">
        <f t="shared" si="544"/>
        <v>0</v>
      </c>
      <c r="AF3386" s="124">
        <f t="shared" si="545"/>
        <v>0</v>
      </c>
      <c r="AG3386" s="124">
        <f t="shared" si="546"/>
        <v>0</v>
      </c>
      <c r="AH3386" s="124">
        <f t="shared" si="547"/>
        <v>0</v>
      </c>
      <c r="AI3386" s="27" t="str">
        <f t="shared" si="539"/>
        <v>ne</v>
      </c>
      <c r="AJ3386" s="27" t="str">
        <f t="shared" si="540"/>
        <v>ne</v>
      </c>
      <c r="AK3386" s="27" t="str">
        <f t="shared" si="541"/>
        <v>ne</v>
      </c>
    </row>
    <row r="3387" spans="2:37" x14ac:dyDescent="0.2">
      <c r="B3387" s="27" t="str">
        <f t="shared" si="542"/>
        <v>-</v>
      </c>
      <c r="C3387" s="123" t="str">
        <f t="shared" si="543"/>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8"/>
        <v>nepildyti</v>
      </c>
      <c r="T3387" s="126" t="str">
        <f t="shared" si="548"/>
        <v>nepildyti</v>
      </c>
      <c r="U3387" s="127"/>
      <c r="V3387" s="127"/>
      <c r="W3387" s="128"/>
      <c r="X3387" s="169"/>
      <c r="Y3387" s="169"/>
      <c r="Z3387" s="169"/>
      <c r="AA3387" s="127"/>
      <c r="AB3387" s="127"/>
      <c r="AC3387" s="127"/>
      <c r="AD3387" s="127"/>
      <c r="AE3387" s="124">
        <f t="shared" si="544"/>
        <v>0</v>
      </c>
      <c r="AF3387" s="124">
        <f t="shared" si="545"/>
        <v>0</v>
      </c>
      <c r="AG3387" s="124">
        <f t="shared" si="546"/>
        <v>0</v>
      </c>
      <c r="AH3387" s="124">
        <f t="shared" si="547"/>
        <v>0</v>
      </c>
      <c r="AI3387" s="27" t="str">
        <f t="shared" si="539"/>
        <v>ne</v>
      </c>
      <c r="AJ3387" s="27" t="str">
        <f t="shared" si="540"/>
        <v>ne</v>
      </c>
      <c r="AK3387" s="27" t="str">
        <f t="shared" si="541"/>
        <v>ne</v>
      </c>
    </row>
    <row r="3388" spans="2:37" x14ac:dyDescent="0.2">
      <c r="B3388" s="27" t="str">
        <f t="shared" si="542"/>
        <v>-</v>
      </c>
      <c r="C3388" s="123" t="str">
        <f t="shared" si="543"/>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8"/>
        <v>nepildyti</v>
      </c>
      <c r="T3388" s="126" t="str">
        <f t="shared" si="548"/>
        <v>nepildyti</v>
      </c>
      <c r="U3388" s="127"/>
      <c r="V3388" s="127"/>
      <c r="W3388" s="128"/>
      <c r="X3388" s="169"/>
      <c r="Y3388" s="169"/>
      <c r="Z3388" s="169"/>
      <c r="AA3388" s="127"/>
      <c r="AB3388" s="127"/>
      <c r="AC3388" s="127"/>
      <c r="AD3388" s="127"/>
      <c r="AE3388" s="124">
        <f t="shared" si="544"/>
        <v>0</v>
      </c>
      <c r="AF3388" s="124">
        <f t="shared" si="545"/>
        <v>0</v>
      </c>
      <c r="AG3388" s="124">
        <f t="shared" si="546"/>
        <v>0</v>
      </c>
      <c r="AH3388" s="124">
        <f t="shared" si="547"/>
        <v>0</v>
      </c>
      <c r="AI3388" s="27" t="str">
        <f t="shared" si="539"/>
        <v>ne</v>
      </c>
      <c r="AJ3388" s="27" t="str">
        <f t="shared" si="540"/>
        <v>ne</v>
      </c>
      <c r="AK3388" s="27" t="str">
        <f t="shared" si="541"/>
        <v>ne</v>
      </c>
    </row>
    <row r="3389" spans="2:37" x14ac:dyDescent="0.2">
      <c r="B3389" s="27" t="str">
        <f t="shared" si="542"/>
        <v>-</v>
      </c>
      <c r="C3389" s="123" t="str">
        <f t="shared" si="543"/>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8"/>
        <v>nepildyti</v>
      </c>
      <c r="T3389" s="126" t="str">
        <f t="shared" si="548"/>
        <v>nepildyti</v>
      </c>
      <c r="U3389" s="127"/>
      <c r="V3389" s="127"/>
      <c r="W3389" s="128"/>
      <c r="X3389" s="169"/>
      <c r="Y3389" s="169"/>
      <c r="Z3389" s="169"/>
      <c r="AA3389" s="127"/>
      <c r="AB3389" s="127"/>
      <c r="AC3389" s="127"/>
      <c r="AD3389" s="127"/>
      <c r="AE3389" s="124">
        <f t="shared" si="544"/>
        <v>0</v>
      </c>
      <c r="AF3389" s="124">
        <f t="shared" si="545"/>
        <v>0</v>
      </c>
      <c r="AG3389" s="124">
        <f t="shared" si="546"/>
        <v>0</v>
      </c>
      <c r="AH3389" s="124">
        <f t="shared" si="547"/>
        <v>0</v>
      </c>
      <c r="AI3389" s="27" t="str">
        <f t="shared" si="539"/>
        <v>ne</v>
      </c>
      <c r="AJ3389" s="27" t="str">
        <f t="shared" si="540"/>
        <v>ne</v>
      </c>
      <c r="AK3389" s="27" t="str">
        <f t="shared" si="541"/>
        <v>ne</v>
      </c>
    </row>
    <row r="3390" spans="2:37" x14ac:dyDescent="0.2">
      <c r="B3390" s="27" t="str">
        <f t="shared" si="542"/>
        <v>-</v>
      </c>
      <c r="C3390" s="123" t="str">
        <f t="shared" si="543"/>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8"/>
        <v>nepildyti</v>
      </c>
      <c r="T3390" s="126" t="str">
        <f t="shared" si="548"/>
        <v>nepildyti</v>
      </c>
      <c r="U3390" s="127"/>
      <c r="V3390" s="127"/>
      <c r="W3390" s="128"/>
      <c r="X3390" s="169"/>
      <c r="Y3390" s="169"/>
      <c r="Z3390" s="169"/>
      <c r="AA3390" s="127"/>
      <c r="AB3390" s="127"/>
      <c r="AC3390" s="127"/>
      <c r="AD3390" s="127"/>
      <c r="AE3390" s="124">
        <f t="shared" si="544"/>
        <v>0</v>
      </c>
      <c r="AF3390" s="124">
        <f t="shared" si="545"/>
        <v>0</v>
      </c>
      <c r="AG3390" s="124">
        <f t="shared" si="546"/>
        <v>0</v>
      </c>
      <c r="AH3390" s="124">
        <f t="shared" si="547"/>
        <v>0</v>
      </c>
      <c r="AI3390" s="27" t="str">
        <f t="shared" si="539"/>
        <v>ne</v>
      </c>
      <c r="AJ3390" s="27" t="str">
        <f t="shared" si="540"/>
        <v>ne</v>
      </c>
      <c r="AK3390" s="27" t="str">
        <f t="shared" si="541"/>
        <v>ne</v>
      </c>
    </row>
    <row r="3391" spans="2:37" x14ac:dyDescent="0.2">
      <c r="B3391" s="27" t="str">
        <f t="shared" si="542"/>
        <v>-</v>
      </c>
      <c r="C3391" s="123" t="str">
        <f t="shared" si="543"/>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8"/>
        <v>nepildyti</v>
      </c>
      <c r="T3391" s="126" t="str">
        <f t="shared" si="548"/>
        <v>nepildyti</v>
      </c>
      <c r="U3391" s="127"/>
      <c r="V3391" s="127"/>
      <c r="W3391" s="128"/>
      <c r="X3391" s="169"/>
      <c r="Y3391" s="169"/>
      <c r="Z3391" s="169"/>
      <c r="AA3391" s="127"/>
      <c r="AB3391" s="127"/>
      <c r="AC3391" s="127"/>
      <c r="AD3391" s="127"/>
      <c r="AE3391" s="124">
        <f t="shared" si="544"/>
        <v>0</v>
      </c>
      <c r="AF3391" s="124">
        <f t="shared" si="545"/>
        <v>0</v>
      </c>
      <c r="AG3391" s="124">
        <f t="shared" si="546"/>
        <v>0</v>
      </c>
      <c r="AH3391" s="124">
        <f t="shared" si="547"/>
        <v>0</v>
      </c>
      <c r="AI3391" s="27" t="str">
        <f t="shared" si="539"/>
        <v>ne</v>
      </c>
      <c r="AJ3391" s="27" t="str">
        <f t="shared" si="540"/>
        <v>ne</v>
      </c>
      <c r="AK3391" s="27" t="str">
        <f t="shared" si="541"/>
        <v>ne</v>
      </c>
    </row>
    <row r="3392" spans="2:37" x14ac:dyDescent="0.2">
      <c r="B3392" s="27" t="str">
        <f t="shared" si="542"/>
        <v>-</v>
      </c>
      <c r="C3392" s="123" t="str">
        <f t="shared" si="543"/>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8"/>
        <v>nepildyti</v>
      </c>
      <c r="T3392" s="126" t="str">
        <f t="shared" si="548"/>
        <v>nepildyti</v>
      </c>
      <c r="U3392" s="127"/>
      <c r="V3392" s="127"/>
      <c r="W3392" s="128"/>
      <c r="X3392" s="169"/>
      <c r="Y3392" s="169"/>
      <c r="Z3392" s="169"/>
      <c r="AA3392" s="127"/>
      <c r="AB3392" s="127"/>
      <c r="AC3392" s="127"/>
      <c r="AD3392" s="127"/>
      <c r="AE3392" s="124">
        <f t="shared" si="544"/>
        <v>0</v>
      </c>
      <c r="AF3392" s="124">
        <f t="shared" si="545"/>
        <v>0</v>
      </c>
      <c r="AG3392" s="124">
        <f t="shared" si="546"/>
        <v>0</v>
      </c>
      <c r="AH3392" s="124">
        <f t="shared" si="547"/>
        <v>0</v>
      </c>
      <c r="AI3392" s="27" t="str">
        <f t="shared" si="539"/>
        <v>ne</v>
      </c>
      <c r="AJ3392" s="27" t="str">
        <f t="shared" si="540"/>
        <v>ne</v>
      </c>
      <c r="AK3392" s="27" t="str">
        <f t="shared" si="541"/>
        <v>ne</v>
      </c>
    </row>
    <row r="3393" spans="2:37" x14ac:dyDescent="0.2">
      <c r="B3393" s="27" t="str">
        <f t="shared" si="542"/>
        <v>-</v>
      </c>
      <c r="C3393" s="123" t="str">
        <f t="shared" si="543"/>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8"/>
        <v>nepildyti</v>
      </c>
      <c r="T3393" s="126" t="str">
        <f t="shared" si="548"/>
        <v>nepildyti</v>
      </c>
      <c r="U3393" s="127"/>
      <c r="V3393" s="127"/>
      <c r="W3393" s="128"/>
      <c r="X3393" s="169"/>
      <c r="Y3393" s="169"/>
      <c r="Z3393" s="169"/>
      <c r="AA3393" s="127"/>
      <c r="AB3393" s="127"/>
      <c r="AC3393" s="127"/>
      <c r="AD3393" s="127"/>
      <c r="AE3393" s="124">
        <f t="shared" si="544"/>
        <v>0</v>
      </c>
      <c r="AF3393" s="124">
        <f t="shared" si="545"/>
        <v>0</v>
      </c>
      <c r="AG3393" s="124">
        <f t="shared" si="546"/>
        <v>0</v>
      </c>
      <c r="AH3393" s="124">
        <f t="shared" si="547"/>
        <v>0</v>
      </c>
      <c r="AI3393" s="27" t="str">
        <f t="shared" si="539"/>
        <v>ne</v>
      </c>
      <c r="AJ3393" s="27" t="str">
        <f t="shared" si="540"/>
        <v>ne</v>
      </c>
      <c r="AK3393" s="27" t="str">
        <f t="shared" si="541"/>
        <v>ne</v>
      </c>
    </row>
    <row r="3394" spans="2:37" x14ac:dyDescent="0.2">
      <c r="B3394" s="27" t="str">
        <f t="shared" si="542"/>
        <v>-</v>
      </c>
      <c r="C3394" s="123" t="str">
        <f t="shared" si="543"/>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8"/>
        <v>nepildyti</v>
      </c>
      <c r="T3394" s="126" t="str">
        <f t="shared" si="548"/>
        <v>nepildyti</v>
      </c>
      <c r="U3394" s="127"/>
      <c r="V3394" s="127"/>
      <c r="W3394" s="128"/>
      <c r="X3394" s="169"/>
      <c r="Y3394" s="169"/>
      <c r="Z3394" s="169"/>
      <c r="AA3394" s="127"/>
      <c r="AB3394" s="127"/>
      <c r="AC3394" s="127"/>
      <c r="AD3394" s="127"/>
      <c r="AE3394" s="124">
        <f t="shared" si="544"/>
        <v>0</v>
      </c>
      <c r="AF3394" s="124">
        <f t="shared" si="545"/>
        <v>0</v>
      </c>
      <c r="AG3394" s="124">
        <f t="shared" si="546"/>
        <v>0</v>
      </c>
      <c r="AH3394" s="124">
        <f t="shared" si="547"/>
        <v>0</v>
      </c>
      <c r="AI3394" s="27" t="str">
        <f t="shared" si="539"/>
        <v>ne</v>
      </c>
      <c r="AJ3394" s="27" t="str">
        <f t="shared" si="540"/>
        <v>ne</v>
      </c>
      <c r="AK3394" s="27" t="str">
        <f t="shared" si="541"/>
        <v>ne</v>
      </c>
    </row>
    <row r="3395" spans="2:37" x14ac:dyDescent="0.2">
      <c r="B3395" s="27" t="str">
        <f t="shared" si="542"/>
        <v>-</v>
      </c>
      <c r="C3395" s="123" t="str">
        <f t="shared" si="543"/>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8"/>
        <v>nepildyti</v>
      </c>
      <c r="T3395" s="126" t="str">
        <f t="shared" si="548"/>
        <v>nepildyti</v>
      </c>
      <c r="U3395" s="127"/>
      <c r="V3395" s="127"/>
      <c r="W3395" s="128"/>
      <c r="X3395" s="169"/>
      <c r="Y3395" s="169"/>
      <c r="Z3395" s="169"/>
      <c r="AA3395" s="127"/>
      <c r="AB3395" s="127"/>
      <c r="AC3395" s="127"/>
      <c r="AD3395" s="127"/>
      <c r="AE3395" s="124">
        <f t="shared" si="544"/>
        <v>0</v>
      </c>
      <c r="AF3395" s="124">
        <f t="shared" si="545"/>
        <v>0</v>
      </c>
      <c r="AG3395" s="124">
        <f t="shared" si="546"/>
        <v>0</v>
      </c>
      <c r="AH3395" s="124">
        <f t="shared" si="547"/>
        <v>0</v>
      </c>
      <c r="AI3395" s="27" t="str">
        <f t="shared" si="539"/>
        <v>ne</v>
      </c>
      <c r="AJ3395" s="27" t="str">
        <f t="shared" si="540"/>
        <v>ne</v>
      </c>
      <c r="AK3395" s="27" t="str">
        <f t="shared" si="541"/>
        <v>ne</v>
      </c>
    </row>
    <row r="3396" spans="2:37" x14ac:dyDescent="0.2">
      <c r="B3396" s="27" t="str">
        <f t="shared" si="542"/>
        <v>-</v>
      </c>
      <c r="C3396" s="123" t="str">
        <f t="shared" si="543"/>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8"/>
        <v>nepildyti</v>
      </c>
      <c r="T3396" s="126" t="str">
        <f t="shared" si="548"/>
        <v>nepildyti</v>
      </c>
      <c r="U3396" s="127"/>
      <c r="V3396" s="127"/>
      <c r="W3396" s="128"/>
      <c r="X3396" s="169"/>
      <c r="Y3396" s="169"/>
      <c r="Z3396" s="169"/>
      <c r="AA3396" s="127"/>
      <c r="AB3396" s="127"/>
      <c r="AC3396" s="127"/>
      <c r="AD3396" s="127"/>
      <c r="AE3396" s="124">
        <f t="shared" si="544"/>
        <v>0</v>
      </c>
      <c r="AF3396" s="124">
        <f t="shared" si="545"/>
        <v>0</v>
      </c>
      <c r="AG3396" s="124">
        <f t="shared" si="546"/>
        <v>0</v>
      </c>
      <c r="AH3396" s="124">
        <f t="shared" si="547"/>
        <v>0</v>
      </c>
      <c r="AI3396" s="27" t="str">
        <f t="shared" si="539"/>
        <v>ne</v>
      </c>
      <c r="AJ3396" s="27" t="str">
        <f t="shared" si="540"/>
        <v>ne</v>
      </c>
      <c r="AK3396" s="27" t="str">
        <f t="shared" si="541"/>
        <v>ne</v>
      </c>
    </row>
    <row r="3397" spans="2:37" x14ac:dyDescent="0.2">
      <c r="B3397" s="27" t="str">
        <f t="shared" si="542"/>
        <v>-</v>
      </c>
      <c r="C3397" s="123" t="str">
        <f t="shared" si="543"/>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8"/>
        <v>nepildyti</v>
      </c>
      <c r="T3397" s="126" t="str">
        <f t="shared" si="548"/>
        <v>nepildyti</v>
      </c>
      <c r="U3397" s="127"/>
      <c r="V3397" s="127"/>
      <c r="W3397" s="128"/>
      <c r="X3397" s="169"/>
      <c r="Y3397" s="169"/>
      <c r="Z3397" s="169"/>
      <c r="AA3397" s="127"/>
      <c r="AB3397" s="127"/>
      <c r="AC3397" s="127"/>
      <c r="AD3397" s="127"/>
      <c r="AE3397" s="124">
        <f t="shared" si="544"/>
        <v>0</v>
      </c>
      <c r="AF3397" s="124">
        <f t="shared" si="545"/>
        <v>0</v>
      </c>
      <c r="AG3397" s="124">
        <f t="shared" si="546"/>
        <v>0</v>
      </c>
      <c r="AH3397" s="124">
        <f t="shared" si="547"/>
        <v>0</v>
      </c>
      <c r="AI3397" s="27" t="str">
        <f t="shared" si="539"/>
        <v>ne</v>
      </c>
      <c r="AJ3397" s="27" t="str">
        <f t="shared" si="540"/>
        <v>ne</v>
      </c>
      <c r="AK3397" s="27" t="str">
        <f t="shared" si="541"/>
        <v>ne</v>
      </c>
    </row>
    <row r="3398" spans="2:37" x14ac:dyDescent="0.2">
      <c r="B3398" s="27" t="str">
        <f t="shared" si="542"/>
        <v>-</v>
      </c>
      <c r="C3398" s="123" t="str">
        <f t="shared" si="543"/>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8"/>
        <v>nepildyti</v>
      </c>
      <c r="T3398" s="126" t="str">
        <f t="shared" si="548"/>
        <v>nepildyti</v>
      </c>
      <c r="U3398" s="127"/>
      <c r="V3398" s="127"/>
      <c r="W3398" s="128"/>
      <c r="X3398" s="169"/>
      <c r="Y3398" s="169"/>
      <c r="Z3398" s="169"/>
      <c r="AA3398" s="127"/>
      <c r="AB3398" s="127"/>
      <c r="AC3398" s="127"/>
      <c r="AD3398" s="127"/>
      <c r="AE3398" s="124">
        <f t="shared" si="544"/>
        <v>0</v>
      </c>
      <c r="AF3398" s="124">
        <f t="shared" si="545"/>
        <v>0</v>
      </c>
      <c r="AG3398" s="124">
        <f t="shared" si="546"/>
        <v>0</v>
      </c>
      <c r="AH3398" s="124">
        <f t="shared" si="547"/>
        <v>0</v>
      </c>
      <c r="AI3398" s="27" t="str">
        <f t="shared" si="539"/>
        <v>ne</v>
      </c>
      <c r="AJ3398" s="27" t="str">
        <f t="shared" si="540"/>
        <v>ne</v>
      </c>
      <c r="AK3398" s="27" t="str">
        <f t="shared" si="541"/>
        <v>ne</v>
      </c>
    </row>
    <row r="3399" spans="2:37" x14ac:dyDescent="0.2">
      <c r="B3399" s="27" t="str">
        <f t="shared" si="542"/>
        <v>-</v>
      </c>
      <c r="C3399" s="123" t="str">
        <f t="shared" si="543"/>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8"/>
        <v>nepildyti</v>
      </c>
      <c r="T3399" s="126" t="str">
        <f t="shared" si="548"/>
        <v>nepildyti</v>
      </c>
      <c r="U3399" s="127"/>
      <c r="V3399" s="127"/>
      <c r="W3399" s="128"/>
      <c r="X3399" s="169"/>
      <c r="Y3399" s="169"/>
      <c r="Z3399" s="169"/>
      <c r="AA3399" s="127"/>
      <c r="AB3399" s="127"/>
      <c r="AC3399" s="127"/>
      <c r="AD3399" s="127"/>
      <c r="AE3399" s="124">
        <f t="shared" si="544"/>
        <v>0</v>
      </c>
      <c r="AF3399" s="124">
        <f t="shared" si="545"/>
        <v>0</v>
      </c>
      <c r="AG3399" s="124">
        <f t="shared" si="546"/>
        <v>0</v>
      </c>
      <c r="AH3399" s="124">
        <f t="shared" si="547"/>
        <v>0</v>
      </c>
      <c r="AI3399" s="27" t="str">
        <f t="shared" si="539"/>
        <v>ne</v>
      </c>
      <c r="AJ3399" s="27" t="str">
        <f t="shared" si="540"/>
        <v>ne</v>
      </c>
      <c r="AK3399" s="27" t="str">
        <f t="shared" si="541"/>
        <v>ne</v>
      </c>
    </row>
    <row r="3400" spans="2:37" x14ac:dyDescent="0.2">
      <c r="B3400" s="27" t="str">
        <f t="shared" si="542"/>
        <v>-</v>
      </c>
      <c r="C3400" s="123" t="str">
        <f t="shared" si="543"/>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8"/>
        <v>nepildyti</v>
      </c>
      <c r="T3400" s="126" t="str">
        <f t="shared" si="548"/>
        <v>nepildyti</v>
      </c>
      <c r="U3400" s="127"/>
      <c r="V3400" s="127"/>
      <c r="W3400" s="128"/>
      <c r="X3400" s="169"/>
      <c r="Y3400" s="169"/>
      <c r="Z3400" s="169"/>
      <c r="AA3400" s="127"/>
      <c r="AB3400" s="127"/>
      <c r="AC3400" s="127"/>
      <c r="AD3400" s="127"/>
      <c r="AE3400" s="124">
        <f t="shared" si="544"/>
        <v>0</v>
      </c>
      <c r="AF3400" s="124">
        <f t="shared" si="545"/>
        <v>0</v>
      </c>
      <c r="AG3400" s="124">
        <f t="shared" si="546"/>
        <v>0</v>
      </c>
      <c r="AH3400" s="124">
        <f t="shared" si="547"/>
        <v>0</v>
      </c>
      <c r="AI3400" s="27" t="str">
        <f t="shared" si="539"/>
        <v>ne</v>
      </c>
      <c r="AJ3400" s="27" t="str">
        <f t="shared" si="540"/>
        <v>ne</v>
      </c>
      <c r="AK3400" s="27" t="str">
        <f t="shared" si="541"/>
        <v>ne</v>
      </c>
    </row>
    <row r="3401" spans="2:37" x14ac:dyDescent="0.2">
      <c r="B3401" s="27" t="str">
        <f t="shared" si="542"/>
        <v>-</v>
      </c>
      <c r="C3401" s="123" t="str">
        <f t="shared" si="543"/>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8"/>
        <v>nepildyti</v>
      </c>
      <c r="T3401" s="126" t="str">
        <f t="shared" si="548"/>
        <v>nepildyti</v>
      </c>
      <c r="U3401" s="127"/>
      <c r="V3401" s="127"/>
      <c r="W3401" s="128"/>
      <c r="X3401" s="169"/>
      <c r="Y3401" s="169"/>
      <c r="Z3401" s="169"/>
      <c r="AA3401" s="127"/>
      <c r="AB3401" s="127"/>
      <c r="AC3401" s="127"/>
      <c r="AD3401" s="127"/>
      <c r="AE3401" s="124">
        <f t="shared" si="544"/>
        <v>0</v>
      </c>
      <c r="AF3401" s="124">
        <f t="shared" si="545"/>
        <v>0</v>
      </c>
      <c r="AG3401" s="124">
        <f t="shared" si="546"/>
        <v>0</v>
      </c>
      <c r="AH3401" s="124">
        <f t="shared" si="547"/>
        <v>0</v>
      </c>
      <c r="AI3401" s="27" t="str">
        <f t="shared" si="539"/>
        <v>ne</v>
      </c>
      <c r="AJ3401" s="27" t="str">
        <f t="shared" si="540"/>
        <v>ne</v>
      </c>
      <c r="AK3401" s="27" t="str">
        <f t="shared" si="541"/>
        <v>ne</v>
      </c>
    </row>
    <row r="3402" spans="2:37" x14ac:dyDescent="0.2">
      <c r="B3402" s="27" t="str">
        <f t="shared" si="542"/>
        <v>-</v>
      </c>
      <c r="C3402" s="123" t="str">
        <f t="shared" si="543"/>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8"/>
        <v>nepildyti</v>
      </c>
      <c r="T3402" s="126" t="str">
        <f t="shared" si="548"/>
        <v>nepildyti</v>
      </c>
      <c r="U3402" s="127"/>
      <c r="V3402" s="127"/>
      <c r="W3402" s="128"/>
      <c r="X3402" s="169"/>
      <c r="Y3402" s="169"/>
      <c r="Z3402" s="169"/>
      <c r="AA3402" s="127"/>
      <c r="AB3402" s="127"/>
      <c r="AC3402" s="127"/>
      <c r="AD3402" s="127"/>
      <c r="AE3402" s="124">
        <f t="shared" si="544"/>
        <v>0</v>
      </c>
      <c r="AF3402" s="124">
        <f t="shared" si="545"/>
        <v>0</v>
      </c>
      <c r="AG3402" s="124">
        <f t="shared" si="546"/>
        <v>0</v>
      </c>
      <c r="AH3402" s="124">
        <f t="shared" si="547"/>
        <v>0</v>
      </c>
      <c r="AI3402" s="27" t="str">
        <f t="shared" si="539"/>
        <v>ne</v>
      </c>
      <c r="AJ3402" s="27" t="str">
        <f t="shared" si="540"/>
        <v>ne</v>
      </c>
      <c r="AK3402" s="27" t="str">
        <f t="shared" si="541"/>
        <v>ne</v>
      </c>
    </row>
    <row r="3403" spans="2:37" x14ac:dyDescent="0.2">
      <c r="B3403" s="27" t="str">
        <f t="shared" si="542"/>
        <v>-</v>
      </c>
      <c r="C3403" s="123" t="str">
        <f t="shared" si="543"/>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8"/>
        <v>nepildyti</v>
      </c>
      <c r="T3403" s="126" t="str">
        <f t="shared" si="548"/>
        <v>nepildyti</v>
      </c>
      <c r="U3403" s="127"/>
      <c r="V3403" s="127"/>
      <c r="W3403" s="128"/>
      <c r="X3403" s="169"/>
      <c r="Y3403" s="169"/>
      <c r="Z3403" s="169"/>
      <c r="AA3403" s="127"/>
      <c r="AB3403" s="127"/>
      <c r="AC3403" s="127"/>
      <c r="AD3403" s="127"/>
      <c r="AE3403" s="124">
        <f t="shared" si="544"/>
        <v>0</v>
      </c>
      <c r="AF3403" s="124">
        <f t="shared" si="545"/>
        <v>0</v>
      </c>
      <c r="AG3403" s="124">
        <f t="shared" si="546"/>
        <v>0</v>
      </c>
      <c r="AH3403" s="124">
        <f t="shared" si="547"/>
        <v>0</v>
      </c>
      <c r="AI3403" s="27" t="str">
        <f t="shared" si="539"/>
        <v>ne</v>
      </c>
      <c r="AJ3403" s="27" t="str">
        <f t="shared" si="540"/>
        <v>ne</v>
      </c>
      <c r="AK3403" s="27" t="str">
        <f t="shared" si="541"/>
        <v>ne</v>
      </c>
    </row>
    <row r="3404" spans="2:37" x14ac:dyDescent="0.2">
      <c r="B3404" s="27" t="str">
        <f t="shared" si="542"/>
        <v>-</v>
      </c>
      <c r="C3404" s="123" t="str">
        <f t="shared" si="543"/>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8"/>
        <v>nepildyti</v>
      </c>
      <c r="T3404" s="126" t="str">
        <f t="shared" si="548"/>
        <v>nepildyti</v>
      </c>
      <c r="U3404" s="127"/>
      <c r="V3404" s="127"/>
      <c r="W3404" s="128"/>
      <c r="X3404" s="169"/>
      <c r="Y3404" s="169"/>
      <c r="Z3404" s="169"/>
      <c r="AA3404" s="127"/>
      <c r="AB3404" s="127"/>
      <c r="AC3404" s="127"/>
      <c r="AD3404" s="127"/>
      <c r="AE3404" s="124">
        <f t="shared" si="544"/>
        <v>0</v>
      </c>
      <c r="AF3404" s="124">
        <f t="shared" si="545"/>
        <v>0</v>
      </c>
      <c r="AG3404" s="124">
        <f t="shared" si="546"/>
        <v>0</v>
      </c>
      <c r="AH3404" s="124">
        <f t="shared" si="547"/>
        <v>0</v>
      </c>
      <c r="AI3404" s="27" t="str">
        <f t="shared" si="539"/>
        <v>ne</v>
      </c>
      <c r="AJ3404" s="27" t="str">
        <f t="shared" si="540"/>
        <v>ne</v>
      </c>
      <c r="AK3404" s="27" t="str">
        <f t="shared" si="541"/>
        <v>ne</v>
      </c>
    </row>
    <row r="3405" spans="2:37" x14ac:dyDescent="0.2">
      <c r="B3405" s="27" t="str">
        <f t="shared" si="542"/>
        <v>-</v>
      </c>
      <c r="C3405" s="123" t="str">
        <f t="shared" si="543"/>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8"/>
        <v>nepildyti</v>
      </c>
      <c r="T3405" s="126" t="str">
        <f t="shared" si="548"/>
        <v>nepildyti</v>
      </c>
      <c r="U3405" s="127"/>
      <c r="V3405" s="127"/>
      <c r="W3405" s="128"/>
      <c r="X3405" s="169"/>
      <c r="Y3405" s="169"/>
      <c r="Z3405" s="169"/>
      <c r="AA3405" s="127"/>
      <c r="AB3405" s="127"/>
      <c r="AC3405" s="127"/>
      <c r="AD3405" s="127"/>
      <c r="AE3405" s="124">
        <f t="shared" si="544"/>
        <v>0</v>
      </c>
      <c r="AF3405" s="124">
        <f t="shared" si="545"/>
        <v>0</v>
      </c>
      <c r="AG3405" s="124">
        <f t="shared" si="546"/>
        <v>0</v>
      </c>
      <c r="AH3405" s="124">
        <f t="shared" si="547"/>
        <v>0</v>
      </c>
      <c r="AI3405" s="27" t="str">
        <f t="shared" ref="AI3405:AI3468" si="549">IF(AF3405&gt;0,"taip","ne")</f>
        <v>ne</v>
      </c>
      <c r="AJ3405" s="27" t="str">
        <f t="shared" ref="AJ3405:AJ3468" si="550">IF(AG3405&gt;0,"taip","ne")</f>
        <v>ne</v>
      </c>
      <c r="AK3405" s="27" t="str">
        <f t="shared" ref="AK3405:AK3468" si="551">IF(AH3405&gt;0,"taip","ne")</f>
        <v>ne</v>
      </c>
    </row>
    <row r="3406" spans="2:37" x14ac:dyDescent="0.2">
      <c r="B3406" s="27" t="str">
        <f t="shared" si="542"/>
        <v>-</v>
      </c>
      <c r="C3406" s="123" t="str">
        <f t="shared" si="543"/>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8"/>
        <v>nepildyti</v>
      </c>
      <c r="T3406" s="126" t="str">
        <f t="shared" si="548"/>
        <v>nepildyti</v>
      </c>
      <c r="U3406" s="127"/>
      <c r="V3406" s="127"/>
      <c r="W3406" s="128"/>
      <c r="X3406" s="169"/>
      <c r="Y3406" s="169"/>
      <c r="Z3406" s="169"/>
      <c r="AA3406" s="127"/>
      <c r="AB3406" s="127"/>
      <c r="AC3406" s="127"/>
      <c r="AD3406" s="127"/>
      <c r="AE3406" s="124">
        <f t="shared" si="544"/>
        <v>0</v>
      </c>
      <c r="AF3406" s="124">
        <f t="shared" si="545"/>
        <v>0</v>
      </c>
      <c r="AG3406" s="124">
        <f t="shared" si="546"/>
        <v>0</v>
      </c>
      <c r="AH3406" s="124">
        <f t="shared" si="547"/>
        <v>0</v>
      </c>
      <c r="AI3406" s="27" t="str">
        <f t="shared" si="549"/>
        <v>ne</v>
      </c>
      <c r="AJ3406" s="27" t="str">
        <f t="shared" si="550"/>
        <v>ne</v>
      </c>
      <c r="AK3406" s="27" t="str">
        <f t="shared" si="551"/>
        <v>ne</v>
      </c>
    </row>
    <row r="3407" spans="2:37" x14ac:dyDescent="0.2">
      <c r="B3407" s="27" t="str">
        <f t="shared" si="542"/>
        <v>-</v>
      </c>
      <c r="C3407" s="123" t="str">
        <f t="shared" si="543"/>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8"/>
        <v>nepildyti</v>
      </c>
      <c r="T3407" s="126" t="str">
        <f t="shared" si="548"/>
        <v>nepildyti</v>
      </c>
      <c r="U3407" s="127"/>
      <c r="V3407" s="127"/>
      <c r="W3407" s="128"/>
      <c r="X3407" s="169"/>
      <c r="Y3407" s="169"/>
      <c r="Z3407" s="169"/>
      <c r="AA3407" s="127"/>
      <c r="AB3407" s="127"/>
      <c r="AC3407" s="127"/>
      <c r="AD3407" s="127"/>
      <c r="AE3407" s="124">
        <f t="shared" si="544"/>
        <v>0</v>
      </c>
      <c r="AF3407" s="124">
        <f t="shared" si="545"/>
        <v>0</v>
      </c>
      <c r="AG3407" s="124">
        <f t="shared" si="546"/>
        <v>0</v>
      </c>
      <c r="AH3407" s="124">
        <f t="shared" si="547"/>
        <v>0</v>
      </c>
      <c r="AI3407" s="27" t="str">
        <f t="shared" si="549"/>
        <v>ne</v>
      </c>
      <c r="AJ3407" s="27" t="str">
        <f t="shared" si="550"/>
        <v>ne</v>
      </c>
      <c r="AK3407" s="27" t="str">
        <f t="shared" si="551"/>
        <v>ne</v>
      </c>
    </row>
    <row r="3408" spans="2:37" x14ac:dyDescent="0.2">
      <c r="B3408" s="27" t="str">
        <f t="shared" si="542"/>
        <v>-</v>
      </c>
      <c r="C3408" s="123" t="str">
        <f t="shared" si="543"/>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8"/>
        <v>nepildyti</v>
      </c>
      <c r="T3408" s="126" t="str">
        <f t="shared" si="548"/>
        <v>nepildyti</v>
      </c>
      <c r="U3408" s="127"/>
      <c r="V3408" s="127"/>
      <c r="W3408" s="128"/>
      <c r="X3408" s="169"/>
      <c r="Y3408" s="169"/>
      <c r="Z3408" s="169"/>
      <c r="AA3408" s="127"/>
      <c r="AB3408" s="127"/>
      <c r="AC3408" s="127"/>
      <c r="AD3408" s="127"/>
      <c r="AE3408" s="124">
        <f t="shared" si="544"/>
        <v>0</v>
      </c>
      <c r="AF3408" s="124">
        <f t="shared" si="545"/>
        <v>0</v>
      </c>
      <c r="AG3408" s="124">
        <f t="shared" si="546"/>
        <v>0</v>
      </c>
      <c r="AH3408" s="124">
        <f t="shared" si="547"/>
        <v>0</v>
      </c>
      <c r="AI3408" s="27" t="str">
        <f t="shared" si="549"/>
        <v>ne</v>
      </c>
      <c r="AJ3408" s="27" t="str">
        <f t="shared" si="550"/>
        <v>ne</v>
      </c>
      <c r="AK3408" s="27" t="str">
        <f t="shared" si="551"/>
        <v>ne</v>
      </c>
    </row>
    <row r="3409" spans="2:37" x14ac:dyDescent="0.2">
      <c r="B3409" s="27" t="str">
        <f t="shared" si="542"/>
        <v>-</v>
      </c>
      <c r="C3409" s="123" t="str">
        <f t="shared" si="543"/>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8"/>
        <v>nepildyti</v>
      </c>
      <c r="T3409" s="126" t="str">
        <f t="shared" si="548"/>
        <v>nepildyti</v>
      </c>
      <c r="U3409" s="127"/>
      <c r="V3409" s="127"/>
      <c r="W3409" s="128"/>
      <c r="X3409" s="169"/>
      <c r="Y3409" s="169"/>
      <c r="Z3409" s="169"/>
      <c r="AA3409" s="127"/>
      <c r="AB3409" s="127"/>
      <c r="AC3409" s="127"/>
      <c r="AD3409" s="127"/>
      <c r="AE3409" s="124">
        <f t="shared" si="544"/>
        <v>0</v>
      </c>
      <c r="AF3409" s="124">
        <f t="shared" si="545"/>
        <v>0</v>
      </c>
      <c r="AG3409" s="124">
        <f t="shared" si="546"/>
        <v>0</v>
      </c>
      <c r="AH3409" s="124">
        <f t="shared" si="547"/>
        <v>0</v>
      </c>
      <c r="AI3409" s="27" t="str">
        <f t="shared" si="549"/>
        <v>ne</v>
      </c>
      <c r="AJ3409" s="27" t="str">
        <f t="shared" si="550"/>
        <v>ne</v>
      </c>
      <c r="AK3409" s="27" t="str">
        <f t="shared" si="551"/>
        <v>ne</v>
      </c>
    </row>
    <row r="3410" spans="2:37" x14ac:dyDescent="0.2">
      <c r="B3410" s="27" t="str">
        <f t="shared" si="542"/>
        <v>-</v>
      </c>
      <c r="C3410" s="123" t="str">
        <f t="shared" si="543"/>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8"/>
        <v>nepildyti</v>
      </c>
      <c r="T3410" s="126" t="str">
        <f t="shared" si="548"/>
        <v>nepildyti</v>
      </c>
      <c r="U3410" s="127"/>
      <c r="V3410" s="127"/>
      <c r="W3410" s="128"/>
      <c r="X3410" s="169"/>
      <c r="Y3410" s="169"/>
      <c r="Z3410" s="169"/>
      <c r="AA3410" s="127"/>
      <c r="AB3410" s="127"/>
      <c r="AC3410" s="127"/>
      <c r="AD3410" s="127"/>
      <c r="AE3410" s="124">
        <f t="shared" si="544"/>
        <v>0</v>
      </c>
      <c r="AF3410" s="124">
        <f t="shared" si="545"/>
        <v>0</v>
      </c>
      <c r="AG3410" s="124">
        <f t="shared" si="546"/>
        <v>0</v>
      </c>
      <c r="AH3410" s="124">
        <f t="shared" si="547"/>
        <v>0</v>
      </c>
      <c r="AI3410" s="27" t="str">
        <f t="shared" si="549"/>
        <v>ne</v>
      </c>
      <c r="AJ3410" s="27" t="str">
        <f t="shared" si="550"/>
        <v>ne</v>
      </c>
      <c r="AK3410" s="27" t="str">
        <f t="shared" si="551"/>
        <v>ne</v>
      </c>
    </row>
    <row r="3411" spans="2:37" x14ac:dyDescent="0.2">
      <c r="B3411" s="27" t="str">
        <f t="shared" si="542"/>
        <v>-</v>
      </c>
      <c r="C3411" s="123" t="str">
        <f t="shared" si="543"/>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8"/>
        <v>nepildyti</v>
      </c>
      <c r="T3411" s="126" t="str">
        <f t="shared" si="548"/>
        <v>nepildyti</v>
      </c>
      <c r="U3411" s="127"/>
      <c r="V3411" s="127"/>
      <c r="W3411" s="128"/>
      <c r="X3411" s="169"/>
      <c r="Y3411" s="169"/>
      <c r="Z3411" s="169"/>
      <c r="AA3411" s="127"/>
      <c r="AB3411" s="127"/>
      <c r="AC3411" s="127"/>
      <c r="AD3411" s="127"/>
      <c r="AE3411" s="124">
        <f t="shared" si="544"/>
        <v>0</v>
      </c>
      <c r="AF3411" s="124">
        <f t="shared" si="545"/>
        <v>0</v>
      </c>
      <c r="AG3411" s="124">
        <f t="shared" si="546"/>
        <v>0</v>
      </c>
      <c r="AH3411" s="124">
        <f t="shared" si="547"/>
        <v>0</v>
      </c>
      <c r="AI3411" s="27" t="str">
        <f t="shared" si="549"/>
        <v>ne</v>
      </c>
      <c r="AJ3411" s="27" t="str">
        <f t="shared" si="550"/>
        <v>ne</v>
      </c>
      <c r="AK3411" s="27" t="str">
        <f t="shared" si="551"/>
        <v>ne</v>
      </c>
    </row>
    <row r="3412" spans="2:37" x14ac:dyDescent="0.2">
      <c r="B3412" s="27" t="str">
        <f t="shared" si="542"/>
        <v>-</v>
      </c>
      <c r="C3412" s="123" t="str">
        <f t="shared" si="543"/>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8"/>
        <v>nepildyti</v>
      </c>
      <c r="T3412" s="126" t="str">
        <f t="shared" si="548"/>
        <v>nepildyti</v>
      </c>
      <c r="U3412" s="127"/>
      <c r="V3412" s="127"/>
      <c r="W3412" s="128"/>
      <c r="X3412" s="169"/>
      <c r="Y3412" s="169"/>
      <c r="Z3412" s="169"/>
      <c r="AA3412" s="127"/>
      <c r="AB3412" s="127"/>
      <c r="AC3412" s="127"/>
      <c r="AD3412" s="127"/>
      <c r="AE3412" s="124">
        <f t="shared" si="544"/>
        <v>0</v>
      </c>
      <c r="AF3412" s="124">
        <f t="shared" si="545"/>
        <v>0</v>
      </c>
      <c r="AG3412" s="124">
        <f t="shared" si="546"/>
        <v>0</v>
      </c>
      <c r="AH3412" s="124">
        <f t="shared" si="547"/>
        <v>0</v>
      </c>
      <c r="AI3412" s="27" t="str">
        <f t="shared" si="549"/>
        <v>ne</v>
      </c>
      <c r="AJ3412" s="27" t="str">
        <f t="shared" si="550"/>
        <v>ne</v>
      </c>
      <c r="AK3412" s="27" t="str">
        <f t="shared" si="551"/>
        <v>ne</v>
      </c>
    </row>
    <row r="3413" spans="2:37" x14ac:dyDescent="0.2">
      <c r="B3413" s="27" t="str">
        <f t="shared" si="542"/>
        <v>-</v>
      </c>
      <c r="C3413" s="123" t="str">
        <f t="shared" si="543"/>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si="548"/>
        <v>nepildyti</v>
      </c>
      <c r="T3413" s="126" t="str">
        <f t="shared" si="548"/>
        <v>nepildyti</v>
      </c>
      <c r="U3413" s="127"/>
      <c r="V3413" s="127"/>
      <c r="W3413" s="128"/>
      <c r="X3413" s="169"/>
      <c r="Y3413" s="169"/>
      <c r="Z3413" s="169"/>
      <c r="AA3413" s="127"/>
      <c r="AB3413" s="127"/>
      <c r="AC3413" s="127"/>
      <c r="AD3413" s="127"/>
      <c r="AE3413" s="124">
        <f t="shared" si="544"/>
        <v>0</v>
      </c>
      <c r="AF3413" s="124">
        <f t="shared" si="545"/>
        <v>0</v>
      </c>
      <c r="AG3413" s="124">
        <f t="shared" si="546"/>
        <v>0</v>
      </c>
      <c r="AH3413" s="124">
        <f t="shared" si="547"/>
        <v>0</v>
      </c>
      <c r="AI3413" s="27" t="str">
        <f t="shared" si="549"/>
        <v>ne</v>
      </c>
      <c r="AJ3413" s="27" t="str">
        <f t="shared" si="550"/>
        <v>ne</v>
      </c>
      <c r="AK3413" s="27" t="str">
        <f t="shared" si="551"/>
        <v>ne</v>
      </c>
    </row>
    <row r="3414" spans="2:37" x14ac:dyDescent="0.2">
      <c r="B3414" s="27" t="str">
        <f t="shared" si="542"/>
        <v>-</v>
      </c>
      <c r="C3414" s="123" t="str">
        <f t="shared" si="543"/>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48"/>
        <v>nepildyti</v>
      </c>
      <c r="T3414" s="126" t="str">
        <f t="shared" si="548"/>
        <v>nepildyti</v>
      </c>
      <c r="U3414" s="127"/>
      <c r="V3414" s="127"/>
      <c r="W3414" s="128"/>
      <c r="X3414" s="169"/>
      <c r="Y3414" s="169"/>
      <c r="Z3414" s="169"/>
      <c r="AA3414" s="127"/>
      <c r="AB3414" s="127"/>
      <c r="AC3414" s="127"/>
      <c r="AD3414" s="127"/>
      <c r="AE3414" s="124">
        <f t="shared" si="544"/>
        <v>0</v>
      </c>
      <c r="AF3414" s="124">
        <f t="shared" si="545"/>
        <v>0</v>
      </c>
      <c r="AG3414" s="124">
        <f t="shared" si="546"/>
        <v>0</v>
      </c>
      <c r="AH3414" s="124">
        <f t="shared" si="547"/>
        <v>0</v>
      </c>
      <c r="AI3414" s="27" t="str">
        <f t="shared" si="549"/>
        <v>ne</v>
      </c>
      <c r="AJ3414" s="27" t="str">
        <f t="shared" si="550"/>
        <v>ne</v>
      </c>
      <c r="AK3414" s="27" t="str">
        <f t="shared" si="551"/>
        <v>ne</v>
      </c>
    </row>
    <row r="3415" spans="2:37" x14ac:dyDescent="0.2">
      <c r="B3415" s="27" t="str">
        <f t="shared" si="542"/>
        <v>-</v>
      </c>
      <c r="C3415" s="123" t="str">
        <f t="shared" si="543"/>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48"/>
        <v>nepildyti</v>
      </c>
      <c r="T3415" s="126" t="str">
        <f t="shared" si="548"/>
        <v>nepildyti</v>
      </c>
      <c r="U3415" s="127"/>
      <c r="V3415" s="127"/>
      <c r="W3415" s="128"/>
      <c r="X3415" s="169"/>
      <c r="Y3415" s="169"/>
      <c r="Z3415" s="169"/>
      <c r="AA3415" s="127"/>
      <c r="AB3415" s="127"/>
      <c r="AC3415" s="127"/>
      <c r="AD3415" s="127"/>
      <c r="AE3415" s="124">
        <f t="shared" si="544"/>
        <v>0</v>
      </c>
      <c r="AF3415" s="124">
        <f t="shared" si="545"/>
        <v>0</v>
      </c>
      <c r="AG3415" s="124">
        <f t="shared" si="546"/>
        <v>0</v>
      </c>
      <c r="AH3415" s="124">
        <f t="shared" si="547"/>
        <v>0</v>
      </c>
      <c r="AI3415" s="27" t="str">
        <f t="shared" si="549"/>
        <v>ne</v>
      </c>
      <c r="AJ3415" s="27" t="str">
        <f t="shared" si="550"/>
        <v>ne</v>
      </c>
      <c r="AK3415" s="27" t="str">
        <f t="shared" si="551"/>
        <v>ne</v>
      </c>
    </row>
    <row r="3416" spans="2:37" x14ac:dyDescent="0.2">
      <c r="B3416" s="27" t="str">
        <f t="shared" ref="B3416:B3479" si="552">CONCATENATE(C3416,"-",G3416)</f>
        <v>-</v>
      </c>
      <c r="C3416" s="123" t="str">
        <f t="shared" ref="C3416:C3479" si="553">LEFT(K3416,4)</f>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48"/>
        <v>nepildyti</v>
      </c>
      <c r="T3416" s="126" t="str">
        <f t="shared" si="548"/>
        <v>nepildyti</v>
      </c>
      <c r="U3416" s="127"/>
      <c r="V3416" s="127"/>
      <c r="W3416" s="128"/>
      <c r="X3416" s="169"/>
      <c r="Y3416" s="169"/>
      <c r="Z3416" s="169"/>
      <c r="AA3416" s="127"/>
      <c r="AB3416" s="127"/>
      <c r="AC3416" s="127"/>
      <c r="AD3416" s="127"/>
      <c r="AE3416" s="124">
        <f t="shared" ref="AE3416:AE3479" si="554">IF($H3416&gt;0,YEAR($H3416),)</f>
        <v>0</v>
      </c>
      <c r="AF3416" s="124">
        <f t="shared" ref="AF3416:AF3479" si="555">IF($X3416&gt;0,YEAR($X3416),)</f>
        <v>0</v>
      </c>
      <c r="AG3416" s="124">
        <f t="shared" ref="AG3416:AG3479" si="556">IF($Y3416&gt;0,YEAR($Y3416),)</f>
        <v>0</v>
      </c>
      <c r="AH3416" s="124">
        <f t="shared" ref="AH3416:AH3479" si="557">IF($Z3416&gt;0,YEAR($Z3416),)</f>
        <v>0</v>
      </c>
      <c r="AI3416" s="27" t="str">
        <f t="shared" si="549"/>
        <v>ne</v>
      </c>
      <c r="AJ3416" s="27" t="str">
        <f t="shared" si="550"/>
        <v>ne</v>
      </c>
      <c r="AK3416" s="27" t="str">
        <f t="shared" si="551"/>
        <v>ne</v>
      </c>
    </row>
    <row r="3417" spans="2:37" x14ac:dyDescent="0.2">
      <c r="B3417" s="27" t="str">
        <f t="shared" si="552"/>
        <v>-</v>
      </c>
      <c r="C3417" s="123" t="str">
        <f t="shared" si="553"/>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ref="S3417:T3480" si="558">IF($R3417="fizinis asmuo","užpildykite","nepildyti")</f>
        <v>nepildyti</v>
      </c>
      <c r="T3417" s="126" t="str">
        <f t="shared" si="558"/>
        <v>nepildyti</v>
      </c>
      <c r="U3417" s="127"/>
      <c r="V3417" s="127"/>
      <c r="W3417" s="128"/>
      <c r="X3417" s="169"/>
      <c r="Y3417" s="169"/>
      <c r="Z3417" s="169"/>
      <c r="AA3417" s="127"/>
      <c r="AB3417" s="127"/>
      <c r="AC3417" s="127"/>
      <c r="AD3417" s="127"/>
      <c r="AE3417" s="124">
        <f t="shared" si="554"/>
        <v>0</v>
      </c>
      <c r="AF3417" s="124">
        <f t="shared" si="555"/>
        <v>0</v>
      </c>
      <c r="AG3417" s="124">
        <f t="shared" si="556"/>
        <v>0</v>
      </c>
      <c r="AH3417" s="124">
        <f t="shared" si="557"/>
        <v>0</v>
      </c>
      <c r="AI3417" s="27" t="str">
        <f t="shared" si="549"/>
        <v>ne</v>
      </c>
      <c r="AJ3417" s="27" t="str">
        <f t="shared" si="550"/>
        <v>ne</v>
      </c>
      <c r="AK3417" s="27" t="str">
        <f t="shared" si="551"/>
        <v>ne</v>
      </c>
    </row>
    <row r="3418" spans="2:37" x14ac:dyDescent="0.2">
      <c r="B3418" s="27" t="str">
        <f t="shared" si="552"/>
        <v>-</v>
      </c>
      <c r="C3418" s="123" t="str">
        <f t="shared" si="553"/>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8"/>
        <v>nepildyti</v>
      </c>
      <c r="T3418" s="126" t="str">
        <f t="shared" si="558"/>
        <v>nepildyti</v>
      </c>
      <c r="U3418" s="127"/>
      <c r="V3418" s="127"/>
      <c r="W3418" s="128"/>
      <c r="X3418" s="169"/>
      <c r="Y3418" s="169"/>
      <c r="Z3418" s="169"/>
      <c r="AA3418" s="127"/>
      <c r="AB3418" s="127"/>
      <c r="AC3418" s="127"/>
      <c r="AD3418" s="127"/>
      <c r="AE3418" s="124">
        <f t="shared" si="554"/>
        <v>0</v>
      </c>
      <c r="AF3418" s="124">
        <f t="shared" si="555"/>
        <v>0</v>
      </c>
      <c r="AG3418" s="124">
        <f t="shared" si="556"/>
        <v>0</v>
      </c>
      <c r="AH3418" s="124">
        <f t="shared" si="557"/>
        <v>0</v>
      </c>
      <c r="AI3418" s="27" t="str">
        <f t="shared" si="549"/>
        <v>ne</v>
      </c>
      <c r="AJ3418" s="27" t="str">
        <f t="shared" si="550"/>
        <v>ne</v>
      </c>
      <c r="AK3418" s="27" t="str">
        <f t="shared" si="551"/>
        <v>ne</v>
      </c>
    </row>
    <row r="3419" spans="2:37" x14ac:dyDescent="0.2">
      <c r="B3419" s="27" t="str">
        <f t="shared" si="552"/>
        <v>-</v>
      </c>
      <c r="C3419" s="123" t="str">
        <f t="shared" si="553"/>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8"/>
        <v>nepildyti</v>
      </c>
      <c r="T3419" s="126" t="str">
        <f t="shared" si="558"/>
        <v>nepildyti</v>
      </c>
      <c r="U3419" s="127"/>
      <c r="V3419" s="127"/>
      <c r="W3419" s="128"/>
      <c r="X3419" s="169"/>
      <c r="Y3419" s="169"/>
      <c r="Z3419" s="169"/>
      <c r="AA3419" s="127"/>
      <c r="AB3419" s="127"/>
      <c r="AC3419" s="127"/>
      <c r="AD3419" s="127"/>
      <c r="AE3419" s="124">
        <f t="shared" si="554"/>
        <v>0</v>
      </c>
      <c r="AF3419" s="124">
        <f t="shared" si="555"/>
        <v>0</v>
      </c>
      <c r="AG3419" s="124">
        <f t="shared" si="556"/>
        <v>0</v>
      </c>
      <c r="AH3419" s="124">
        <f t="shared" si="557"/>
        <v>0</v>
      </c>
      <c r="AI3419" s="27" t="str">
        <f t="shared" si="549"/>
        <v>ne</v>
      </c>
      <c r="AJ3419" s="27" t="str">
        <f t="shared" si="550"/>
        <v>ne</v>
      </c>
      <c r="AK3419" s="27" t="str">
        <f t="shared" si="551"/>
        <v>ne</v>
      </c>
    </row>
    <row r="3420" spans="2:37" x14ac:dyDescent="0.2">
      <c r="B3420" s="27" t="str">
        <f t="shared" si="552"/>
        <v>-</v>
      </c>
      <c r="C3420" s="123" t="str">
        <f t="shared" si="553"/>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8"/>
        <v>nepildyti</v>
      </c>
      <c r="T3420" s="126" t="str">
        <f t="shared" si="558"/>
        <v>nepildyti</v>
      </c>
      <c r="U3420" s="127"/>
      <c r="V3420" s="127"/>
      <c r="W3420" s="128"/>
      <c r="X3420" s="169"/>
      <c r="Y3420" s="169"/>
      <c r="Z3420" s="169"/>
      <c r="AA3420" s="127"/>
      <c r="AB3420" s="127"/>
      <c r="AC3420" s="127"/>
      <c r="AD3420" s="127"/>
      <c r="AE3420" s="124">
        <f t="shared" si="554"/>
        <v>0</v>
      </c>
      <c r="AF3420" s="124">
        <f t="shared" si="555"/>
        <v>0</v>
      </c>
      <c r="AG3420" s="124">
        <f t="shared" si="556"/>
        <v>0</v>
      </c>
      <c r="AH3420" s="124">
        <f t="shared" si="557"/>
        <v>0</v>
      </c>
      <c r="AI3420" s="27" t="str">
        <f t="shared" si="549"/>
        <v>ne</v>
      </c>
      <c r="AJ3420" s="27" t="str">
        <f t="shared" si="550"/>
        <v>ne</v>
      </c>
      <c r="AK3420" s="27" t="str">
        <f t="shared" si="551"/>
        <v>ne</v>
      </c>
    </row>
    <row r="3421" spans="2:37" x14ac:dyDescent="0.2">
      <c r="B3421" s="27" t="str">
        <f t="shared" si="552"/>
        <v>-</v>
      </c>
      <c r="C3421" s="123" t="str">
        <f t="shared" si="553"/>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8"/>
        <v>nepildyti</v>
      </c>
      <c r="T3421" s="126" t="str">
        <f t="shared" si="558"/>
        <v>nepildyti</v>
      </c>
      <c r="U3421" s="127"/>
      <c r="V3421" s="127"/>
      <c r="W3421" s="128"/>
      <c r="X3421" s="169"/>
      <c r="Y3421" s="169"/>
      <c r="Z3421" s="169"/>
      <c r="AA3421" s="127"/>
      <c r="AB3421" s="127"/>
      <c r="AC3421" s="127"/>
      <c r="AD3421" s="127"/>
      <c r="AE3421" s="124">
        <f t="shared" si="554"/>
        <v>0</v>
      </c>
      <c r="AF3421" s="124">
        <f t="shared" si="555"/>
        <v>0</v>
      </c>
      <c r="AG3421" s="124">
        <f t="shared" si="556"/>
        <v>0</v>
      </c>
      <c r="AH3421" s="124">
        <f t="shared" si="557"/>
        <v>0</v>
      </c>
      <c r="AI3421" s="27" t="str">
        <f t="shared" si="549"/>
        <v>ne</v>
      </c>
      <c r="AJ3421" s="27" t="str">
        <f t="shared" si="550"/>
        <v>ne</v>
      </c>
      <c r="AK3421" s="27" t="str">
        <f t="shared" si="551"/>
        <v>ne</v>
      </c>
    </row>
    <row r="3422" spans="2:37" x14ac:dyDescent="0.2">
      <c r="B3422" s="27" t="str">
        <f t="shared" si="552"/>
        <v>-</v>
      </c>
      <c r="C3422" s="123" t="str">
        <f t="shared" si="553"/>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8"/>
        <v>nepildyti</v>
      </c>
      <c r="T3422" s="126" t="str">
        <f t="shared" si="558"/>
        <v>nepildyti</v>
      </c>
      <c r="U3422" s="127"/>
      <c r="V3422" s="127"/>
      <c r="W3422" s="128"/>
      <c r="X3422" s="169"/>
      <c r="Y3422" s="169"/>
      <c r="Z3422" s="169"/>
      <c r="AA3422" s="127"/>
      <c r="AB3422" s="127"/>
      <c r="AC3422" s="127"/>
      <c r="AD3422" s="127"/>
      <c r="AE3422" s="124">
        <f t="shared" si="554"/>
        <v>0</v>
      </c>
      <c r="AF3422" s="124">
        <f t="shared" si="555"/>
        <v>0</v>
      </c>
      <c r="AG3422" s="124">
        <f t="shared" si="556"/>
        <v>0</v>
      </c>
      <c r="AH3422" s="124">
        <f t="shared" si="557"/>
        <v>0</v>
      </c>
      <c r="AI3422" s="27" t="str">
        <f t="shared" si="549"/>
        <v>ne</v>
      </c>
      <c r="AJ3422" s="27" t="str">
        <f t="shared" si="550"/>
        <v>ne</v>
      </c>
      <c r="AK3422" s="27" t="str">
        <f t="shared" si="551"/>
        <v>ne</v>
      </c>
    </row>
    <row r="3423" spans="2:37" x14ac:dyDescent="0.2">
      <c r="B3423" s="27" t="str">
        <f t="shared" si="552"/>
        <v>-</v>
      </c>
      <c r="C3423" s="123" t="str">
        <f t="shared" si="553"/>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8"/>
        <v>nepildyti</v>
      </c>
      <c r="T3423" s="126" t="str">
        <f t="shared" si="558"/>
        <v>nepildyti</v>
      </c>
      <c r="U3423" s="127"/>
      <c r="V3423" s="127"/>
      <c r="W3423" s="128"/>
      <c r="X3423" s="169"/>
      <c r="Y3423" s="169"/>
      <c r="Z3423" s="169"/>
      <c r="AA3423" s="127"/>
      <c r="AB3423" s="127"/>
      <c r="AC3423" s="127"/>
      <c r="AD3423" s="127"/>
      <c r="AE3423" s="124">
        <f t="shared" si="554"/>
        <v>0</v>
      </c>
      <c r="AF3423" s="124">
        <f t="shared" si="555"/>
        <v>0</v>
      </c>
      <c r="AG3423" s="124">
        <f t="shared" si="556"/>
        <v>0</v>
      </c>
      <c r="AH3423" s="124">
        <f t="shared" si="557"/>
        <v>0</v>
      </c>
      <c r="AI3423" s="27" t="str">
        <f t="shared" si="549"/>
        <v>ne</v>
      </c>
      <c r="AJ3423" s="27" t="str">
        <f t="shared" si="550"/>
        <v>ne</v>
      </c>
      <c r="AK3423" s="27" t="str">
        <f t="shared" si="551"/>
        <v>ne</v>
      </c>
    </row>
    <row r="3424" spans="2:37" x14ac:dyDescent="0.2">
      <c r="B3424" s="27" t="str">
        <f t="shared" si="552"/>
        <v>-</v>
      </c>
      <c r="C3424" s="123" t="str">
        <f t="shared" si="553"/>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8"/>
        <v>nepildyti</v>
      </c>
      <c r="T3424" s="126" t="str">
        <f t="shared" si="558"/>
        <v>nepildyti</v>
      </c>
      <c r="U3424" s="127"/>
      <c r="V3424" s="127"/>
      <c r="W3424" s="128"/>
      <c r="X3424" s="169"/>
      <c r="Y3424" s="169"/>
      <c r="Z3424" s="169"/>
      <c r="AA3424" s="127"/>
      <c r="AB3424" s="127"/>
      <c r="AC3424" s="127"/>
      <c r="AD3424" s="127"/>
      <c r="AE3424" s="124">
        <f t="shared" si="554"/>
        <v>0</v>
      </c>
      <c r="AF3424" s="124">
        <f t="shared" si="555"/>
        <v>0</v>
      </c>
      <c r="AG3424" s="124">
        <f t="shared" si="556"/>
        <v>0</v>
      </c>
      <c r="AH3424" s="124">
        <f t="shared" si="557"/>
        <v>0</v>
      </c>
      <c r="AI3424" s="27" t="str">
        <f t="shared" si="549"/>
        <v>ne</v>
      </c>
      <c r="AJ3424" s="27" t="str">
        <f t="shared" si="550"/>
        <v>ne</v>
      </c>
      <c r="AK3424" s="27" t="str">
        <f t="shared" si="551"/>
        <v>ne</v>
      </c>
    </row>
    <row r="3425" spans="2:37" x14ac:dyDescent="0.2">
      <c r="B3425" s="27" t="str">
        <f t="shared" si="552"/>
        <v>-</v>
      </c>
      <c r="C3425" s="123" t="str">
        <f t="shared" si="553"/>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8"/>
        <v>nepildyti</v>
      </c>
      <c r="T3425" s="126" t="str">
        <f t="shared" si="558"/>
        <v>nepildyti</v>
      </c>
      <c r="U3425" s="127"/>
      <c r="V3425" s="127"/>
      <c r="W3425" s="128"/>
      <c r="X3425" s="169"/>
      <c r="Y3425" s="169"/>
      <c r="Z3425" s="169"/>
      <c r="AA3425" s="127"/>
      <c r="AB3425" s="127"/>
      <c r="AC3425" s="127"/>
      <c r="AD3425" s="127"/>
      <c r="AE3425" s="124">
        <f t="shared" si="554"/>
        <v>0</v>
      </c>
      <c r="AF3425" s="124">
        <f t="shared" si="555"/>
        <v>0</v>
      </c>
      <c r="AG3425" s="124">
        <f t="shared" si="556"/>
        <v>0</v>
      </c>
      <c r="AH3425" s="124">
        <f t="shared" si="557"/>
        <v>0</v>
      </c>
      <c r="AI3425" s="27" t="str">
        <f t="shared" si="549"/>
        <v>ne</v>
      </c>
      <c r="AJ3425" s="27" t="str">
        <f t="shared" si="550"/>
        <v>ne</v>
      </c>
      <c r="AK3425" s="27" t="str">
        <f t="shared" si="551"/>
        <v>ne</v>
      </c>
    </row>
    <row r="3426" spans="2:37" x14ac:dyDescent="0.2">
      <c r="B3426" s="27" t="str">
        <f t="shared" si="552"/>
        <v>-</v>
      </c>
      <c r="C3426" s="123" t="str">
        <f t="shared" si="553"/>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8"/>
        <v>nepildyti</v>
      </c>
      <c r="T3426" s="126" t="str">
        <f t="shared" si="558"/>
        <v>nepildyti</v>
      </c>
      <c r="U3426" s="127"/>
      <c r="V3426" s="127"/>
      <c r="W3426" s="128"/>
      <c r="X3426" s="169"/>
      <c r="Y3426" s="169"/>
      <c r="Z3426" s="169"/>
      <c r="AA3426" s="127"/>
      <c r="AB3426" s="127"/>
      <c r="AC3426" s="127"/>
      <c r="AD3426" s="127"/>
      <c r="AE3426" s="124">
        <f t="shared" si="554"/>
        <v>0</v>
      </c>
      <c r="AF3426" s="124">
        <f t="shared" si="555"/>
        <v>0</v>
      </c>
      <c r="AG3426" s="124">
        <f t="shared" si="556"/>
        <v>0</v>
      </c>
      <c r="AH3426" s="124">
        <f t="shared" si="557"/>
        <v>0</v>
      </c>
      <c r="AI3426" s="27" t="str">
        <f t="shared" si="549"/>
        <v>ne</v>
      </c>
      <c r="AJ3426" s="27" t="str">
        <f t="shared" si="550"/>
        <v>ne</v>
      </c>
      <c r="AK3426" s="27" t="str">
        <f t="shared" si="551"/>
        <v>ne</v>
      </c>
    </row>
    <row r="3427" spans="2:37" x14ac:dyDescent="0.2">
      <c r="B3427" s="27" t="str">
        <f t="shared" si="552"/>
        <v>-</v>
      </c>
      <c r="C3427" s="123" t="str">
        <f t="shared" si="553"/>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8"/>
        <v>nepildyti</v>
      </c>
      <c r="T3427" s="126" t="str">
        <f t="shared" si="558"/>
        <v>nepildyti</v>
      </c>
      <c r="U3427" s="127"/>
      <c r="V3427" s="127"/>
      <c r="W3427" s="128"/>
      <c r="X3427" s="169"/>
      <c r="Y3427" s="169"/>
      <c r="Z3427" s="169"/>
      <c r="AA3427" s="127"/>
      <c r="AB3427" s="127"/>
      <c r="AC3427" s="127"/>
      <c r="AD3427" s="127"/>
      <c r="AE3427" s="124">
        <f t="shared" si="554"/>
        <v>0</v>
      </c>
      <c r="AF3427" s="124">
        <f t="shared" si="555"/>
        <v>0</v>
      </c>
      <c r="AG3427" s="124">
        <f t="shared" si="556"/>
        <v>0</v>
      </c>
      <c r="AH3427" s="124">
        <f t="shared" si="557"/>
        <v>0</v>
      </c>
      <c r="AI3427" s="27" t="str">
        <f t="shared" si="549"/>
        <v>ne</v>
      </c>
      <c r="AJ3427" s="27" t="str">
        <f t="shared" si="550"/>
        <v>ne</v>
      </c>
      <c r="AK3427" s="27" t="str">
        <f t="shared" si="551"/>
        <v>ne</v>
      </c>
    </row>
    <row r="3428" spans="2:37" x14ac:dyDescent="0.2">
      <c r="B3428" s="27" t="str">
        <f t="shared" si="552"/>
        <v>-</v>
      </c>
      <c r="C3428" s="123" t="str">
        <f t="shared" si="553"/>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8"/>
        <v>nepildyti</v>
      </c>
      <c r="T3428" s="126" t="str">
        <f t="shared" si="558"/>
        <v>nepildyti</v>
      </c>
      <c r="U3428" s="127"/>
      <c r="V3428" s="127"/>
      <c r="W3428" s="128"/>
      <c r="X3428" s="169"/>
      <c r="Y3428" s="169"/>
      <c r="Z3428" s="169"/>
      <c r="AA3428" s="127"/>
      <c r="AB3428" s="127"/>
      <c r="AC3428" s="127"/>
      <c r="AD3428" s="127"/>
      <c r="AE3428" s="124">
        <f t="shared" si="554"/>
        <v>0</v>
      </c>
      <c r="AF3428" s="124">
        <f t="shared" si="555"/>
        <v>0</v>
      </c>
      <c r="AG3428" s="124">
        <f t="shared" si="556"/>
        <v>0</v>
      </c>
      <c r="AH3428" s="124">
        <f t="shared" si="557"/>
        <v>0</v>
      </c>
      <c r="AI3428" s="27" t="str">
        <f t="shared" si="549"/>
        <v>ne</v>
      </c>
      <c r="AJ3428" s="27" t="str">
        <f t="shared" si="550"/>
        <v>ne</v>
      </c>
      <c r="AK3428" s="27" t="str">
        <f t="shared" si="551"/>
        <v>ne</v>
      </c>
    </row>
    <row r="3429" spans="2:37" x14ac:dyDescent="0.2">
      <c r="B3429" s="27" t="str">
        <f t="shared" si="552"/>
        <v>-</v>
      </c>
      <c r="C3429" s="123" t="str">
        <f t="shared" si="553"/>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8"/>
        <v>nepildyti</v>
      </c>
      <c r="T3429" s="126" t="str">
        <f t="shared" si="558"/>
        <v>nepildyti</v>
      </c>
      <c r="U3429" s="127"/>
      <c r="V3429" s="127"/>
      <c r="W3429" s="128"/>
      <c r="X3429" s="169"/>
      <c r="Y3429" s="169"/>
      <c r="Z3429" s="169"/>
      <c r="AA3429" s="127"/>
      <c r="AB3429" s="127"/>
      <c r="AC3429" s="127"/>
      <c r="AD3429" s="127"/>
      <c r="AE3429" s="124">
        <f t="shared" si="554"/>
        <v>0</v>
      </c>
      <c r="AF3429" s="124">
        <f t="shared" si="555"/>
        <v>0</v>
      </c>
      <c r="AG3429" s="124">
        <f t="shared" si="556"/>
        <v>0</v>
      </c>
      <c r="AH3429" s="124">
        <f t="shared" si="557"/>
        <v>0</v>
      </c>
      <c r="AI3429" s="27" t="str">
        <f t="shared" si="549"/>
        <v>ne</v>
      </c>
      <c r="AJ3429" s="27" t="str">
        <f t="shared" si="550"/>
        <v>ne</v>
      </c>
      <c r="AK3429" s="27" t="str">
        <f t="shared" si="551"/>
        <v>ne</v>
      </c>
    </row>
    <row r="3430" spans="2:37" x14ac:dyDescent="0.2">
      <c r="B3430" s="27" t="str">
        <f t="shared" si="552"/>
        <v>-</v>
      </c>
      <c r="C3430" s="123" t="str">
        <f t="shared" si="553"/>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8"/>
        <v>nepildyti</v>
      </c>
      <c r="T3430" s="126" t="str">
        <f t="shared" si="558"/>
        <v>nepildyti</v>
      </c>
      <c r="U3430" s="127"/>
      <c r="V3430" s="127"/>
      <c r="W3430" s="128"/>
      <c r="X3430" s="169"/>
      <c r="Y3430" s="169"/>
      <c r="Z3430" s="169"/>
      <c r="AA3430" s="127"/>
      <c r="AB3430" s="127"/>
      <c r="AC3430" s="127"/>
      <c r="AD3430" s="127"/>
      <c r="AE3430" s="124">
        <f t="shared" si="554"/>
        <v>0</v>
      </c>
      <c r="AF3430" s="124">
        <f t="shared" si="555"/>
        <v>0</v>
      </c>
      <c r="AG3430" s="124">
        <f t="shared" si="556"/>
        <v>0</v>
      </c>
      <c r="AH3430" s="124">
        <f t="shared" si="557"/>
        <v>0</v>
      </c>
      <c r="AI3430" s="27" t="str">
        <f t="shared" si="549"/>
        <v>ne</v>
      </c>
      <c r="AJ3430" s="27" t="str">
        <f t="shared" si="550"/>
        <v>ne</v>
      </c>
      <c r="AK3430" s="27" t="str">
        <f t="shared" si="551"/>
        <v>ne</v>
      </c>
    </row>
    <row r="3431" spans="2:37" x14ac:dyDescent="0.2">
      <c r="B3431" s="27" t="str">
        <f t="shared" si="552"/>
        <v>-</v>
      </c>
      <c r="C3431" s="123" t="str">
        <f t="shared" si="553"/>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8"/>
        <v>nepildyti</v>
      </c>
      <c r="T3431" s="126" t="str">
        <f t="shared" si="558"/>
        <v>nepildyti</v>
      </c>
      <c r="U3431" s="127"/>
      <c r="V3431" s="127"/>
      <c r="W3431" s="128"/>
      <c r="X3431" s="169"/>
      <c r="Y3431" s="169"/>
      <c r="Z3431" s="169"/>
      <c r="AA3431" s="127"/>
      <c r="AB3431" s="127"/>
      <c r="AC3431" s="127"/>
      <c r="AD3431" s="127"/>
      <c r="AE3431" s="124">
        <f t="shared" si="554"/>
        <v>0</v>
      </c>
      <c r="AF3431" s="124">
        <f t="shared" si="555"/>
        <v>0</v>
      </c>
      <c r="AG3431" s="124">
        <f t="shared" si="556"/>
        <v>0</v>
      </c>
      <c r="AH3431" s="124">
        <f t="shared" si="557"/>
        <v>0</v>
      </c>
      <c r="AI3431" s="27" t="str">
        <f t="shared" si="549"/>
        <v>ne</v>
      </c>
      <c r="AJ3431" s="27" t="str">
        <f t="shared" si="550"/>
        <v>ne</v>
      </c>
      <c r="AK3431" s="27" t="str">
        <f t="shared" si="551"/>
        <v>ne</v>
      </c>
    </row>
    <row r="3432" spans="2:37" x14ac:dyDescent="0.2">
      <c r="B3432" s="27" t="str">
        <f t="shared" si="552"/>
        <v>-</v>
      </c>
      <c r="C3432" s="123" t="str">
        <f t="shared" si="553"/>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8"/>
        <v>nepildyti</v>
      </c>
      <c r="T3432" s="126" t="str">
        <f t="shared" si="558"/>
        <v>nepildyti</v>
      </c>
      <c r="U3432" s="127"/>
      <c r="V3432" s="127"/>
      <c r="W3432" s="128"/>
      <c r="X3432" s="169"/>
      <c r="Y3432" s="169"/>
      <c r="Z3432" s="169"/>
      <c r="AA3432" s="127"/>
      <c r="AB3432" s="127"/>
      <c r="AC3432" s="127"/>
      <c r="AD3432" s="127"/>
      <c r="AE3432" s="124">
        <f t="shared" si="554"/>
        <v>0</v>
      </c>
      <c r="AF3432" s="124">
        <f t="shared" si="555"/>
        <v>0</v>
      </c>
      <c r="AG3432" s="124">
        <f t="shared" si="556"/>
        <v>0</v>
      </c>
      <c r="AH3432" s="124">
        <f t="shared" si="557"/>
        <v>0</v>
      </c>
      <c r="AI3432" s="27" t="str">
        <f t="shared" si="549"/>
        <v>ne</v>
      </c>
      <c r="AJ3432" s="27" t="str">
        <f t="shared" si="550"/>
        <v>ne</v>
      </c>
      <c r="AK3432" s="27" t="str">
        <f t="shared" si="551"/>
        <v>ne</v>
      </c>
    </row>
    <row r="3433" spans="2:37" x14ac:dyDescent="0.2">
      <c r="B3433" s="27" t="str">
        <f t="shared" si="552"/>
        <v>-</v>
      </c>
      <c r="C3433" s="123" t="str">
        <f t="shared" si="553"/>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8"/>
        <v>nepildyti</v>
      </c>
      <c r="T3433" s="126" t="str">
        <f t="shared" si="558"/>
        <v>nepildyti</v>
      </c>
      <c r="U3433" s="127"/>
      <c r="V3433" s="127"/>
      <c r="W3433" s="128"/>
      <c r="X3433" s="169"/>
      <c r="Y3433" s="169"/>
      <c r="Z3433" s="169"/>
      <c r="AA3433" s="127"/>
      <c r="AB3433" s="127"/>
      <c r="AC3433" s="127"/>
      <c r="AD3433" s="127"/>
      <c r="AE3433" s="124">
        <f t="shared" si="554"/>
        <v>0</v>
      </c>
      <c r="AF3433" s="124">
        <f t="shared" si="555"/>
        <v>0</v>
      </c>
      <c r="AG3433" s="124">
        <f t="shared" si="556"/>
        <v>0</v>
      </c>
      <c r="AH3433" s="124">
        <f t="shared" si="557"/>
        <v>0</v>
      </c>
      <c r="AI3433" s="27" t="str">
        <f t="shared" si="549"/>
        <v>ne</v>
      </c>
      <c r="AJ3433" s="27" t="str">
        <f t="shared" si="550"/>
        <v>ne</v>
      </c>
      <c r="AK3433" s="27" t="str">
        <f t="shared" si="551"/>
        <v>ne</v>
      </c>
    </row>
    <row r="3434" spans="2:37" x14ac:dyDescent="0.2">
      <c r="B3434" s="27" t="str">
        <f t="shared" si="552"/>
        <v>-</v>
      </c>
      <c r="C3434" s="123" t="str">
        <f t="shared" si="553"/>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8"/>
        <v>nepildyti</v>
      </c>
      <c r="T3434" s="126" t="str">
        <f t="shared" si="558"/>
        <v>nepildyti</v>
      </c>
      <c r="U3434" s="127"/>
      <c r="V3434" s="127"/>
      <c r="W3434" s="128"/>
      <c r="X3434" s="169"/>
      <c r="Y3434" s="169"/>
      <c r="Z3434" s="169"/>
      <c r="AA3434" s="127"/>
      <c r="AB3434" s="127"/>
      <c r="AC3434" s="127"/>
      <c r="AD3434" s="127"/>
      <c r="AE3434" s="124">
        <f t="shared" si="554"/>
        <v>0</v>
      </c>
      <c r="AF3434" s="124">
        <f t="shared" si="555"/>
        <v>0</v>
      </c>
      <c r="AG3434" s="124">
        <f t="shared" si="556"/>
        <v>0</v>
      </c>
      <c r="AH3434" s="124">
        <f t="shared" si="557"/>
        <v>0</v>
      </c>
      <c r="AI3434" s="27" t="str">
        <f t="shared" si="549"/>
        <v>ne</v>
      </c>
      <c r="AJ3434" s="27" t="str">
        <f t="shared" si="550"/>
        <v>ne</v>
      </c>
      <c r="AK3434" s="27" t="str">
        <f t="shared" si="551"/>
        <v>ne</v>
      </c>
    </row>
    <row r="3435" spans="2:37" x14ac:dyDescent="0.2">
      <c r="B3435" s="27" t="str">
        <f t="shared" si="552"/>
        <v>-</v>
      </c>
      <c r="C3435" s="123" t="str">
        <f t="shared" si="553"/>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8"/>
        <v>nepildyti</v>
      </c>
      <c r="T3435" s="126" t="str">
        <f t="shared" si="558"/>
        <v>nepildyti</v>
      </c>
      <c r="U3435" s="127"/>
      <c r="V3435" s="127"/>
      <c r="W3435" s="128"/>
      <c r="X3435" s="169"/>
      <c r="Y3435" s="169"/>
      <c r="Z3435" s="169"/>
      <c r="AA3435" s="127"/>
      <c r="AB3435" s="127"/>
      <c r="AC3435" s="127"/>
      <c r="AD3435" s="127"/>
      <c r="AE3435" s="124">
        <f t="shared" si="554"/>
        <v>0</v>
      </c>
      <c r="AF3435" s="124">
        <f t="shared" si="555"/>
        <v>0</v>
      </c>
      <c r="AG3435" s="124">
        <f t="shared" si="556"/>
        <v>0</v>
      </c>
      <c r="AH3435" s="124">
        <f t="shared" si="557"/>
        <v>0</v>
      </c>
      <c r="AI3435" s="27" t="str">
        <f t="shared" si="549"/>
        <v>ne</v>
      </c>
      <c r="AJ3435" s="27" t="str">
        <f t="shared" si="550"/>
        <v>ne</v>
      </c>
      <c r="AK3435" s="27" t="str">
        <f t="shared" si="551"/>
        <v>ne</v>
      </c>
    </row>
    <row r="3436" spans="2:37" x14ac:dyDescent="0.2">
      <c r="B3436" s="27" t="str">
        <f t="shared" si="552"/>
        <v>-</v>
      </c>
      <c r="C3436" s="123" t="str">
        <f t="shared" si="553"/>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8"/>
        <v>nepildyti</v>
      </c>
      <c r="T3436" s="126" t="str">
        <f t="shared" si="558"/>
        <v>nepildyti</v>
      </c>
      <c r="U3436" s="127"/>
      <c r="V3436" s="127"/>
      <c r="W3436" s="128"/>
      <c r="X3436" s="169"/>
      <c r="Y3436" s="169"/>
      <c r="Z3436" s="169"/>
      <c r="AA3436" s="127"/>
      <c r="AB3436" s="127"/>
      <c r="AC3436" s="127"/>
      <c r="AD3436" s="127"/>
      <c r="AE3436" s="124">
        <f t="shared" si="554"/>
        <v>0</v>
      </c>
      <c r="AF3436" s="124">
        <f t="shared" si="555"/>
        <v>0</v>
      </c>
      <c r="AG3436" s="124">
        <f t="shared" si="556"/>
        <v>0</v>
      </c>
      <c r="AH3436" s="124">
        <f t="shared" si="557"/>
        <v>0</v>
      </c>
      <c r="AI3436" s="27" t="str">
        <f t="shared" si="549"/>
        <v>ne</v>
      </c>
      <c r="AJ3436" s="27" t="str">
        <f t="shared" si="550"/>
        <v>ne</v>
      </c>
      <c r="AK3436" s="27" t="str">
        <f t="shared" si="551"/>
        <v>ne</v>
      </c>
    </row>
    <row r="3437" spans="2:37" x14ac:dyDescent="0.2">
      <c r="B3437" s="27" t="str">
        <f t="shared" si="552"/>
        <v>-</v>
      </c>
      <c r="C3437" s="123" t="str">
        <f t="shared" si="553"/>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8"/>
        <v>nepildyti</v>
      </c>
      <c r="T3437" s="126" t="str">
        <f t="shared" si="558"/>
        <v>nepildyti</v>
      </c>
      <c r="U3437" s="127"/>
      <c r="V3437" s="127"/>
      <c r="W3437" s="128"/>
      <c r="X3437" s="169"/>
      <c r="Y3437" s="169"/>
      <c r="Z3437" s="169"/>
      <c r="AA3437" s="127"/>
      <c r="AB3437" s="127"/>
      <c r="AC3437" s="127"/>
      <c r="AD3437" s="127"/>
      <c r="AE3437" s="124">
        <f t="shared" si="554"/>
        <v>0</v>
      </c>
      <c r="AF3437" s="124">
        <f t="shared" si="555"/>
        <v>0</v>
      </c>
      <c r="AG3437" s="124">
        <f t="shared" si="556"/>
        <v>0</v>
      </c>
      <c r="AH3437" s="124">
        <f t="shared" si="557"/>
        <v>0</v>
      </c>
      <c r="AI3437" s="27" t="str">
        <f t="shared" si="549"/>
        <v>ne</v>
      </c>
      <c r="AJ3437" s="27" t="str">
        <f t="shared" si="550"/>
        <v>ne</v>
      </c>
      <c r="AK3437" s="27" t="str">
        <f t="shared" si="551"/>
        <v>ne</v>
      </c>
    </row>
    <row r="3438" spans="2:37" x14ac:dyDescent="0.2">
      <c r="B3438" s="27" t="str">
        <f t="shared" si="552"/>
        <v>-</v>
      </c>
      <c r="C3438" s="123" t="str">
        <f t="shared" si="553"/>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8"/>
        <v>nepildyti</v>
      </c>
      <c r="T3438" s="126" t="str">
        <f t="shared" si="558"/>
        <v>nepildyti</v>
      </c>
      <c r="U3438" s="127"/>
      <c r="V3438" s="127"/>
      <c r="W3438" s="128"/>
      <c r="X3438" s="169"/>
      <c r="Y3438" s="169"/>
      <c r="Z3438" s="169"/>
      <c r="AA3438" s="127"/>
      <c r="AB3438" s="127"/>
      <c r="AC3438" s="127"/>
      <c r="AD3438" s="127"/>
      <c r="AE3438" s="124">
        <f t="shared" si="554"/>
        <v>0</v>
      </c>
      <c r="AF3438" s="124">
        <f t="shared" si="555"/>
        <v>0</v>
      </c>
      <c r="AG3438" s="124">
        <f t="shared" si="556"/>
        <v>0</v>
      </c>
      <c r="AH3438" s="124">
        <f t="shared" si="557"/>
        <v>0</v>
      </c>
      <c r="AI3438" s="27" t="str">
        <f t="shared" si="549"/>
        <v>ne</v>
      </c>
      <c r="AJ3438" s="27" t="str">
        <f t="shared" si="550"/>
        <v>ne</v>
      </c>
      <c r="AK3438" s="27" t="str">
        <f t="shared" si="551"/>
        <v>ne</v>
      </c>
    </row>
    <row r="3439" spans="2:37" x14ac:dyDescent="0.2">
      <c r="B3439" s="27" t="str">
        <f t="shared" si="552"/>
        <v>-</v>
      </c>
      <c r="C3439" s="123" t="str">
        <f t="shared" si="553"/>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8"/>
        <v>nepildyti</v>
      </c>
      <c r="T3439" s="126" t="str">
        <f t="shared" si="558"/>
        <v>nepildyti</v>
      </c>
      <c r="U3439" s="127"/>
      <c r="V3439" s="127"/>
      <c r="W3439" s="128"/>
      <c r="X3439" s="169"/>
      <c r="Y3439" s="169"/>
      <c r="Z3439" s="169"/>
      <c r="AA3439" s="127"/>
      <c r="AB3439" s="127"/>
      <c r="AC3439" s="127"/>
      <c r="AD3439" s="127"/>
      <c r="AE3439" s="124">
        <f t="shared" si="554"/>
        <v>0</v>
      </c>
      <c r="AF3439" s="124">
        <f t="shared" si="555"/>
        <v>0</v>
      </c>
      <c r="AG3439" s="124">
        <f t="shared" si="556"/>
        <v>0</v>
      </c>
      <c r="AH3439" s="124">
        <f t="shared" si="557"/>
        <v>0</v>
      </c>
      <c r="AI3439" s="27" t="str">
        <f t="shared" si="549"/>
        <v>ne</v>
      </c>
      <c r="AJ3439" s="27" t="str">
        <f t="shared" si="550"/>
        <v>ne</v>
      </c>
      <c r="AK3439" s="27" t="str">
        <f t="shared" si="551"/>
        <v>ne</v>
      </c>
    </row>
    <row r="3440" spans="2:37" x14ac:dyDescent="0.2">
      <c r="B3440" s="27" t="str">
        <f t="shared" si="552"/>
        <v>-</v>
      </c>
      <c r="C3440" s="123" t="str">
        <f t="shared" si="553"/>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8"/>
        <v>nepildyti</v>
      </c>
      <c r="T3440" s="126" t="str">
        <f t="shared" si="558"/>
        <v>nepildyti</v>
      </c>
      <c r="U3440" s="127"/>
      <c r="V3440" s="127"/>
      <c r="W3440" s="128"/>
      <c r="X3440" s="169"/>
      <c r="Y3440" s="169"/>
      <c r="Z3440" s="169"/>
      <c r="AA3440" s="127"/>
      <c r="AB3440" s="127"/>
      <c r="AC3440" s="127"/>
      <c r="AD3440" s="127"/>
      <c r="AE3440" s="124">
        <f t="shared" si="554"/>
        <v>0</v>
      </c>
      <c r="AF3440" s="124">
        <f t="shared" si="555"/>
        <v>0</v>
      </c>
      <c r="AG3440" s="124">
        <f t="shared" si="556"/>
        <v>0</v>
      </c>
      <c r="AH3440" s="124">
        <f t="shared" si="557"/>
        <v>0</v>
      </c>
      <c r="AI3440" s="27" t="str">
        <f t="shared" si="549"/>
        <v>ne</v>
      </c>
      <c r="AJ3440" s="27" t="str">
        <f t="shared" si="550"/>
        <v>ne</v>
      </c>
      <c r="AK3440" s="27" t="str">
        <f t="shared" si="551"/>
        <v>ne</v>
      </c>
    </row>
    <row r="3441" spans="2:37" x14ac:dyDescent="0.2">
      <c r="B3441" s="27" t="str">
        <f t="shared" si="552"/>
        <v>-</v>
      </c>
      <c r="C3441" s="123" t="str">
        <f t="shared" si="553"/>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8"/>
        <v>nepildyti</v>
      </c>
      <c r="T3441" s="126" t="str">
        <f t="shared" si="558"/>
        <v>nepildyti</v>
      </c>
      <c r="U3441" s="127"/>
      <c r="V3441" s="127"/>
      <c r="W3441" s="128"/>
      <c r="X3441" s="169"/>
      <c r="Y3441" s="169"/>
      <c r="Z3441" s="169"/>
      <c r="AA3441" s="127"/>
      <c r="AB3441" s="127"/>
      <c r="AC3441" s="127"/>
      <c r="AD3441" s="127"/>
      <c r="AE3441" s="124">
        <f t="shared" si="554"/>
        <v>0</v>
      </c>
      <c r="AF3441" s="124">
        <f t="shared" si="555"/>
        <v>0</v>
      </c>
      <c r="AG3441" s="124">
        <f t="shared" si="556"/>
        <v>0</v>
      </c>
      <c r="AH3441" s="124">
        <f t="shared" si="557"/>
        <v>0</v>
      </c>
      <c r="AI3441" s="27" t="str">
        <f t="shared" si="549"/>
        <v>ne</v>
      </c>
      <c r="AJ3441" s="27" t="str">
        <f t="shared" si="550"/>
        <v>ne</v>
      </c>
      <c r="AK3441" s="27" t="str">
        <f t="shared" si="551"/>
        <v>ne</v>
      </c>
    </row>
    <row r="3442" spans="2:37" x14ac:dyDescent="0.2">
      <c r="B3442" s="27" t="str">
        <f t="shared" si="552"/>
        <v>-</v>
      </c>
      <c r="C3442" s="123" t="str">
        <f t="shared" si="553"/>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8"/>
        <v>nepildyti</v>
      </c>
      <c r="T3442" s="126" t="str">
        <f t="shared" si="558"/>
        <v>nepildyti</v>
      </c>
      <c r="U3442" s="127"/>
      <c r="V3442" s="127"/>
      <c r="W3442" s="128"/>
      <c r="X3442" s="169"/>
      <c r="Y3442" s="169"/>
      <c r="Z3442" s="169"/>
      <c r="AA3442" s="127"/>
      <c r="AB3442" s="127"/>
      <c r="AC3442" s="127"/>
      <c r="AD3442" s="127"/>
      <c r="AE3442" s="124">
        <f t="shared" si="554"/>
        <v>0</v>
      </c>
      <c r="AF3442" s="124">
        <f t="shared" si="555"/>
        <v>0</v>
      </c>
      <c r="AG3442" s="124">
        <f t="shared" si="556"/>
        <v>0</v>
      </c>
      <c r="AH3442" s="124">
        <f t="shared" si="557"/>
        <v>0</v>
      </c>
      <c r="AI3442" s="27" t="str">
        <f t="shared" si="549"/>
        <v>ne</v>
      </c>
      <c r="AJ3442" s="27" t="str">
        <f t="shared" si="550"/>
        <v>ne</v>
      </c>
      <c r="AK3442" s="27" t="str">
        <f t="shared" si="551"/>
        <v>ne</v>
      </c>
    </row>
    <row r="3443" spans="2:37" x14ac:dyDescent="0.2">
      <c r="B3443" s="27" t="str">
        <f t="shared" si="552"/>
        <v>-</v>
      </c>
      <c r="C3443" s="123" t="str">
        <f t="shared" si="553"/>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8"/>
        <v>nepildyti</v>
      </c>
      <c r="T3443" s="126" t="str">
        <f t="shared" si="558"/>
        <v>nepildyti</v>
      </c>
      <c r="U3443" s="127"/>
      <c r="V3443" s="127"/>
      <c r="W3443" s="128"/>
      <c r="X3443" s="169"/>
      <c r="Y3443" s="169"/>
      <c r="Z3443" s="169"/>
      <c r="AA3443" s="127"/>
      <c r="AB3443" s="127"/>
      <c r="AC3443" s="127"/>
      <c r="AD3443" s="127"/>
      <c r="AE3443" s="124">
        <f t="shared" si="554"/>
        <v>0</v>
      </c>
      <c r="AF3443" s="124">
        <f t="shared" si="555"/>
        <v>0</v>
      </c>
      <c r="AG3443" s="124">
        <f t="shared" si="556"/>
        <v>0</v>
      </c>
      <c r="AH3443" s="124">
        <f t="shared" si="557"/>
        <v>0</v>
      </c>
      <c r="AI3443" s="27" t="str">
        <f t="shared" si="549"/>
        <v>ne</v>
      </c>
      <c r="AJ3443" s="27" t="str">
        <f t="shared" si="550"/>
        <v>ne</v>
      </c>
      <c r="AK3443" s="27" t="str">
        <f t="shared" si="551"/>
        <v>ne</v>
      </c>
    </row>
    <row r="3444" spans="2:37" x14ac:dyDescent="0.2">
      <c r="B3444" s="27" t="str">
        <f t="shared" si="552"/>
        <v>-</v>
      </c>
      <c r="C3444" s="123" t="str">
        <f t="shared" si="553"/>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8"/>
        <v>nepildyti</v>
      </c>
      <c r="T3444" s="126" t="str">
        <f t="shared" si="558"/>
        <v>nepildyti</v>
      </c>
      <c r="U3444" s="127"/>
      <c r="V3444" s="127"/>
      <c r="W3444" s="128"/>
      <c r="X3444" s="169"/>
      <c r="Y3444" s="169"/>
      <c r="Z3444" s="169"/>
      <c r="AA3444" s="127"/>
      <c r="AB3444" s="127"/>
      <c r="AC3444" s="127"/>
      <c r="AD3444" s="127"/>
      <c r="AE3444" s="124">
        <f t="shared" si="554"/>
        <v>0</v>
      </c>
      <c r="AF3444" s="124">
        <f t="shared" si="555"/>
        <v>0</v>
      </c>
      <c r="AG3444" s="124">
        <f t="shared" si="556"/>
        <v>0</v>
      </c>
      <c r="AH3444" s="124">
        <f t="shared" si="557"/>
        <v>0</v>
      </c>
      <c r="AI3444" s="27" t="str">
        <f t="shared" si="549"/>
        <v>ne</v>
      </c>
      <c r="AJ3444" s="27" t="str">
        <f t="shared" si="550"/>
        <v>ne</v>
      </c>
      <c r="AK3444" s="27" t="str">
        <f t="shared" si="551"/>
        <v>ne</v>
      </c>
    </row>
    <row r="3445" spans="2:37" x14ac:dyDescent="0.2">
      <c r="B3445" s="27" t="str">
        <f t="shared" si="552"/>
        <v>-</v>
      </c>
      <c r="C3445" s="123" t="str">
        <f t="shared" si="553"/>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8"/>
        <v>nepildyti</v>
      </c>
      <c r="T3445" s="126" t="str">
        <f t="shared" si="558"/>
        <v>nepildyti</v>
      </c>
      <c r="U3445" s="127"/>
      <c r="V3445" s="127"/>
      <c r="W3445" s="128"/>
      <c r="X3445" s="169"/>
      <c r="Y3445" s="169"/>
      <c r="Z3445" s="169"/>
      <c r="AA3445" s="127"/>
      <c r="AB3445" s="127"/>
      <c r="AC3445" s="127"/>
      <c r="AD3445" s="127"/>
      <c r="AE3445" s="124">
        <f t="shared" si="554"/>
        <v>0</v>
      </c>
      <c r="AF3445" s="124">
        <f t="shared" si="555"/>
        <v>0</v>
      </c>
      <c r="AG3445" s="124">
        <f t="shared" si="556"/>
        <v>0</v>
      </c>
      <c r="AH3445" s="124">
        <f t="shared" si="557"/>
        <v>0</v>
      </c>
      <c r="AI3445" s="27" t="str">
        <f t="shared" si="549"/>
        <v>ne</v>
      </c>
      <c r="AJ3445" s="27" t="str">
        <f t="shared" si="550"/>
        <v>ne</v>
      </c>
      <c r="AK3445" s="27" t="str">
        <f t="shared" si="551"/>
        <v>ne</v>
      </c>
    </row>
    <row r="3446" spans="2:37" x14ac:dyDescent="0.2">
      <c r="B3446" s="27" t="str">
        <f t="shared" si="552"/>
        <v>-</v>
      </c>
      <c r="C3446" s="123" t="str">
        <f t="shared" si="553"/>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8"/>
        <v>nepildyti</v>
      </c>
      <c r="T3446" s="126" t="str">
        <f t="shared" si="558"/>
        <v>nepildyti</v>
      </c>
      <c r="U3446" s="127"/>
      <c r="V3446" s="127"/>
      <c r="W3446" s="128"/>
      <c r="X3446" s="169"/>
      <c r="Y3446" s="169"/>
      <c r="Z3446" s="169"/>
      <c r="AA3446" s="127"/>
      <c r="AB3446" s="127"/>
      <c r="AC3446" s="127"/>
      <c r="AD3446" s="127"/>
      <c r="AE3446" s="124">
        <f t="shared" si="554"/>
        <v>0</v>
      </c>
      <c r="AF3446" s="124">
        <f t="shared" si="555"/>
        <v>0</v>
      </c>
      <c r="AG3446" s="124">
        <f t="shared" si="556"/>
        <v>0</v>
      </c>
      <c r="AH3446" s="124">
        <f t="shared" si="557"/>
        <v>0</v>
      </c>
      <c r="AI3446" s="27" t="str">
        <f t="shared" si="549"/>
        <v>ne</v>
      </c>
      <c r="AJ3446" s="27" t="str">
        <f t="shared" si="550"/>
        <v>ne</v>
      </c>
      <c r="AK3446" s="27" t="str">
        <f t="shared" si="551"/>
        <v>ne</v>
      </c>
    </row>
    <row r="3447" spans="2:37" x14ac:dyDescent="0.2">
      <c r="B3447" s="27" t="str">
        <f t="shared" si="552"/>
        <v>-</v>
      </c>
      <c r="C3447" s="123" t="str">
        <f t="shared" si="553"/>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8"/>
        <v>nepildyti</v>
      </c>
      <c r="T3447" s="126" t="str">
        <f t="shared" si="558"/>
        <v>nepildyti</v>
      </c>
      <c r="U3447" s="127"/>
      <c r="V3447" s="127"/>
      <c r="W3447" s="128"/>
      <c r="X3447" s="169"/>
      <c r="Y3447" s="169"/>
      <c r="Z3447" s="169"/>
      <c r="AA3447" s="127"/>
      <c r="AB3447" s="127"/>
      <c r="AC3447" s="127"/>
      <c r="AD3447" s="127"/>
      <c r="AE3447" s="124">
        <f t="shared" si="554"/>
        <v>0</v>
      </c>
      <c r="AF3447" s="124">
        <f t="shared" si="555"/>
        <v>0</v>
      </c>
      <c r="AG3447" s="124">
        <f t="shared" si="556"/>
        <v>0</v>
      </c>
      <c r="AH3447" s="124">
        <f t="shared" si="557"/>
        <v>0</v>
      </c>
      <c r="AI3447" s="27" t="str">
        <f t="shared" si="549"/>
        <v>ne</v>
      </c>
      <c r="AJ3447" s="27" t="str">
        <f t="shared" si="550"/>
        <v>ne</v>
      </c>
      <c r="AK3447" s="27" t="str">
        <f t="shared" si="551"/>
        <v>ne</v>
      </c>
    </row>
    <row r="3448" spans="2:37" x14ac:dyDescent="0.2">
      <c r="B3448" s="27" t="str">
        <f t="shared" si="552"/>
        <v>-</v>
      </c>
      <c r="C3448" s="123" t="str">
        <f t="shared" si="553"/>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8"/>
        <v>nepildyti</v>
      </c>
      <c r="T3448" s="126" t="str">
        <f t="shared" si="558"/>
        <v>nepildyti</v>
      </c>
      <c r="U3448" s="127"/>
      <c r="V3448" s="127"/>
      <c r="W3448" s="128"/>
      <c r="X3448" s="169"/>
      <c r="Y3448" s="169"/>
      <c r="Z3448" s="169"/>
      <c r="AA3448" s="127"/>
      <c r="AB3448" s="127"/>
      <c r="AC3448" s="127"/>
      <c r="AD3448" s="127"/>
      <c r="AE3448" s="124">
        <f t="shared" si="554"/>
        <v>0</v>
      </c>
      <c r="AF3448" s="124">
        <f t="shared" si="555"/>
        <v>0</v>
      </c>
      <c r="AG3448" s="124">
        <f t="shared" si="556"/>
        <v>0</v>
      </c>
      <c r="AH3448" s="124">
        <f t="shared" si="557"/>
        <v>0</v>
      </c>
      <c r="AI3448" s="27" t="str">
        <f t="shared" si="549"/>
        <v>ne</v>
      </c>
      <c r="AJ3448" s="27" t="str">
        <f t="shared" si="550"/>
        <v>ne</v>
      </c>
      <c r="AK3448" s="27" t="str">
        <f t="shared" si="551"/>
        <v>ne</v>
      </c>
    </row>
    <row r="3449" spans="2:37" x14ac:dyDescent="0.2">
      <c r="B3449" s="27" t="str">
        <f t="shared" si="552"/>
        <v>-</v>
      </c>
      <c r="C3449" s="123" t="str">
        <f t="shared" si="553"/>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8"/>
        <v>nepildyti</v>
      </c>
      <c r="T3449" s="126" t="str">
        <f t="shared" si="558"/>
        <v>nepildyti</v>
      </c>
      <c r="U3449" s="127"/>
      <c r="V3449" s="127"/>
      <c r="W3449" s="128"/>
      <c r="X3449" s="169"/>
      <c r="Y3449" s="169"/>
      <c r="Z3449" s="169"/>
      <c r="AA3449" s="127"/>
      <c r="AB3449" s="127"/>
      <c r="AC3449" s="127"/>
      <c r="AD3449" s="127"/>
      <c r="AE3449" s="124">
        <f t="shared" si="554"/>
        <v>0</v>
      </c>
      <c r="AF3449" s="124">
        <f t="shared" si="555"/>
        <v>0</v>
      </c>
      <c r="AG3449" s="124">
        <f t="shared" si="556"/>
        <v>0</v>
      </c>
      <c r="AH3449" s="124">
        <f t="shared" si="557"/>
        <v>0</v>
      </c>
      <c r="AI3449" s="27" t="str">
        <f t="shared" si="549"/>
        <v>ne</v>
      </c>
      <c r="AJ3449" s="27" t="str">
        <f t="shared" si="550"/>
        <v>ne</v>
      </c>
      <c r="AK3449" s="27" t="str">
        <f t="shared" si="551"/>
        <v>ne</v>
      </c>
    </row>
    <row r="3450" spans="2:37" x14ac:dyDescent="0.2">
      <c r="B3450" s="27" t="str">
        <f t="shared" si="552"/>
        <v>-</v>
      </c>
      <c r="C3450" s="123" t="str">
        <f t="shared" si="553"/>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8"/>
        <v>nepildyti</v>
      </c>
      <c r="T3450" s="126" t="str">
        <f t="shared" si="558"/>
        <v>nepildyti</v>
      </c>
      <c r="U3450" s="127"/>
      <c r="V3450" s="127"/>
      <c r="W3450" s="128"/>
      <c r="X3450" s="169"/>
      <c r="Y3450" s="169"/>
      <c r="Z3450" s="169"/>
      <c r="AA3450" s="127"/>
      <c r="AB3450" s="127"/>
      <c r="AC3450" s="127"/>
      <c r="AD3450" s="127"/>
      <c r="AE3450" s="124">
        <f t="shared" si="554"/>
        <v>0</v>
      </c>
      <c r="AF3450" s="124">
        <f t="shared" si="555"/>
        <v>0</v>
      </c>
      <c r="AG3450" s="124">
        <f t="shared" si="556"/>
        <v>0</v>
      </c>
      <c r="AH3450" s="124">
        <f t="shared" si="557"/>
        <v>0</v>
      </c>
      <c r="AI3450" s="27" t="str">
        <f t="shared" si="549"/>
        <v>ne</v>
      </c>
      <c r="AJ3450" s="27" t="str">
        <f t="shared" si="550"/>
        <v>ne</v>
      </c>
      <c r="AK3450" s="27" t="str">
        <f t="shared" si="551"/>
        <v>ne</v>
      </c>
    </row>
    <row r="3451" spans="2:37" x14ac:dyDescent="0.2">
      <c r="B3451" s="27" t="str">
        <f t="shared" si="552"/>
        <v>-</v>
      </c>
      <c r="C3451" s="123" t="str">
        <f t="shared" si="553"/>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8"/>
        <v>nepildyti</v>
      </c>
      <c r="T3451" s="126" t="str">
        <f t="shared" si="558"/>
        <v>nepildyti</v>
      </c>
      <c r="U3451" s="127"/>
      <c r="V3451" s="127"/>
      <c r="W3451" s="128"/>
      <c r="X3451" s="169"/>
      <c r="Y3451" s="169"/>
      <c r="Z3451" s="169"/>
      <c r="AA3451" s="127"/>
      <c r="AB3451" s="127"/>
      <c r="AC3451" s="127"/>
      <c r="AD3451" s="127"/>
      <c r="AE3451" s="124">
        <f t="shared" si="554"/>
        <v>0</v>
      </c>
      <c r="AF3451" s="124">
        <f t="shared" si="555"/>
        <v>0</v>
      </c>
      <c r="AG3451" s="124">
        <f t="shared" si="556"/>
        <v>0</v>
      </c>
      <c r="AH3451" s="124">
        <f t="shared" si="557"/>
        <v>0</v>
      </c>
      <c r="AI3451" s="27" t="str">
        <f t="shared" si="549"/>
        <v>ne</v>
      </c>
      <c r="AJ3451" s="27" t="str">
        <f t="shared" si="550"/>
        <v>ne</v>
      </c>
      <c r="AK3451" s="27" t="str">
        <f t="shared" si="551"/>
        <v>ne</v>
      </c>
    </row>
    <row r="3452" spans="2:37" x14ac:dyDescent="0.2">
      <c r="B3452" s="27" t="str">
        <f t="shared" si="552"/>
        <v>-</v>
      </c>
      <c r="C3452" s="123" t="str">
        <f t="shared" si="553"/>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8"/>
        <v>nepildyti</v>
      </c>
      <c r="T3452" s="126" t="str">
        <f t="shared" si="558"/>
        <v>nepildyti</v>
      </c>
      <c r="U3452" s="127"/>
      <c r="V3452" s="127"/>
      <c r="W3452" s="128"/>
      <c r="X3452" s="169"/>
      <c r="Y3452" s="169"/>
      <c r="Z3452" s="169"/>
      <c r="AA3452" s="127"/>
      <c r="AB3452" s="127"/>
      <c r="AC3452" s="127"/>
      <c r="AD3452" s="127"/>
      <c r="AE3452" s="124">
        <f t="shared" si="554"/>
        <v>0</v>
      </c>
      <c r="AF3452" s="124">
        <f t="shared" si="555"/>
        <v>0</v>
      </c>
      <c r="AG3452" s="124">
        <f t="shared" si="556"/>
        <v>0</v>
      </c>
      <c r="AH3452" s="124">
        <f t="shared" si="557"/>
        <v>0</v>
      </c>
      <c r="AI3452" s="27" t="str">
        <f t="shared" si="549"/>
        <v>ne</v>
      </c>
      <c r="AJ3452" s="27" t="str">
        <f t="shared" si="550"/>
        <v>ne</v>
      </c>
      <c r="AK3452" s="27" t="str">
        <f t="shared" si="551"/>
        <v>ne</v>
      </c>
    </row>
    <row r="3453" spans="2:37" x14ac:dyDescent="0.2">
      <c r="B3453" s="27" t="str">
        <f t="shared" si="552"/>
        <v>-</v>
      </c>
      <c r="C3453" s="123" t="str">
        <f t="shared" si="553"/>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8"/>
        <v>nepildyti</v>
      </c>
      <c r="T3453" s="126" t="str">
        <f t="shared" si="558"/>
        <v>nepildyti</v>
      </c>
      <c r="U3453" s="127"/>
      <c r="V3453" s="127"/>
      <c r="W3453" s="128"/>
      <c r="X3453" s="169"/>
      <c r="Y3453" s="169"/>
      <c r="Z3453" s="169"/>
      <c r="AA3453" s="127"/>
      <c r="AB3453" s="127"/>
      <c r="AC3453" s="127"/>
      <c r="AD3453" s="127"/>
      <c r="AE3453" s="124">
        <f t="shared" si="554"/>
        <v>0</v>
      </c>
      <c r="AF3453" s="124">
        <f t="shared" si="555"/>
        <v>0</v>
      </c>
      <c r="AG3453" s="124">
        <f t="shared" si="556"/>
        <v>0</v>
      </c>
      <c r="AH3453" s="124">
        <f t="shared" si="557"/>
        <v>0</v>
      </c>
      <c r="AI3453" s="27" t="str">
        <f t="shared" si="549"/>
        <v>ne</v>
      </c>
      <c r="AJ3453" s="27" t="str">
        <f t="shared" si="550"/>
        <v>ne</v>
      </c>
      <c r="AK3453" s="27" t="str">
        <f t="shared" si="551"/>
        <v>ne</v>
      </c>
    </row>
    <row r="3454" spans="2:37" x14ac:dyDescent="0.2">
      <c r="B3454" s="27" t="str">
        <f t="shared" si="552"/>
        <v>-</v>
      </c>
      <c r="C3454" s="123" t="str">
        <f t="shared" si="553"/>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8"/>
        <v>nepildyti</v>
      </c>
      <c r="T3454" s="126" t="str">
        <f t="shared" si="558"/>
        <v>nepildyti</v>
      </c>
      <c r="U3454" s="127"/>
      <c r="V3454" s="127"/>
      <c r="W3454" s="128"/>
      <c r="X3454" s="169"/>
      <c r="Y3454" s="169"/>
      <c r="Z3454" s="169"/>
      <c r="AA3454" s="127"/>
      <c r="AB3454" s="127"/>
      <c r="AC3454" s="127"/>
      <c r="AD3454" s="127"/>
      <c r="AE3454" s="124">
        <f t="shared" si="554"/>
        <v>0</v>
      </c>
      <c r="AF3454" s="124">
        <f t="shared" si="555"/>
        <v>0</v>
      </c>
      <c r="AG3454" s="124">
        <f t="shared" si="556"/>
        <v>0</v>
      </c>
      <c r="AH3454" s="124">
        <f t="shared" si="557"/>
        <v>0</v>
      </c>
      <c r="AI3454" s="27" t="str">
        <f t="shared" si="549"/>
        <v>ne</v>
      </c>
      <c r="AJ3454" s="27" t="str">
        <f t="shared" si="550"/>
        <v>ne</v>
      </c>
      <c r="AK3454" s="27" t="str">
        <f t="shared" si="551"/>
        <v>ne</v>
      </c>
    </row>
    <row r="3455" spans="2:37" x14ac:dyDescent="0.2">
      <c r="B3455" s="27" t="str">
        <f t="shared" si="552"/>
        <v>-</v>
      </c>
      <c r="C3455" s="123" t="str">
        <f t="shared" si="553"/>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8"/>
        <v>nepildyti</v>
      </c>
      <c r="T3455" s="126" t="str">
        <f t="shared" si="558"/>
        <v>nepildyti</v>
      </c>
      <c r="U3455" s="127"/>
      <c r="V3455" s="127"/>
      <c r="W3455" s="128"/>
      <c r="X3455" s="169"/>
      <c r="Y3455" s="169"/>
      <c r="Z3455" s="169"/>
      <c r="AA3455" s="127"/>
      <c r="AB3455" s="127"/>
      <c r="AC3455" s="127"/>
      <c r="AD3455" s="127"/>
      <c r="AE3455" s="124">
        <f t="shared" si="554"/>
        <v>0</v>
      </c>
      <c r="AF3455" s="124">
        <f t="shared" si="555"/>
        <v>0</v>
      </c>
      <c r="AG3455" s="124">
        <f t="shared" si="556"/>
        <v>0</v>
      </c>
      <c r="AH3455" s="124">
        <f t="shared" si="557"/>
        <v>0</v>
      </c>
      <c r="AI3455" s="27" t="str">
        <f t="shared" si="549"/>
        <v>ne</v>
      </c>
      <c r="AJ3455" s="27" t="str">
        <f t="shared" si="550"/>
        <v>ne</v>
      </c>
      <c r="AK3455" s="27" t="str">
        <f t="shared" si="551"/>
        <v>ne</v>
      </c>
    </row>
    <row r="3456" spans="2:37" x14ac:dyDescent="0.2">
      <c r="B3456" s="27" t="str">
        <f t="shared" si="552"/>
        <v>-</v>
      </c>
      <c r="C3456" s="123" t="str">
        <f t="shared" si="553"/>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8"/>
        <v>nepildyti</v>
      </c>
      <c r="T3456" s="126" t="str">
        <f t="shared" si="558"/>
        <v>nepildyti</v>
      </c>
      <c r="U3456" s="127"/>
      <c r="V3456" s="127"/>
      <c r="W3456" s="128"/>
      <c r="X3456" s="169"/>
      <c r="Y3456" s="169"/>
      <c r="Z3456" s="169"/>
      <c r="AA3456" s="127"/>
      <c r="AB3456" s="127"/>
      <c r="AC3456" s="127"/>
      <c r="AD3456" s="127"/>
      <c r="AE3456" s="124">
        <f t="shared" si="554"/>
        <v>0</v>
      </c>
      <c r="AF3456" s="124">
        <f t="shared" si="555"/>
        <v>0</v>
      </c>
      <c r="AG3456" s="124">
        <f t="shared" si="556"/>
        <v>0</v>
      </c>
      <c r="AH3456" s="124">
        <f t="shared" si="557"/>
        <v>0</v>
      </c>
      <c r="AI3456" s="27" t="str">
        <f t="shared" si="549"/>
        <v>ne</v>
      </c>
      <c r="AJ3456" s="27" t="str">
        <f t="shared" si="550"/>
        <v>ne</v>
      </c>
      <c r="AK3456" s="27" t="str">
        <f t="shared" si="551"/>
        <v>ne</v>
      </c>
    </row>
    <row r="3457" spans="2:37" x14ac:dyDescent="0.2">
      <c r="B3457" s="27" t="str">
        <f t="shared" si="552"/>
        <v>-</v>
      </c>
      <c r="C3457" s="123" t="str">
        <f t="shared" si="553"/>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8"/>
        <v>nepildyti</v>
      </c>
      <c r="T3457" s="126" t="str">
        <f t="shared" si="558"/>
        <v>nepildyti</v>
      </c>
      <c r="U3457" s="127"/>
      <c r="V3457" s="127"/>
      <c r="W3457" s="128"/>
      <c r="X3457" s="169"/>
      <c r="Y3457" s="169"/>
      <c r="Z3457" s="169"/>
      <c r="AA3457" s="127"/>
      <c r="AB3457" s="127"/>
      <c r="AC3457" s="127"/>
      <c r="AD3457" s="127"/>
      <c r="AE3457" s="124">
        <f t="shared" si="554"/>
        <v>0</v>
      </c>
      <c r="AF3457" s="124">
        <f t="shared" si="555"/>
        <v>0</v>
      </c>
      <c r="AG3457" s="124">
        <f t="shared" si="556"/>
        <v>0</v>
      </c>
      <c r="AH3457" s="124">
        <f t="shared" si="557"/>
        <v>0</v>
      </c>
      <c r="AI3457" s="27" t="str">
        <f t="shared" si="549"/>
        <v>ne</v>
      </c>
      <c r="AJ3457" s="27" t="str">
        <f t="shared" si="550"/>
        <v>ne</v>
      </c>
      <c r="AK3457" s="27" t="str">
        <f t="shared" si="551"/>
        <v>ne</v>
      </c>
    </row>
    <row r="3458" spans="2:37" x14ac:dyDescent="0.2">
      <c r="B3458" s="27" t="str">
        <f t="shared" si="552"/>
        <v>-</v>
      </c>
      <c r="C3458" s="123" t="str">
        <f t="shared" si="553"/>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8"/>
        <v>nepildyti</v>
      </c>
      <c r="T3458" s="126" t="str">
        <f t="shared" si="558"/>
        <v>nepildyti</v>
      </c>
      <c r="U3458" s="127"/>
      <c r="V3458" s="127"/>
      <c r="W3458" s="128"/>
      <c r="X3458" s="169"/>
      <c r="Y3458" s="169"/>
      <c r="Z3458" s="169"/>
      <c r="AA3458" s="127"/>
      <c r="AB3458" s="127"/>
      <c r="AC3458" s="127"/>
      <c r="AD3458" s="127"/>
      <c r="AE3458" s="124">
        <f t="shared" si="554"/>
        <v>0</v>
      </c>
      <c r="AF3458" s="124">
        <f t="shared" si="555"/>
        <v>0</v>
      </c>
      <c r="AG3458" s="124">
        <f t="shared" si="556"/>
        <v>0</v>
      </c>
      <c r="AH3458" s="124">
        <f t="shared" si="557"/>
        <v>0</v>
      </c>
      <c r="AI3458" s="27" t="str">
        <f t="shared" si="549"/>
        <v>ne</v>
      </c>
      <c r="AJ3458" s="27" t="str">
        <f t="shared" si="550"/>
        <v>ne</v>
      </c>
      <c r="AK3458" s="27" t="str">
        <f t="shared" si="551"/>
        <v>ne</v>
      </c>
    </row>
    <row r="3459" spans="2:37" x14ac:dyDescent="0.2">
      <c r="B3459" s="27" t="str">
        <f t="shared" si="552"/>
        <v>-</v>
      </c>
      <c r="C3459" s="123" t="str">
        <f t="shared" si="553"/>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8"/>
        <v>nepildyti</v>
      </c>
      <c r="T3459" s="126" t="str">
        <f t="shared" si="558"/>
        <v>nepildyti</v>
      </c>
      <c r="U3459" s="127"/>
      <c r="V3459" s="127"/>
      <c r="W3459" s="128"/>
      <c r="X3459" s="169"/>
      <c r="Y3459" s="169"/>
      <c r="Z3459" s="169"/>
      <c r="AA3459" s="127"/>
      <c r="AB3459" s="127"/>
      <c r="AC3459" s="127"/>
      <c r="AD3459" s="127"/>
      <c r="AE3459" s="124">
        <f t="shared" si="554"/>
        <v>0</v>
      </c>
      <c r="AF3459" s="124">
        <f t="shared" si="555"/>
        <v>0</v>
      </c>
      <c r="AG3459" s="124">
        <f t="shared" si="556"/>
        <v>0</v>
      </c>
      <c r="AH3459" s="124">
        <f t="shared" si="557"/>
        <v>0</v>
      </c>
      <c r="AI3459" s="27" t="str">
        <f t="shared" si="549"/>
        <v>ne</v>
      </c>
      <c r="AJ3459" s="27" t="str">
        <f t="shared" si="550"/>
        <v>ne</v>
      </c>
      <c r="AK3459" s="27" t="str">
        <f t="shared" si="551"/>
        <v>ne</v>
      </c>
    </row>
    <row r="3460" spans="2:37" x14ac:dyDescent="0.2">
      <c r="B3460" s="27" t="str">
        <f t="shared" si="552"/>
        <v>-</v>
      </c>
      <c r="C3460" s="123" t="str">
        <f t="shared" si="553"/>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8"/>
        <v>nepildyti</v>
      </c>
      <c r="T3460" s="126" t="str">
        <f t="shared" si="558"/>
        <v>nepildyti</v>
      </c>
      <c r="U3460" s="127"/>
      <c r="V3460" s="127"/>
      <c r="W3460" s="128"/>
      <c r="X3460" s="169"/>
      <c r="Y3460" s="169"/>
      <c r="Z3460" s="169"/>
      <c r="AA3460" s="127"/>
      <c r="AB3460" s="127"/>
      <c r="AC3460" s="127"/>
      <c r="AD3460" s="127"/>
      <c r="AE3460" s="124">
        <f t="shared" si="554"/>
        <v>0</v>
      </c>
      <c r="AF3460" s="124">
        <f t="shared" si="555"/>
        <v>0</v>
      </c>
      <c r="AG3460" s="124">
        <f t="shared" si="556"/>
        <v>0</v>
      </c>
      <c r="AH3460" s="124">
        <f t="shared" si="557"/>
        <v>0</v>
      </c>
      <c r="AI3460" s="27" t="str">
        <f t="shared" si="549"/>
        <v>ne</v>
      </c>
      <c r="AJ3460" s="27" t="str">
        <f t="shared" si="550"/>
        <v>ne</v>
      </c>
      <c r="AK3460" s="27" t="str">
        <f t="shared" si="551"/>
        <v>ne</v>
      </c>
    </row>
    <row r="3461" spans="2:37" x14ac:dyDescent="0.2">
      <c r="B3461" s="27" t="str">
        <f t="shared" si="552"/>
        <v>-</v>
      </c>
      <c r="C3461" s="123" t="str">
        <f t="shared" si="553"/>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8"/>
        <v>nepildyti</v>
      </c>
      <c r="T3461" s="126" t="str">
        <f t="shared" si="558"/>
        <v>nepildyti</v>
      </c>
      <c r="U3461" s="127"/>
      <c r="V3461" s="127"/>
      <c r="W3461" s="128"/>
      <c r="X3461" s="169"/>
      <c r="Y3461" s="169"/>
      <c r="Z3461" s="169"/>
      <c r="AA3461" s="127"/>
      <c r="AB3461" s="127"/>
      <c r="AC3461" s="127"/>
      <c r="AD3461" s="127"/>
      <c r="AE3461" s="124">
        <f t="shared" si="554"/>
        <v>0</v>
      </c>
      <c r="AF3461" s="124">
        <f t="shared" si="555"/>
        <v>0</v>
      </c>
      <c r="AG3461" s="124">
        <f t="shared" si="556"/>
        <v>0</v>
      </c>
      <c r="AH3461" s="124">
        <f t="shared" si="557"/>
        <v>0</v>
      </c>
      <c r="AI3461" s="27" t="str">
        <f t="shared" si="549"/>
        <v>ne</v>
      </c>
      <c r="AJ3461" s="27" t="str">
        <f t="shared" si="550"/>
        <v>ne</v>
      </c>
      <c r="AK3461" s="27" t="str">
        <f t="shared" si="551"/>
        <v>ne</v>
      </c>
    </row>
    <row r="3462" spans="2:37" x14ac:dyDescent="0.2">
      <c r="B3462" s="27" t="str">
        <f t="shared" si="552"/>
        <v>-</v>
      </c>
      <c r="C3462" s="123" t="str">
        <f t="shared" si="553"/>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8"/>
        <v>nepildyti</v>
      </c>
      <c r="T3462" s="126" t="str">
        <f t="shared" si="558"/>
        <v>nepildyti</v>
      </c>
      <c r="U3462" s="127"/>
      <c r="V3462" s="127"/>
      <c r="W3462" s="128"/>
      <c r="X3462" s="169"/>
      <c r="Y3462" s="169"/>
      <c r="Z3462" s="169"/>
      <c r="AA3462" s="127"/>
      <c r="AB3462" s="127"/>
      <c r="AC3462" s="127"/>
      <c r="AD3462" s="127"/>
      <c r="AE3462" s="124">
        <f t="shared" si="554"/>
        <v>0</v>
      </c>
      <c r="AF3462" s="124">
        <f t="shared" si="555"/>
        <v>0</v>
      </c>
      <c r="AG3462" s="124">
        <f t="shared" si="556"/>
        <v>0</v>
      </c>
      <c r="AH3462" s="124">
        <f t="shared" si="557"/>
        <v>0</v>
      </c>
      <c r="AI3462" s="27" t="str">
        <f t="shared" si="549"/>
        <v>ne</v>
      </c>
      <c r="AJ3462" s="27" t="str">
        <f t="shared" si="550"/>
        <v>ne</v>
      </c>
      <c r="AK3462" s="27" t="str">
        <f t="shared" si="551"/>
        <v>ne</v>
      </c>
    </row>
    <row r="3463" spans="2:37" x14ac:dyDescent="0.2">
      <c r="B3463" s="27" t="str">
        <f t="shared" si="552"/>
        <v>-</v>
      </c>
      <c r="C3463" s="123" t="str">
        <f t="shared" si="553"/>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8"/>
        <v>nepildyti</v>
      </c>
      <c r="T3463" s="126" t="str">
        <f t="shared" si="558"/>
        <v>nepildyti</v>
      </c>
      <c r="U3463" s="127"/>
      <c r="V3463" s="127"/>
      <c r="W3463" s="128"/>
      <c r="X3463" s="169"/>
      <c r="Y3463" s="169"/>
      <c r="Z3463" s="169"/>
      <c r="AA3463" s="127"/>
      <c r="AB3463" s="127"/>
      <c r="AC3463" s="127"/>
      <c r="AD3463" s="127"/>
      <c r="AE3463" s="124">
        <f t="shared" si="554"/>
        <v>0</v>
      </c>
      <c r="AF3463" s="124">
        <f t="shared" si="555"/>
        <v>0</v>
      </c>
      <c r="AG3463" s="124">
        <f t="shared" si="556"/>
        <v>0</v>
      </c>
      <c r="AH3463" s="124">
        <f t="shared" si="557"/>
        <v>0</v>
      </c>
      <c r="AI3463" s="27" t="str">
        <f t="shared" si="549"/>
        <v>ne</v>
      </c>
      <c r="AJ3463" s="27" t="str">
        <f t="shared" si="550"/>
        <v>ne</v>
      </c>
      <c r="AK3463" s="27" t="str">
        <f t="shared" si="551"/>
        <v>ne</v>
      </c>
    </row>
    <row r="3464" spans="2:37" x14ac:dyDescent="0.2">
      <c r="B3464" s="27" t="str">
        <f t="shared" si="552"/>
        <v>-</v>
      </c>
      <c r="C3464" s="123" t="str">
        <f t="shared" si="553"/>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8"/>
        <v>nepildyti</v>
      </c>
      <c r="T3464" s="126" t="str">
        <f t="shared" si="558"/>
        <v>nepildyti</v>
      </c>
      <c r="U3464" s="127"/>
      <c r="V3464" s="127"/>
      <c r="W3464" s="128"/>
      <c r="X3464" s="169"/>
      <c r="Y3464" s="169"/>
      <c r="Z3464" s="169"/>
      <c r="AA3464" s="127"/>
      <c r="AB3464" s="127"/>
      <c r="AC3464" s="127"/>
      <c r="AD3464" s="127"/>
      <c r="AE3464" s="124">
        <f t="shared" si="554"/>
        <v>0</v>
      </c>
      <c r="AF3464" s="124">
        <f t="shared" si="555"/>
        <v>0</v>
      </c>
      <c r="AG3464" s="124">
        <f t="shared" si="556"/>
        <v>0</v>
      </c>
      <c r="AH3464" s="124">
        <f t="shared" si="557"/>
        <v>0</v>
      </c>
      <c r="AI3464" s="27" t="str">
        <f t="shared" si="549"/>
        <v>ne</v>
      </c>
      <c r="AJ3464" s="27" t="str">
        <f t="shared" si="550"/>
        <v>ne</v>
      </c>
      <c r="AK3464" s="27" t="str">
        <f t="shared" si="551"/>
        <v>ne</v>
      </c>
    </row>
    <row r="3465" spans="2:37" x14ac:dyDescent="0.2">
      <c r="B3465" s="27" t="str">
        <f t="shared" si="552"/>
        <v>-</v>
      </c>
      <c r="C3465" s="123" t="str">
        <f t="shared" si="553"/>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8"/>
        <v>nepildyti</v>
      </c>
      <c r="T3465" s="126" t="str">
        <f t="shared" si="558"/>
        <v>nepildyti</v>
      </c>
      <c r="U3465" s="127"/>
      <c r="V3465" s="127"/>
      <c r="W3465" s="128"/>
      <c r="X3465" s="169"/>
      <c r="Y3465" s="169"/>
      <c r="Z3465" s="169"/>
      <c r="AA3465" s="127"/>
      <c r="AB3465" s="127"/>
      <c r="AC3465" s="127"/>
      <c r="AD3465" s="127"/>
      <c r="AE3465" s="124">
        <f t="shared" si="554"/>
        <v>0</v>
      </c>
      <c r="AF3465" s="124">
        <f t="shared" si="555"/>
        <v>0</v>
      </c>
      <c r="AG3465" s="124">
        <f t="shared" si="556"/>
        <v>0</v>
      </c>
      <c r="AH3465" s="124">
        <f t="shared" si="557"/>
        <v>0</v>
      </c>
      <c r="AI3465" s="27" t="str">
        <f t="shared" si="549"/>
        <v>ne</v>
      </c>
      <c r="AJ3465" s="27" t="str">
        <f t="shared" si="550"/>
        <v>ne</v>
      </c>
      <c r="AK3465" s="27" t="str">
        <f t="shared" si="551"/>
        <v>ne</v>
      </c>
    </row>
    <row r="3466" spans="2:37" x14ac:dyDescent="0.2">
      <c r="B3466" s="27" t="str">
        <f t="shared" si="552"/>
        <v>-</v>
      </c>
      <c r="C3466" s="123" t="str">
        <f t="shared" si="553"/>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8"/>
        <v>nepildyti</v>
      </c>
      <c r="T3466" s="126" t="str">
        <f t="shared" si="558"/>
        <v>nepildyti</v>
      </c>
      <c r="U3466" s="127"/>
      <c r="V3466" s="127"/>
      <c r="W3466" s="128"/>
      <c r="X3466" s="169"/>
      <c r="Y3466" s="169"/>
      <c r="Z3466" s="169"/>
      <c r="AA3466" s="127"/>
      <c r="AB3466" s="127"/>
      <c r="AC3466" s="127"/>
      <c r="AD3466" s="127"/>
      <c r="AE3466" s="124">
        <f t="shared" si="554"/>
        <v>0</v>
      </c>
      <c r="AF3466" s="124">
        <f t="shared" si="555"/>
        <v>0</v>
      </c>
      <c r="AG3466" s="124">
        <f t="shared" si="556"/>
        <v>0</v>
      </c>
      <c r="AH3466" s="124">
        <f t="shared" si="557"/>
        <v>0</v>
      </c>
      <c r="AI3466" s="27" t="str">
        <f t="shared" si="549"/>
        <v>ne</v>
      </c>
      <c r="AJ3466" s="27" t="str">
        <f t="shared" si="550"/>
        <v>ne</v>
      </c>
      <c r="AK3466" s="27" t="str">
        <f t="shared" si="551"/>
        <v>ne</v>
      </c>
    </row>
    <row r="3467" spans="2:37" x14ac:dyDescent="0.2">
      <c r="B3467" s="27" t="str">
        <f t="shared" si="552"/>
        <v>-</v>
      </c>
      <c r="C3467" s="123" t="str">
        <f t="shared" si="553"/>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8"/>
        <v>nepildyti</v>
      </c>
      <c r="T3467" s="126" t="str">
        <f t="shared" si="558"/>
        <v>nepildyti</v>
      </c>
      <c r="U3467" s="127"/>
      <c r="V3467" s="127"/>
      <c r="W3467" s="128"/>
      <c r="X3467" s="169"/>
      <c r="Y3467" s="169"/>
      <c r="Z3467" s="169"/>
      <c r="AA3467" s="127"/>
      <c r="AB3467" s="127"/>
      <c r="AC3467" s="127"/>
      <c r="AD3467" s="127"/>
      <c r="AE3467" s="124">
        <f t="shared" si="554"/>
        <v>0</v>
      </c>
      <c r="AF3467" s="124">
        <f t="shared" si="555"/>
        <v>0</v>
      </c>
      <c r="AG3467" s="124">
        <f t="shared" si="556"/>
        <v>0</v>
      </c>
      <c r="AH3467" s="124">
        <f t="shared" si="557"/>
        <v>0</v>
      </c>
      <c r="AI3467" s="27" t="str">
        <f t="shared" si="549"/>
        <v>ne</v>
      </c>
      <c r="AJ3467" s="27" t="str">
        <f t="shared" si="550"/>
        <v>ne</v>
      </c>
      <c r="AK3467" s="27" t="str">
        <f t="shared" si="551"/>
        <v>ne</v>
      </c>
    </row>
    <row r="3468" spans="2:37" x14ac:dyDescent="0.2">
      <c r="B3468" s="27" t="str">
        <f t="shared" si="552"/>
        <v>-</v>
      </c>
      <c r="C3468" s="123" t="str">
        <f t="shared" si="553"/>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8"/>
        <v>nepildyti</v>
      </c>
      <c r="T3468" s="126" t="str">
        <f t="shared" si="558"/>
        <v>nepildyti</v>
      </c>
      <c r="U3468" s="127"/>
      <c r="V3468" s="127"/>
      <c r="W3468" s="128"/>
      <c r="X3468" s="169"/>
      <c r="Y3468" s="169"/>
      <c r="Z3468" s="169"/>
      <c r="AA3468" s="127"/>
      <c r="AB3468" s="127"/>
      <c r="AC3468" s="127"/>
      <c r="AD3468" s="127"/>
      <c r="AE3468" s="124">
        <f t="shared" si="554"/>
        <v>0</v>
      </c>
      <c r="AF3468" s="124">
        <f t="shared" si="555"/>
        <v>0</v>
      </c>
      <c r="AG3468" s="124">
        <f t="shared" si="556"/>
        <v>0</v>
      </c>
      <c r="AH3468" s="124">
        <f t="shared" si="557"/>
        <v>0</v>
      </c>
      <c r="AI3468" s="27" t="str">
        <f t="shared" si="549"/>
        <v>ne</v>
      </c>
      <c r="AJ3468" s="27" t="str">
        <f t="shared" si="550"/>
        <v>ne</v>
      </c>
      <c r="AK3468" s="27" t="str">
        <f t="shared" si="551"/>
        <v>ne</v>
      </c>
    </row>
    <row r="3469" spans="2:37" x14ac:dyDescent="0.2">
      <c r="B3469" s="27" t="str">
        <f t="shared" si="552"/>
        <v>-</v>
      </c>
      <c r="C3469" s="123" t="str">
        <f t="shared" si="553"/>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8"/>
        <v>nepildyti</v>
      </c>
      <c r="T3469" s="126" t="str">
        <f t="shared" si="558"/>
        <v>nepildyti</v>
      </c>
      <c r="U3469" s="127"/>
      <c r="V3469" s="127"/>
      <c r="W3469" s="128"/>
      <c r="X3469" s="169"/>
      <c r="Y3469" s="169"/>
      <c r="Z3469" s="169"/>
      <c r="AA3469" s="127"/>
      <c r="AB3469" s="127"/>
      <c r="AC3469" s="127"/>
      <c r="AD3469" s="127"/>
      <c r="AE3469" s="124">
        <f t="shared" si="554"/>
        <v>0</v>
      </c>
      <c r="AF3469" s="124">
        <f t="shared" si="555"/>
        <v>0</v>
      </c>
      <c r="AG3469" s="124">
        <f t="shared" si="556"/>
        <v>0</v>
      </c>
      <c r="AH3469" s="124">
        <f t="shared" si="557"/>
        <v>0</v>
      </c>
      <c r="AI3469" s="27" t="str">
        <f t="shared" ref="AI3469:AI3532" si="559">IF(AF3469&gt;0,"taip","ne")</f>
        <v>ne</v>
      </c>
      <c r="AJ3469" s="27" t="str">
        <f t="shared" ref="AJ3469:AJ3532" si="560">IF(AG3469&gt;0,"taip","ne")</f>
        <v>ne</v>
      </c>
      <c r="AK3469" s="27" t="str">
        <f t="shared" ref="AK3469:AK3532" si="561">IF(AH3469&gt;0,"taip","ne")</f>
        <v>ne</v>
      </c>
    </row>
    <row r="3470" spans="2:37" x14ac:dyDescent="0.2">
      <c r="B3470" s="27" t="str">
        <f t="shared" si="552"/>
        <v>-</v>
      </c>
      <c r="C3470" s="123" t="str">
        <f t="shared" si="553"/>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8"/>
        <v>nepildyti</v>
      </c>
      <c r="T3470" s="126" t="str">
        <f t="shared" si="558"/>
        <v>nepildyti</v>
      </c>
      <c r="U3470" s="127"/>
      <c r="V3470" s="127"/>
      <c r="W3470" s="128"/>
      <c r="X3470" s="169"/>
      <c r="Y3470" s="169"/>
      <c r="Z3470" s="169"/>
      <c r="AA3470" s="127"/>
      <c r="AB3470" s="127"/>
      <c r="AC3470" s="127"/>
      <c r="AD3470" s="127"/>
      <c r="AE3470" s="124">
        <f t="shared" si="554"/>
        <v>0</v>
      </c>
      <c r="AF3470" s="124">
        <f t="shared" si="555"/>
        <v>0</v>
      </c>
      <c r="AG3470" s="124">
        <f t="shared" si="556"/>
        <v>0</v>
      </c>
      <c r="AH3470" s="124">
        <f t="shared" si="557"/>
        <v>0</v>
      </c>
      <c r="AI3470" s="27" t="str">
        <f t="shared" si="559"/>
        <v>ne</v>
      </c>
      <c r="AJ3470" s="27" t="str">
        <f t="shared" si="560"/>
        <v>ne</v>
      </c>
      <c r="AK3470" s="27" t="str">
        <f t="shared" si="561"/>
        <v>ne</v>
      </c>
    </row>
    <row r="3471" spans="2:37" x14ac:dyDescent="0.2">
      <c r="B3471" s="27" t="str">
        <f t="shared" si="552"/>
        <v>-</v>
      </c>
      <c r="C3471" s="123" t="str">
        <f t="shared" si="553"/>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8"/>
        <v>nepildyti</v>
      </c>
      <c r="T3471" s="126" t="str">
        <f t="shared" si="558"/>
        <v>nepildyti</v>
      </c>
      <c r="U3471" s="127"/>
      <c r="V3471" s="127"/>
      <c r="W3471" s="128"/>
      <c r="X3471" s="169"/>
      <c r="Y3471" s="169"/>
      <c r="Z3471" s="169"/>
      <c r="AA3471" s="127"/>
      <c r="AB3471" s="127"/>
      <c r="AC3471" s="127"/>
      <c r="AD3471" s="127"/>
      <c r="AE3471" s="124">
        <f t="shared" si="554"/>
        <v>0</v>
      </c>
      <c r="AF3471" s="124">
        <f t="shared" si="555"/>
        <v>0</v>
      </c>
      <c r="AG3471" s="124">
        <f t="shared" si="556"/>
        <v>0</v>
      </c>
      <c r="AH3471" s="124">
        <f t="shared" si="557"/>
        <v>0</v>
      </c>
      <c r="AI3471" s="27" t="str">
        <f t="shared" si="559"/>
        <v>ne</v>
      </c>
      <c r="AJ3471" s="27" t="str">
        <f t="shared" si="560"/>
        <v>ne</v>
      </c>
      <c r="AK3471" s="27" t="str">
        <f t="shared" si="561"/>
        <v>ne</v>
      </c>
    </row>
    <row r="3472" spans="2:37" x14ac:dyDescent="0.2">
      <c r="B3472" s="27" t="str">
        <f t="shared" si="552"/>
        <v>-</v>
      </c>
      <c r="C3472" s="123" t="str">
        <f t="shared" si="553"/>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8"/>
        <v>nepildyti</v>
      </c>
      <c r="T3472" s="126" t="str">
        <f t="shared" si="558"/>
        <v>nepildyti</v>
      </c>
      <c r="U3472" s="127"/>
      <c r="V3472" s="127"/>
      <c r="W3472" s="128"/>
      <c r="X3472" s="169"/>
      <c r="Y3472" s="169"/>
      <c r="Z3472" s="169"/>
      <c r="AA3472" s="127"/>
      <c r="AB3472" s="127"/>
      <c r="AC3472" s="127"/>
      <c r="AD3472" s="127"/>
      <c r="AE3472" s="124">
        <f t="shared" si="554"/>
        <v>0</v>
      </c>
      <c r="AF3472" s="124">
        <f t="shared" si="555"/>
        <v>0</v>
      </c>
      <c r="AG3472" s="124">
        <f t="shared" si="556"/>
        <v>0</v>
      </c>
      <c r="AH3472" s="124">
        <f t="shared" si="557"/>
        <v>0</v>
      </c>
      <c r="AI3472" s="27" t="str">
        <f t="shared" si="559"/>
        <v>ne</v>
      </c>
      <c r="AJ3472" s="27" t="str">
        <f t="shared" si="560"/>
        <v>ne</v>
      </c>
      <c r="AK3472" s="27" t="str">
        <f t="shared" si="561"/>
        <v>ne</v>
      </c>
    </row>
    <row r="3473" spans="2:37" x14ac:dyDescent="0.2">
      <c r="B3473" s="27" t="str">
        <f t="shared" si="552"/>
        <v>-</v>
      </c>
      <c r="C3473" s="123" t="str">
        <f t="shared" si="553"/>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8"/>
        <v>nepildyti</v>
      </c>
      <c r="T3473" s="126" t="str">
        <f t="shared" si="558"/>
        <v>nepildyti</v>
      </c>
      <c r="U3473" s="127"/>
      <c r="V3473" s="127"/>
      <c r="W3473" s="128"/>
      <c r="X3473" s="169"/>
      <c r="Y3473" s="169"/>
      <c r="Z3473" s="169"/>
      <c r="AA3473" s="127"/>
      <c r="AB3473" s="127"/>
      <c r="AC3473" s="127"/>
      <c r="AD3473" s="127"/>
      <c r="AE3473" s="124">
        <f t="shared" si="554"/>
        <v>0</v>
      </c>
      <c r="AF3473" s="124">
        <f t="shared" si="555"/>
        <v>0</v>
      </c>
      <c r="AG3473" s="124">
        <f t="shared" si="556"/>
        <v>0</v>
      </c>
      <c r="AH3473" s="124">
        <f t="shared" si="557"/>
        <v>0</v>
      </c>
      <c r="AI3473" s="27" t="str">
        <f t="shared" si="559"/>
        <v>ne</v>
      </c>
      <c r="AJ3473" s="27" t="str">
        <f t="shared" si="560"/>
        <v>ne</v>
      </c>
      <c r="AK3473" s="27" t="str">
        <f t="shared" si="561"/>
        <v>ne</v>
      </c>
    </row>
    <row r="3474" spans="2:37" x14ac:dyDescent="0.2">
      <c r="B3474" s="27" t="str">
        <f t="shared" si="552"/>
        <v>-</v>
      </c>
      <c r="C3474" s="123" t="str">
        <f t="shared" si="553"/>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8"/>
        <v>nepildyti</v>
      </c>
      <c r="T3474" s="126" t="str">
        <f t="shared" si="558"/>
        <v>nepildyti</v>
      </c>
      <c r="U3474" s="127"/>
      <c r="V3474" s="127"/>
      <c r="W3474" s="128"/>
      <c r="X3474" s="169"/>
      <c r="Y3474" s="169"/>
      <c r="Z3474" s="169"/>
      <c r="AA3474" s="127"/>
      <c r="AB3474" s="127"/>
      <c r="AC3474" s="127"/>
      <c r="AD3474" s="127"/>
      <c r="AE3474" s="124">
        <f t="shared" si="554"/>
        <v>0</v>
      </c>
      <c r="AF3474" s="124">
        <f t="shared" si="555"/>
        <v>0</v>
      </c>
      <c r="AG3474" s="124">
        <f t="shared" si="556"/>
        <v>0</v>
      </c>
      <c r="AH3474" s="124">
        <f t="shared" si="557"/>
        <v>0</v>
      </c>
      <c r="AI3474" s="27" t="str">
        <f t="shared" si="559"/>
        <v>ne</v>
      </c>
      <c r="AJ3474" s="27" t="str">
        <f t="shared" si="560"/>
        <v>ne</v>
      </c>
      <c r="AK3474" s="27" t="str">
        <f t="shared" si="561"/>
        <v>ne</v>
      </c>
    </row>
    <row r="3475" spans="2:37" x14ac:dyDescent="0.2">
      <c r="B3475" s="27" t="str">
        <f t="shared" si="552"/>
        <v>-</v>
      </c>
      <c r="C3475" s="123" t="str">
        <f t="shared" si="553"/>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8"/>
        <v>nepildyti</v>
      </c>
      <c r="T3475" s="126" t="str">
        <f t="shared" si="558"/>
        <v>nepildyti</v>
      </c>
      <c r="U3475" s="127"/>
      <c r="V3475" s="127"/>
      <c r="W3475" s="128"/>
      <c r="X3475" s="169"/>
      <c r="Y3475" s="169"/>
      <c r="Z3475" s="169"/>
      <c r="AA3475" s="127"/>
      <c r="AB3475" s="127"/>
      <c r="AC3475" s="127"/>
      <c r="AD3475" s="127"/>
      <c r="AE3475" s="124">
        <f t="shared" si="554"/>
        <v>0</v>
      </c>
      <c r="AF3475" s="124">
        <f t="shared" si="555"/>
        <v>0</v>
      </c>
      <c r="AG3475" s="124">
        <f t="shared" si="556"/>
        <v>0</v>
      </c>
      <c r="AH3475" s="124">
        <f t="shared" si="557"/>
        <v>0</v>
      </c>
      <c r="AI3475" s="27" t="str">
        <f t="shared" si="559"/>
        <v>ne</v>
      </c>
      <c r="AJ3475" s="27" t="str">
        <f t="shared" si="560"/>
        <v>ne</v>
      </c>
      <c r="AK3475" s="27" t="str">
        <f t="shared" si="561"/>
        <v>ne</v>
      </c>
    </row>
    <row r="3476" spans="2:37" x14ac:dyDescent="0.2">
      <c r="B3476" s="27" t="str">
        <f t="shared" si="552"/>
        <v>-</v>
      </c>
      <c r="C3476" s="123" t="str">
        <f t="shared" si="553"/>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8"/>
        <v>nepildyti</v>
      </c>
      <c r="T3476" s="126" t="str">
        <f t="shared" si="558"/>
        <v>nepildyti</v>
      </c>
      <c r="U3476" s="127"/>
      <c r="V3476" s="127"/>
      <c r="W3476" s="128"/>
      <c r="X3476" s="169"/>
      <c r="Y3476" s="169"/>
      <c r="Z3476" s="169"/>
      <c r="AA3476" s="127"/>
      <c r="AB3476" s="127"/>
      <c r="AC3476" s="127"/>
      <c r="AD3476" s="127"/>
      <c r="AE3476" s="124">
        <f t="shared" si="554"/>
        <v>0</v>
      </c>
      <c r="AF3476" s="124">
        <f t="shared" si="555"/>
        <v>0</v>
      </c>
      <c r="AG3476" s="124">
        <f t="shared" si="556"/>
        <v>0</v>
      </c>
      <c r="AH3476" s="124">
        <f t="shared" si="557"/>
        <v>0</v>
      </c>
      <c r="AI3476" s="27" t="str">
        <f t="shared" si="559"/>
        <v>ne</v>
      </c>
      <c r="AJ3476" s="27" t="str">
        <f t="shared" si="560"/>
        <v>ne</v>
      </c>
      <c r="AK3476" s="27" t="str">
        <f t="shared" si="561"/>
        <v>ne</v>
      </c>
    </row>
    <row r="3477" spans="2:37" x14ac:dyDescent="0.2">
      <c r="B3477" s="27" t="str">
        <f t="shared" si="552"/>
        <v>-</v>
      </c>
      <c r="C3477" s="123" t="str">
        <f t="shared" si="553"/>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si="558"/>
        <v>nepildyti</v>
      </c>
      <c r="T3477" s="126" t="str">
        <f t="shared" si="558"/>
        <v>nepildyti</v>
      </c>
      <c r="U3477" s="127"/>
      <c r="V3477" s="127"/>
      <c r="W3477" s="128"/>
      <c r="X3477" s="169"/>
      <c r="Y3477" s="169"/>
      <c r="Z3477" s="169"/>
      <c r="AA3477" s="127"/>
      <c r="AB3477" s="127"/>
      <c r="AC3477" s="127"/>
      <c r="AD3477" s="127"/>
      <c r="AE3477" s="124">
        <f t="shared" si="554"/>
        <v>0</v>
      </c>
      <c r="AF3477" s="124">
        <f t="shared" si="555"/>
        <v>0</v>
      </c>
      <c r="AG3477" s="124">
        <f t="shared" si="556"/>
        <v>0</v>
      </c>
      <c r="AH3477" s="124">
        <f t="shared" si="557"/>
        <v>0</v>
      </c>
      <c r="AI3477" s="27" t="str">
        <f t="shared" si="559"/>
        <v>ne</v>
      </c>
      <c r="AJ3477" s="27" t="str">
        <f t="shared" si="560"/>
        <v>ne</v>
      </c>
      <c r="AK3477" s="27" t="str">
        <f t="shared" si="561"/>
        <v>ne</v>
      </c>
    </row>
    <row r="3478" spans="2:37" x14ac:dyDescent="0.2">
      <c r="B3478" s="27" t="str">
        <f t="shared" si="552"/>
        <v>-</v>
      </c>
      <c r="C3478" s="123" t="str">
        <f t="shared" si="553"/>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58"/>
        <v>nepildyti</v>
      </c>
      <c r="T3478" s="126" t="str">
        <f t="shared" si="558"/>
        <v>nepildyti</v>
      </c>
      <c r="U3478" s="127"/>
      <c r="V3478" s="127"/>
      <c r="W3478" s="128"/>
      <c r="X3478" s="169"/>
      <c r="Y3478" s="169"/>
      <c r="Z3478" s="169"/>
      <c r="AA3478" s="127"/>
      <c r="AB3478" s="127"/>
      <c r="AC3478" s="127"/>
      <c r="AD3478" s="127"/>
      <c r="AE3478" s="124">
        <f t="shared" si="554"/>
        <v>0</v>
      </c>
      <c r="AF3478" s="124">
        <f t="shared" si="555"/>
        <v>0</v>
      </c>
      <c r="AG3478" s="124">
        <f t="shared" si="556"/>
        <v>0</v>
      </c>
      <c r="AH3478" s="124">
        <f t="shared" si="557"/>
        <v>0</v>
      </c>
      <c r="AI3478" s="27" t="str">
        <f t="shared" si="559"/>
        <v>ne</v>
      </c>
      <c r="AJ3478" s="27" t="str">
        <f t="shared" si="560"/>
        <v>ne</v>
      </c>
      <c r="AK3478" s="27" t="str">
        <f t="shared" si="561"/>
        <v>ne</v>
      </c>
    </row>
    <row r="3479" spans="2:37" x14ac:dyDescent="0.2">
      <c r="B3479" s="27" t="str">
        <f t="shared" si="552"/>
        <v>-</v>
      </c>
      <c r="C3479" s="123" t="str">
        <f t="shared" si="553"/>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58"/>
        <v>nepildyti</v>
      </c>
      <c r="T3479" s="126" t="str">
        <f t="shared" si="558"/>
        <v>nepildyti</v>
      </c>
      <c r="U3479" s="127"/>
      <c r="V3479" s="127"/>
      <c r="W3479" s="128"/>
      <c r="X3479" s="169"/>
      <c r="Y3479" s="169"/>
      <c r="Z3479" s="169"/>
      <c r="AA3479" s="127"/>
      <c r="AB3479" s="127"/>
      <c r="AC3479" s="127"/>
      <c r="AD3479" s="127"/>
      <c r="AE3479" s="124">
        <f t="shared" si="554"/>
        <v>0</v>
      </c>
      <c r="AF3479" s="124">
        <f t="shared" si="555"/>
        <v>0</v>
      </c>
      <c r="AG3479" s="124">
        <f t="shared" si="556"/>
        <v>0</v>
      </c>
      <c r="AH3479" s="124">
        <f t="shared" si="557"/>
        <v>0</v>
      </c>
      <c r="AI3479" s="27" t="str">
        <f t="shared" si="559"/>
        <v>ne</v>
      </c>
      <c r="AJ3479" s="27" t="str">
        <f t="shared" si="560"/>
        <v>ne</v>
      </c>
      <c r="AK3479" s="27" t="str">
        <f t="shared" si="561"/>
        <v>ne</v>
      </c>
    </row>
    <row r="3480" spans="2:37" x14ac:dyDescent="0.2">
      <c r="B3480" s="27" t="str">
        <f t="shared" ref="B3480:B3543" si="562">CONCATENATE(C3480,"-",G3480)</f>
        <v>-</v>
      </c>
      <c r="C3480" s="123" t="str">
        <f t="shared" ref="C3480:C3543" si="563">LEFT(K3480,4)</f>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58"/>
        <v>nepildyti</v>
      </c>
      <c r="T3480" s="126" t="str">
        <f t="shared" si="558"/>
        <v>nepildyti</v>
      </c>
      <c r="U3480" s="127"/>
      <c r="V3480" s="127"/>
      <c r="W3480" s="128"/>
      <c r="X3480" s="169"/>
      <c r="Y3480" s="169"/>
      <c r="Z3480" s="169"/>
      <c r="AA3480" s="127"/>
      <c r="AB3480" s="127"/>
      <c r="AC3480" s="127"/>
      <c r="AD3480" s="127"/>
      <c r="AE3480" s="124">
        <f t="shared" ref="AE3480:AE3543" si="564">IF($H3480&gt;0,YEAR($H3480),)</f>
        <v>0</v>
      </c>
      <c r="AF3480" s="124">
        <f t="shared" ref="AF3480:AF3543" si="565">IF($X3480&gt;0,YEAR($X3480),)</f>
        <v>0</v>
      </c>
      <c r="AG3480" s="124">
        <f t="shared" ref="AG3480:AG3543" si="566">IF($Y3480&gt;0,YEAR($Y3480),)</f>
        <v>0</v>
      </c>
      <c r="AH3480" s="124">
        <f t="shared" ref="AH3480:AH3543" si="567">IF($Z3480&gt;0,YEAR($Z3480),)</f>
        <v>0</v>
      </c>
      <c r="AI3480" s="27" t="str">
        <f t="shared" si="559"/>
        <v>ne</v>
      </c>
      <c r="AJ3480" s="27" t="str">
        <f t="shared" si="560"/>
        <v>ne</v>
      </c>
      <c r="AK3480" s="27" t="str">
        <f t="shared" si="561"/>
        <v>ne</v>
      </c>
    </row>
    <row r="3481" spans="2:37" x14ac:dyDescent="0.2">
      <c r="B3481" s="27" t="str">
        <f t="shared" si="562"/>
        <v>-</v>
      </c>
      <c r="C3481" s="123" t="str">
        <f t="shared" si="563"/>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ref="S3481:T3544" si="568">IF($R3481="fizinis asmuo","užpildykite","nepildyti")</f>
        <v>nepildyti</v>
      </c>
      <c r="T3481" s="126" t="str">
        <f t="shared" si="568"/>
        <v>nepildyti</v>
      </c>
      <c r="U3481" s="127"/>
      <c r="V3481" s="127"/>
      <c r="W3481" s="128"/>
      <c r="X3481" s="169"/>
      <c r="Y3481" s="169"/>
      <c r="Z3481" s="169"/>
      <c r="AA3481" s="127"/>
      <c r="AB3481" s="127"/>
      <c r="AC3481" s="127"/>
      <c r="AD3481" s="127"/>
      <c r="AE3481" s="124">
        <f t="shared" si="564"/>
        <v>0</v>
      </c>
      <c r="AF3481" s="124">
        <f t="shared" si="565"/>
        <v>0</v>
      </c>
      <c r="AG3481" s="124">
        <f t="shared" si="566"/>
        <v>0</v>
      </c>
      <c r="AH3481" s="124">
        <f t="shared" si="567"/>
        <v>0</v>
      </c>
      <c r="AI3481" s="27" t="str">
        <f t="shared" si="559"/>
        <v>ne</v>
      </c>
      <c r="AJ3481" s="27" t="str">
        <f t="shared" si="560"/>
        <v>ne</v>
      </c>
      <c r="AK3481" s="27" t="str">
        <f t="shared" si="561"/>
        <v>ne</v>
      </c>
    </row>
    <row r="3482" spans="2:37" x14ac:dyDescent="0.2">
      <c r="B3482" s="27" t="str">
        <f t="shared" si="562"/>
        <v>-</v>
      </c>
      <c r="C3482" s="123" t="str">
        <f t="shared" si="563"/>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8"/>
        <v>nepildyti</v>
      </c>
      <c r="T3482" s="126" t="str">
        <f t="shared" si="568"/>
        <v>nepildyti</v>
      </c>
      <c r="U3482" s="127"/>
      <c r="V3482" s="127"/>
      <c r="W3482" s="128"/>
      <c r="X3482" s="169"/>
      <c r="Y3482" s="169"/>
      <c r="Z3482" s="169"/>
      <c r="AA3482" s="127"/>
      <c r="AB3482" s="127"/>
      <c r="AC3482" s="127"/>
      <c r="AD3482" s="127"/>
      <c r="AE3482" s="124">
        <f t="shared" si="564"/>
        <v>0</v>
      </c>
      <c r="AF3482" s="124">
        <f t="shared" si="565"/>
        <v>0</v>
      </c>
      <c r="AG3482" s="124">
        <f t="shared" si="566"/>
        <v>0</v>
      </c>
      <c r="AH3482" s="124">
        <f t="shared" si="567"/>
        <v>0</v>
      </c>
      <c r="AI3482" s="27" t="str">
        <f t="shared" si="559"/>
        <v>ne</v>
      </c>
      <c r="AJ3482" s="27" t="str">
        <f t="shared" si="560"/>
        <v>ne</v>
      </c>
      <c r="AK3482" s="27" t="str">
        <f t="shared" si="561"/>
        <v>ne</v>
      </c>
    </row>
    <row r="3483" spans="2:37" x14ac:dyDescent="0.2">
      <c r="B3483" s="27" t="str">
        <f t="shared" si="562"/>
        <v>-</v>
      </c>
      <c r="C3483" s="123" t="str">
        <f t="shared" si="563"/>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8"/>
        <v>nepildyti</v>
      </c>
      <c r="T3483" s="126" t="str">
        <f t="shared" si="568"/>
        <v>nepildyti</v>
      </c>
      <c r="U3483" s="127"/>
      <c r="V3483" s="127"/>
      <c r="W3483" s="128"/>
      <c r="X3483" s="169"/>
      <c r="Y3483" s="169"/>
      <c r="Z3483" s="169"/>
      <c r="AA3483" s="127"/>
      <c r="AB3483" s="127"/>
      <c r="AC3483" s="127"/>
      <c r="AD3483" s="127"/>
      <c r="AE3483" s="124">
        <f t="shared" si="564"/>
        <v>0</v>
      </c>
      <c r="AF3483" s="124">
        <f t="shared" si="565"/>
        <v>0</v>
      </c>
      <c r="AG3483" s="124">
        <f t="shared" si="566"/>
        <v>0</v>
      </c>
      <c r="AH3483" s="124">
        <f t="shared" si="567"/>
        <v>0</v>
      </c>
      <c r="AI3483" s="27" t="str">
        <f t="shared" si="559"/>
        <v>ne</v>
      </c>
      <c r="AJ3483" s="27" t="str">
        <f t="shared" si="560"/>
        <v>ne</v>
      </c>
      <c r="AK3483" s="27" t="str">
        <f t="shared" si="561"/>
        <v>ne</v>
      </c>
    </row>
    <row r="3484" spans="2:37" x14ac:dyDescent="0.2">
      <c r="B3484" s="27" t="str">
        <f t="shared" si="562"/>
        <v>-</v>
      </c>
      <c r="C3484" s="123" t="str">
        <f t="shared" si="563"/>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8"/>
        <v>nepildyti</v>
      </c>
      <c r="T3484" s="126" t="str">
        <f t="shared" si="568"/>
        <v>nepildyti</v>
      </c>
      <c r="U3484" s="127"/>
      <c r="V3484" s="127"/>
      <c r="W3484" s="128"/>
      <c r="X3484" s="169"/>
      <c r="Y3484" s="169"/>
      <c r="Z3484" s="169"/>
      <c r="AA3484" s="127"/>
      <c r="AB3484" s="127"/>
      <c r="AC3484" s="127"/>
      <c r="AD3484" s="127"/>
      <c r="AE3484" s="124">
        <f t="shared" si="564"/>
        <v>0</v>
      </c>
      <c r="AF3484" s="124">
        <f t="shared" si="565"/>
        <v>0</v>
      </c>
      <c r="AG3484" s="124">
        <f t="shared" si="566"/>
        <v>0</v>
      </c>
      <c r="AH3484" s="124">
        <f t="shared" si="567"/>
        <v>0</v>
      </c>
      <c r="AI3484" s="27" t="str">
        <f t="shared" si="559"/>
        <v>ne</v>
      </c>
      <c r="AJ3484" s="27" t="str">
        <f t="shared" si="560"/>
        <v>ne</v>
      </c>
      <c r="AK3484" s="27" t="str">
        <f t="shared" si="561"/>
        <v>ne</v>
      </c>
    </row>
    <row r="3485" spans="2:37" x14ac:dyDescent="0.2">
      <c r="B3485" s="27" t="str">
        <f t="shared" si="562"/>
        <v>-</v>
      </c>
      <c r="C3485" s="123" t="str">
        <f t="shared" si="563"/>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8"/>
        <v>nepildyti</v>
      </c>
      <c r="T3485" s="126" t="str">
        <f t="shared" si="568"/>
        <v>nepildyti</v>
      </c>
      <c r="U3485" s="127"/>
      <c r="V3485" s="127"/>
      <c r="W3485" s="128"/>
      <c r="X3485" s="169"/>
      <c r="Y3485" s="169"/>
      <c r="Z3485" s="169"/>
      <c r="AA3485" s="127"/>
      <c r="AB3485" s="127"/>
      <c r="AC3485" s="127"/>
      <c r="AD3485" s="127"/>
      <c r="AE3485" s="124">
        <f t="shared" si="564"/>
        <v>0</v>
      </c>
      <c r="AF3485" s="124">
        <f t="shared" si="565"/>
        <v>0</v>
      </c>
      <c r="AG3485" s="124">
        <f t="shared" si="566"/>
        <v>0</v>
      </c>
      <c r="AH3485" s="124">
        <f t="shared" si="567"/>
        <v>0</v>
      </c>
      <c r="AI3485" s="27" t="str">
        <f t="shared" si="559"/>
        <v>ne</v>
      </c>
      <c r="AJ3485" s="27" t="str">
        <f t="shared" si="560"/>
        <v>ne</v>
      </c>
      <c r="AK3485" s="27" t="str">
        <f t="shared" si="561"/>
        <v>ne</v>
      </c>
    </row>
    <row r="3486" spans="2:37" x14ac:dyDescent="0.2">
      <c r="B3486" s="27" t="str">
        <f t="shared" si="562"/>
        <v>-</v>
      </c>
      <c r="C3486" s="123" t="str">
        <f t="shared" si="563"/>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8"/>
        <v>nepildyti</v>
      </c>
      <c r="T3486" s="126" t="str">
        <f t="shared" si="568"/>
        <v>nepildyti</v>
      </c>
      <c r="U3486" s="127"/>
      <c r="V3486" s="127"/>
      <c r="W3486" s="128"/>
      <c r="X3486" s="169"/>
      <c r="Y3486" s="169"/>
      <c r="Z3486" s="169"/>
      <c r="AA3486" s="127"/>
      <c r="AB3486" s="127"/>
      <c r="AC3486" s="127"/>
      <c r="AD3486" s="127"/>
      <c r="AE3486" s="124">
        <f t="shared" si="564"/>
        <v>0</v>
      </c>
      <c r="AF3486" s="124">
        <f t="shared" si="565"/>
        <v>0</v>
      </c>
      <c r="AG3486" s="124">
        <f t="shared" si="566"/>
        <v>0</v>
      </c>
      <c r="AH3486" s="124">
        <f t="shared" si="567"/>
        <v>0</v>
      </c>
      <c r="AI3486" s="27" t="str">
        <f t="shared" si="559"/>
        <v>ne</v>
      </c>
      <c r="AJ3486" s="27" t="str">
        <f t="shared" si="560"/>
        <v>ne</v>
      </c>
      <c r="AK3486" s="27" t="str">
        <f t="shared" si="561"/>
        <v>ne</v>
      </c>
    </row>
    <row r="3487" spans="2:37" x14ac:dyDescent="0.2">
      <c r="B3487" s="27" t="str">
        <f t="shared" si="562"/>
        <v>-</v>
      </c>
      <c r="C3487" s="123" t="str">
        <f t="shared" si="563"/>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8"/>
        <v>nepildyti</v>
      </c>
      <c r="T3487" s="126" t="str">
        <f t="shared" si="568"/>
        <v>nepildyti</v>
      </c>
      <c r="U3487" s="127"/>
      <c r="V3487" s="127"/>
      <c r="W3487" s="128"/>
      <c r="X3487" s="169"/>
      <c r="Y3487" s="169"/>
      <c r="Z3487" s="169"/>
      <c r="AA3487" s="127"/>
      <c r="AB3487" s="127"/>
      <c r="AC3487" s="127"/>
      <c r="AD3487" s="127"/>
      <c r="AE3487" s="124">
        <f t="shared" si="564"/>
        <v>0</v>
      </c>
      <c r="AF3487" s="124">
        <f t="shared" si="565"/>
        <v>0</v>
      </c>
      <c r="AG3487" s="124">
        <f t="shared" si="566"/>
        <v>0</v>
      </c>
      <c r="AH3487" s="124">
        <f t="shared" si="567"/>
        <v>0</v>
      </c>
      <c r="AI3487" s="27" t="str">
        <f t="shared" si="559"/>
        <v>ne</v>
      </c>
      <c r="AJ3487" s="27" t="str">
        <f t="shared" si="560"/>
        <v>ne</v>
      </c>
      <c r="AK3487" s="27" t="str">
        <f t="shared" si="561"/>
        <v>ne</v>
      </c>
    </row>
    <row r="3488" spans="2:37" x14ac:dyDescent="0.2">
      <c r="B3488" s="27" t="str">
        <f t="shared" si="562"/>
        <v>-</v>
      </c>
      <c r="C3488" s="123" t="str">
        <f t="shared" si="563"/>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8"/>
        <v>nepildyti</v>
      </c>
      <c r="T3488" s="126" t="str">
        <f t="shared" si="568"/>
        <v>nepildyti</v>
      </c>
      <c r="U3488" s="127"/>
      <c r="V3488" s="127"/>
      <c r="W3488" s="128"/>
      <c r="X3488" s="169"/>
      <c r="Y3488" s="169"/>
      <c r="Z3488" s="169"/>
      <c r="AA3488" s="127"/>
      <c r="AB3488" s="127"/>
      <c r="AC3488" s="127"/>
      <c r="AD3488" s="127"/>
      <c r="AE3488" s="124">
        <f t="shared" si="564"/>
        <v>0</v>
      </c>
      <c r="AF3488" s="124">
        <f t="shared" si="565"/>
        <v>0</v>
      </c>
      <c r="AG3488" s="124">
        <f t="shared" si="566"/>
        <v>0</v>
      </c>
      <c r="AH3488" s="124">
        <f t="shared" si="567"/>
        <v>0</v>
      </c>
      <c r="AI3488" s="27" t="str">
        <f t="shared" si="559"/>
        <v>ne</v>
      </c>
      <c r="AJ3488" s="27" t="str">
        <f t="shared" si="560"/>
        <v>ne</v>
      </c>
      <c r="AK3488" s="27" t="str">
        <f t="shared" si="561"/>
        <v>ne</v>
      </c>
    </row>
    <row r="3489" spans="2:37" x14ac:dyDescent="0.2">
      <c r="B3489" s="27" t="str">
        <f t="shared" si="562"/>
        <v>-</v>
      </c>
      <c r="C3489" s="123" t="str">
        <f t="shared" si="563"/>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8"/>
        <v>nepildyti</v>
      </c>
      <c r="T3489" s="126" t="str">
        <f t="shared" si="568"/>
        <v>nepildyti</v>
      </c>
      <c r="U3489" s="127"/>
      <c r="V3489" s="127"/>
      <c r="W3489" s="128"/>
      <c r="X3489" s="169"/>
      <c r="Y3489" s="169"/>
      <c r="Z3489" s="169"/>
      <c r="AA3489" s="127"/>
      <c r="AB3489" s="127"/>
      <c r="AC3489" s="127"/>
      <c r="AD3489" s="127"/>
      <c r="AE3489" s="124">
        <f t="shared" si="564"/>
        <v>0</v>
      </c>
      <c r="AF3489" s="124">
        <f t="shared" si="565"/>
        <v>0</v>
      </c>
      <c r="AG3489" s="124">
        <f t="shared" si="566"/>
        <v>0</v>
      </c>
      <c r="AH3489" s="124">
        <f t="shared" si="567"/>
        <v>0</v>
      </c>
      <c r="AI3489" s="27" t="str">
        <f t="shared" si="559"/>
        <v>ne</v>
      </c>
      <c r="AJ3489" s="27" t="str">
        <f t="shared" si="560"/>
        <v>ne</v>
      </c>
      <c r="AK3489" s="27" t="str">
        <f t="shared" si="561"/>
        <v>ne</v>
      </c>
    </row>
    <row r="3490" spans="2:37" x14ac:dyDescent="0.2">
      <c r="B3490" s="27" t="str">
        <f t="shared" si="562"/>
        <v>-</v>
      </c>
      <c r="C3490" s="123" t="str">
        <f t="shared" si="563"/>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8"/>
        <v>nepildyti</v>
      </c>
      <c r="T3490" s="126" t="str">
        <f t="shared" si="568"/>
        <v>nepildyti</v>
      </c>
      <c r="U3490" s="127"/>
      <c r="V3490" s="127"/>
      <c r="W3490" s="128"/>
      <c r="X3490" s="169"/>
      <c r="Y3490" s="169"/>
      <c r="Z3490" s="169"/>
      <c r="AA3490" s="127"/>
      <c r="AB3490" s="127"/>
      <c r="AC3490" s="127"/>
      <c r="AD3490" s="127"/>
      <c r="AE3490" s="124">
        <f t="shared" si="564"/>
        <v>0</v>
      </c>
      <c r="AF3490" s="124">
        <f t="shared" si="565"/>
        <v>0</v>
      </c>
      <c r="AG3490" s="124">
        <f t="shared" si="566"/>
        <v>0</v>
      </c>
      <c r="AH3490" s="124">
        <f t="shared" si="567"/>
        <v>0</v>
      </c>
      <c r="AI3490" s="27" t="str">
        <f t="shared" si="559"/>
        <v>ne</v>
      </c>
      <c r="AJ3490" s="27" t="str">
        <f t="shared" si="560"/>
        <v>ne</v>
      </c>
      <c r="AK3490" s="27" t="str">
        <f t="shared" si="561"/>
        <v>ne</v>
      </c>
    </row>
    <row r="3491" spans="2:37" x14ac:dyDescent="0.2">
      <c r="B3491" s="27" t="str">
        <f t="shared" si="562"/>
        <v>-</v>
      </c>
      <c r="C3491" s="123" t="str">
        <f t="shared" si="563"/>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8"/>
        <v>nepildyti</v>
      </c>
      <c r="T3491" s="126" t="str">
        <f t="shared" si="568"/>
        <v>nepildyti</v>
      </c>
      <c r="U3491" s="127"/>
      <c r="V3491" s="127"/>
      <c r="W3491" s="128"/>
      <c r="X3491" s="169"/>
      <c r="Y3491" s="169"/>
      <c r="Z3491" s="169"/>
      <c r="AA3491" s="127"/>
      <c r="AB3491" s="127"/>
      <c r="AC3491" s="127"/>
      <c r="AD3491" s="127"/>
      <c r="AE3491" s="124">
        <f t="shared" si="564"/>
        <v>0</v>
      </c>
      <c r="AF3491" s="124">
        <f t="shared" si="565"/>
        <v>0</v>
      </c>
      <c r="AG3491" s="124">
        <f t="shared" si="566"/>
        <v>0</v>
      </c>
      <c r="AH3491" s="124">
        <f t="shared" si="567"/>
        <v>0</v>
      </c>
      <c r="AI3491" s="27" t="str">
        <f t="shared" si="559"/>
        <v>ne</v>
      </c>
      <c r="AJ3491" s="27" t="str">
        <f t="shared" si="560"/>
        <v>ne</v>
      </c>
      <c r="AK3491" s="27" t="str">
        <f t="shared" si="561"/>
        <v>ne</v>
      </c>
    </row>
    <row r="3492" spans="2:37" x14ac:dyDescent="0.2">
      <c r="B3492" s="27" t="str">
        <f t="shared" si="562"/>
        <v>-</v>
      </c>
      <c r="C3492" s="123" t="str">
        <f t="shared" si="563"/>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8"/>
        <v>nepildyti</v>
      </c>
      <c r="T3492" s="126" t="str">
        <f t="shared" si="568"/>
        <v>nepildyti</v>
      </c>
      <c r="U3492" s="127"/>
      <c r="V3492" s="127"/>
      <c r="W3492" s="128"/>
      <c r="X3492" s="169"/>
      <c r="Y3492" s="169"/>
      <c r="Z3492" s="169"/>
      <c r="AA3492" s="127"/>
      <c r="AB3492" s="127"/>
      <c r="AC3492" s="127"/>
      <c r="AD3492" s="127"/>
      <c r="AE3492" s="124">
        <f t="shared" si="564"/>
        <v>0</v>
      </c>
      <c r="AF3492" s="124">
        <f t="shared" si="565"/>
        <v>0</v>
      </c>
      <c r="AG3492" s="124">
        <f t="shared" si="566"/>
        <v>0</v>
      </c>
      <c r="AH3492" s="124">
        <f t="shared" si="567"/>
        <v>0</v>
      </c>
      <c r="AI3492" s="27" t="str">
        <f t="shared" si="559"/>
        <v>ne</v>
      </c>
      <c r="AJ3492" s="27" t="str">
        <f t="shared" si="560"/>
        <v>ne</v>
      </c>
      <c r="AK3492" s="27" t="str">
        <f t="shared" si="561"/>
        <v>ne</v>
      </c>
    </row>
    <row r="3493" spans="2:37" x14ac:dyDescent="0.2">
      <c r="B3493" s="27" t="str">
        <f t="shared" si="562"/>
        <v>-</v>
      </c>
      <c r="C3493" s="123" t="str">
        <f t="shared" si="563"/>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8"/>
        <v>nepildyti</v>
      </c>
      <c r="T3493" s="126" t="str">
        <f t="shared" si="568"/>
        <v>nepildyti</v>
      </c>
      <c r="U3493" s="127"/>
      <c r="V3493" s="127"/>
      <c r="W3493" s="128"/>
      <c r="X3493" s="169"/>
      <c r="Y3493" s="169"/>
      <c r="Z3493" s="169"/>
      <c r="AA3493" s="127"/>
      <c r="AB3493" s="127"/>
      <c r="AC3493" s="127"/>
      <c r="AD3493" s="127"/>
      <c r="AE3493" s="124">
        <f t="shared" si="564"/>
        <v>0</v>
      </c>
      <c r="AF3493" s="124">
        <f t="shared" si="565"/>
        <v>0</v>
      </c>
      <c r="AG3493" s="124">
        <f t="shared" si="566"/>
        <v>0</v>
      </c>
      <c r="AH3493" s="124">
        <f t="shared" si="567"/>
        <v>0</v>
      </c>
      <c r="AI3493" s="27" t="str">
        <f t="shared" si="559"/>
        <v>ne</v>
      </c>
      <c r="AJ3493" s="27" t="str">
        <f t="shared" si="560"/>
        <v>ne</v>
      </c>
      <c r="AK3493" s="27" t="str">
        <f t="shared" si="561"/>
        <v>ne</v>
      </c>
    </row>
    <row r="3494" spans="2:37" x14ac:dyDescent="0.2">
      <c r="B3494" s="27" t="str">
        <f t="shared" si="562"/>
        <v>-</v>
      </c>
      <c r="C3494" s="123" t="str">
        <f t="shared" si="563"/>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8"/>
        <v>nepildyti</v>
      </c>
      <c r="T3494" s="126" t="str">
        <f t="shared" si="568"/>
        <v>nepildyti</v>
      </c>
      <c r="U3494" s="127"/>
      <c r="V3494" s="127"/>
      <c r="W3494" s="128"/>
      <c r="X3494" s="169"/>
      <c r="Y3494" s="169"/>
      <c r="Z3494" s="169"/>
      <c r="AA3494" s="127"/>
      <c r="AB3494" s="127"/>
      <c r="AC3494" s="127"/>
      <c r="AD3494" s="127"/>
      <c r="AE3494" s="124">
        <f t="shared" si="564"/>
        <v>0</v>
      </c>
      <c r="AF3494" s="124">
        <f t="shared" si="565"/>
        <v>0</v>
      </c>
      <c r="AG3494" s="124">
        <f t="shared" si="566"/>
        <v>0</v>
      </c>
      <c r="AH3494" s="124">
        <f t="shared" si="567"/>
        <v>0</v>
      </c>
      <c r="AI3494" s="27" t="str">
        <f t="shared" si="559"/>
        <v>ne</v>
      </c>
      <c r="AJ3494" s="27" t="str">
        <f t="shared" si="560"/>
        <v>ne</v>
      </c>
      <c r="AK3494" s="27" t="str">
        <f t="shared" si="561"/>
        <v>ne</v>
      </c>
    </row>
    <row r="3495" spans="2:37" x14ac:dyDescent="0.2">
      <c r="B3495" s="27" t="str">
        <f t="shared" si="562"/>
        <v>-</v>
      </c>
      <c r="C3495" s="123" t="str">
        <f t="shared" si="563"/>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8"/>
        <v>nepildyti</v>
      </c>
      <c r="T3495" s="126" t="str">
        <f t="shared" si="568"/>
        <v>nepildyti</v>
      </c>
      <c r="U3495" s="127"/>
      <c r="V3495" s="127"/>
      <c r="W3495" s="128"/>
      <c r="X3495" s="169"/>
      <c r="Y3495" s="169"/>
      <c r="Z3495" s="169"/>
      <c r="AA3495" s="127"/>
      <c r="AB3495" s="127"/>
      <c r="AC3495" s="127"/>
      <c r="AD3495" s="127"/>
      <c r="AE3495" s="124">
        <f t="shared" si="564"/>
        <v>0</v>
      </c>
      <c r="AF3495" s="124">
        <f t="shared" si="565"/>
        <v>0</v>
      </c>
      <c r="AG3495" s="124">
        <f t="shared" si="566"/>
        <v>0</v>
      </c>
      <c r="AH3495" s="124">
        <f t="shared" si="567"/>
        <v>0</v>
      </c>
      <c r="AI3495" s="27" t="str">
        <f t="shared" si="559"/>
        <v>ne</v>
      </c>
      <c r="AJ3495" s="27" t="str">
        <f t="shared" si="560"/>
        <v>ne</v>
      </c>
      <c r="AK3495" s="27" t="str">
        <f t="shared" si="561"/>
        <v>ne</v>
      </c>
    </row>
    <row r="3496" spans="2:37" x14ac:dyDescent="0.2">
      <c r="B3496" s="27" t="str">
        <f t="shared" si="562"/>
        <v>-</v>
      </c>
      <c r="C3496" s="123" t="str">
        <f t="shared" si="563"/>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8"/>
        <v>nepildyti</v>
      </c>
      <c r="T3496" s="126" t="str">
        <f t="shared" si="568"/>
        <v>nepildyti</v>
      </c>
      <c r="U3496" s="127"/>
      <c r="V3496" s="127"/>
      <c r="W3496" s="128"/>
      <c r="X3496" s="169"/>
      <c r="Y3496" s="169"/>
      <c r="Z3496" s="169"/>
      <c r="AA3496" s="127"/>
      <c r="AB3496" s="127"/>
      <c r="AC3496" s="127"/>
      <c r="AD3496" s="127"/>
      <c r="AE3496" s="124">
        <f t="shared" si="564"/>
        <v>0</v>
      </c>
      <c r="AF3496" s="124">
        <f t="shared" si="565"/>
        <v>0</v>
      </c>
      <c r="AG3496" s="124">
        <f t="shared" si="566"/>
        <v>0</v>
      </c>
      <c r="AH3496" s="124">
        <f t="shared" si="567"/>
        <v>0</v>
      </c>
      <c r="AI3496" s="27" t="str">
        <f t="shared" si="559"/>
        <v>ne</v>
      </c>
      <c r="AJ3496" s="27" t="str">
        <f t="shared" si="560"/>
        <v>ne</v>
      </c>
      <c r="AK3496" s="27" t="str">
        <f t="shared" si="561"/>
        <v>ne</v>
      </c>
    </row>
    <row r="3497" spans="2:37" x14ac:dyDescent="0.2">
      <c r="B3497" s="27" t="str">
        <f t="shared" si="562"/>
        <v>-</v>
      </c>
      <c r="C3497" s="123" t="str">
        <f t="shared" si="563"/>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8"/>
        <v>nepildyti</v>
      </c>
      <c r="T3497" s="126" t="str">
        <f t="shared" si="568"/>
        <v>nepildyti</v>
      </c>
      <c r="U3497" s="127"/>
      <c r="V3497" s="127"/>
      <c r="W3497" s="128"/>
      <c r="X3497" s="169"/>
      <c r="Y3497" s="169"/>
      <c r="Z3497" s="169"/>
      <c r="AA3497" s="127"/>
      <c r="AB3497" s="127"/>
      <c r="AC3497" s="127"/>
      <c r="AD3497" s="127"/>
      <c r="AE3497" s="124">
        <f t="shared" si="564"/>
        <v>0</v>
      </c>
      <c r="AF3497" s="124">
        <f t="shared" si="565"/>
        <v>0</v>
      </c>
      <c r="AG3497" s="124">
        <f t="shared" si="566"/>
        <v>0</v>
      </c>
      <c r="AH3497" s="124">
        <f t="shared" si="567"/>
        <v>0</v>
      </c>
      <c r="AI3497" s="27" t="str">
        <f t="shared" si="559"/>
        <v>ne</v>
      </c>
      <c r="AJ3497" s="27" t="str">
        <f t="shared" si="560"/>
        <v>ne</v>
      </c>
      <c r="AK3497" s="27" t="str">
        <f t="shared" si="561"/>
        <v>ne</v>
      </c>
    </row>
    <row r="3498" spans="2:37" x14ac:dyDescent="0.2">
      <c r="B3498" s="27" t="str">
        <f t="shared" si="562"/>
        <v>-</v>
      </c>
      <c r="C3498" s="123" t="str">
        <f t="shared" si="563"/>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8"/>
        <v>nepildyti</v>
      </c>
      <c r="T3498" s="126" t="str">
        <f t="shared" si="568"/>
        <v>nepildyti</v>
      </c>
      <c r="U3498" s="127"/>
      <c r="V3498" s="127"/>
      <c r="W3498" s="128"/>
      <c r="X3498" s="169"/>
      <c r="Y3498" s="169"/>
      <c r="Z3498" s="169"/>
      <c r="AA3498" s="127"/>
      <c r="AB3498" s="127"/>
      <c r="AC3498" s="127"/>
      <c r="AD3498" s="127"/>
      <c r="AE3498" s="124">
        <f t="shared" si="564"/>
        <v>0</v>
      </c>
      <c r="AF3498" s="124">
        <f t="shared" si="565"/>
        <v>0</v>
      </c>
      <c r="AG3498" s="124">
        <f t="shared" si="566"/>
        <v>0</v>
      </c>
      <c r="AH3498" s="124">
        <f t="shared" si="567"/>
        <v>0</v>
      </c>
      <c r="AI3498" s="27" t="str">
        <f t="shared" si="559"/>
        <v>ne</v>
      </c>
      <c r="AJ3498" s="27" t="str">
        <f t="shared" si="560"/>
        <v>ne</v>
      </c>
      <c r="AK3498" s="27" t="str">
        <f t="shared" si="561"/>
        <v>ne</v>
      </c>
    </row>
    <row r="3499" spans="2:37" x14ac:dyDescent="0.2">
      <c r="B3499" s="27" t="str">
        <f t="shared" si="562"/>
        <v>-</v>
      </c>
      <c r="C3499" s="123" t="str">
        <f t="shared" si="563"/>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8"/>
        <v>nepildyti</v>
      </c>
      <c r="T3499" s="126" t="str">
        <f t="shared" si="568"/>
        <v>nepildyti</v>
      </c>
      <c r="U3499" s="127"/>
      <c r="V3499" s="127"/>
      <c r="W3499" s="128"/>
      <c r="X3499" s="169"/>
      <c r="Y3499" s="169"/>
      <c r="Z3499" s="169"/>
      <c r="AA3499" s="127"/>
      <c r="AB3499" s="127"/>
      <c r="AC3499" s="127"/>
      <c r="AD3499" s="127"/>
      <c r="AE3499" s="124">
        <f t="shared" si="564"/>
        <v>0</v>
      </c>
      <c r="AF3499" s="124">
        <f t="shared" si="565"/>
        <v>0</v>
      </c>
      <c r="AG3499" s="124">
        <f t="shared" si="566"/>
        <v>0</v>
      </c>
      <c r="AH3499" s="124">
        <f t="shared" si="567"/>
        <v>0</v>
      </c>
      <c r="AI3499" s="27" t="str">
        <f t="shared" si="559"/>
        <v>ne</v>
      </c>
      <c r="AJ3499" s="27" t="str">
        <f t="shared" si="560"/>
        <v>ne</v>
      </c>
      <c r="AK3499" s="27" t="str">
        <f t="shared" si="561"/>
        <v>ne</v>
      </c>
    </row>
    <row r="3500" spans="2:37" x14ac:dyDescent="0.2">
      <c r="B3500" s="27" t="str">
        <f t="shared" si="562"/>
        <v>-</v>
      </c>
      <c r="C3500" s="123" t="str">
        <f t="shared" si="563"/>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8"/>
        <v>nepildyti</v>
      </c>
      <c r="T3500" s="126" t="str">
        <f t="shared" si="568"/>
        <v>nepildyti</v>
      </c>
      <c r="U3500" s="127"/>
      <c r="V3500" s="127"/>
      <c r="W3500" s="128"/>
      <c r="X3500" s="169"/>
      <c r="Y3500" s="169"/>
      <c r="Z3500" s="169"/>
      <c r="AA3500" s="127"/>
      <c r="AB3500" s="127"/>
      <c r="AC3500" s="127"/>
      <c r="AD3500" s="127"/>
      <c r="AE3500" s="124">
        <f t="shared" si="564"/>
        <v>0</v>
      </c>
      <c r="AF3500" s="124">
        <f t="shared" si="565"/>
        <v>0</v>
      </c>
      <c r="AG3500" s="124">
        <f t="shared" si="566"/>
        <v>0</v>
      </c>
      <c r="AH3500" s="124">
        <f t="shared" si="567"/>
        <v>0</v>
      </c>
      <c r="AI3500" s="27" t="str">
        <f t="shared" si="559"/>
        <v>ne</v>
      </c>
      <c r="AJ3500" s="27" t="str">
        <f t="shared" si="560"/>
        <v>ne</v>
      </c>
      <c r="AK3500" s="27" t="str">
        <f t="shared" si="561"/>
        <v>ne</v>
      </c>
    </row>
    <row r="3501" spans="2:37" x14ac:dyDescent="0.2">
      <c r="B3501" s="27" t="str">
        <f t="shared" si="562"/>
        <v>-</v>
      </c>
      <c r="C3501" s="123" t="str">
        <f t="shared" si="563"/>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8"/>
        <v>nepildyti</v>
      </c>
      <c r="T3501" s="126" t="str">
        <f t="shared" si="568"/>
        <v>nepildyti</v>
      </c>
      <c r="U3501" s="127"/>
      <c r="V3501" s="127"/>
      <c r="W3501" s="128"/>
      <c r="X3501" s="169"/>
      <c r="Y3501" s="169"/>
      <c r="Z3501" s="169"/>
      <c r="AA3501" s="127"/>
      <c r="AB3501" s="127"/>
      <c r="AC3501" s="127"/>
      <c r="AD3501" s="127"/>
      <c r="AE3501" s="124">
        <f t="shared" si="564"/>
        <v>0</v>
      </c>
      <c r="AF3501" s="124">
        <f t="shared" si="565"/>
        <v>0</v>
      </c>
      <c r="AG3501" s="124">
        <f t="shared" si="566"/>
        <v>0</v>
      </c>
      <c r="AH3501" s="124">
        <f t="shared" si="567"/>
        <v>0</v>
      </c>
      <c r="AI3501" s="27" t="str">
        <f t="shared" si="559"/>
        <v>ne</v>
      </c>
      <c r="AJ3501" s="27" t="str">
        <f t="shared" si="560"/>
        <v>ne</v>
      </c>
      <c r="AK3501" s="27" t="str">
        <f t="shared" si="561"/>
        <v>ne</v>
      </c>
    </row>
    <row r="3502" spans="2:37" x14ac:dyDescent="0.2">
      <c r="B3502" s="27" t="str">
        <f t="shared" si="562"/>
        <v>-</v>
      </c>
      <c r="C3502" s="123" t="str">
        <f t="shared" si="563"/>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8"/>
        <v>nepildyti</v>
      </c>
      <c r="T3502" s="126" t="str">
        <f t="shared" si="568"/>
        <v>nepildyti</v>
      </c>
      <c r="U3502" s="127"/>
      <c r="V3502" s="127"/>
      <c r="W3502" s="128"/>
      <c r="X3502" s="169"/>
      <c r="Y3502" s="169"/>
      <c r="Z3502" s="169"/>
      <c r="AA3502" s="127"/>
      <c r="AB3502" s="127"/>
      <c r="AC3502" s="127"/>
      <c r="AD3502" s="127"/>
      <c r="AE3502" s="124">
        <f t="shared" si="564"/>
        <v>0</v>
      </c>
      <c r="AF3502" s="124">
        <f t="shared" si="565"/>
        <v>0</v>
      </c>
      <c r="AG3502" s="124">
        <f t="shared" si="566"/>
        <v>0</v>
      </c>
      <c r="AH3502" s="124">
        <f t="shared" si="567"/>
        <v>0</v>
      </c>
      <c r="AI3502" s="27" t="str">
        <f t="shared" si="559"/>
        <v>ne</v>
      </c>
      <c r="AJ3502" s="27" t="str">
        <f t="shared" si="560"/>
        <v>ne</v>
      </c>
      <c r="AK3502" s="27" t="str">
        <f t="shared" si="561"/>
        <v>ne</v>
      </c>
    </row>
    <row r="3503" spans="2:37" x14ac:dyDescent="0.2">
      <c r="B3503" s="27" t="str">
        <f t="shared" si="562"/>
        <v>-</v>
      </c>
      <c r="C3503" s="123" t="str">
        <f t="shared" si="563"/>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8"/>
        <v>nepildyti</v>
      </c>
      <c r="T3503" s="126" t="str">
        <f t="shared" si="568"/>
        <v>nepildyti</v>
      </c>
      <c r="U3503" s="127"/>
      <c r="V3503" s="127"/>
      <c r="W3503" s="128"/>
      <c r="X3503" s="169"/>
      <c r="Y3503" s="169"/>
      <c r="Z3503" s="169"/>
      <c r="AA3503" s="127"/>
      <c r="AB3503" s="127"/>
      <c r="AC3503" s="127"/>
      <c r="AD3503" s="127"/>
      <c r="AE3503" s="124">
        <f t="shared" si="564"/>
        <v>0</v>
      </c>
      <c r="AF3503" s="124">
        <f t="shared" si="565"/>
        <v>0</v>
      </c>
      <c r="AG3503" s="124">
        <f t="shared" si="566"/>
        <v>0</v>
      </c>
      <c r="AH3503" s="124">
        <f t="shared" si="567"/>
        <v>0</v>
      </c>
      <c r="AI3503" s="27" t="str">
        <f t="shared" si="559"/>
        <v>ne</v>
      </c>
      <c r="AJ3503" s="27" t="str">
        <f t="shared" si="560"/>
        <v>ne</v>
      </c>
      <c r="AK3503" s="27" t="str">
        <f t="shared" si="561"/>
        <v>ne</v>
      </c>
    </row>
    <row r="3504" spans="2:37" x14ac:dyDescent="0.2">
      <c r="B3504" s="27" t="str">
        <f t="shared" si="562"/>
        <v>-</v>
      </c>
      <c r="C3504" s="123" t="str">
        <f t="shared" si="563"/>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8"/>
        <v>nepildyti</v>
      </c>
      <c r="T3504" s="126" t="str">
        <f t="shared" si="568"/>
        <v>nepildyti</v>
      </c>
      <c r="U3504" s="127"/>
      <c r="V3504" s="127"/>
      <c r="W3504" s="128"/>
      <c r="X3504" s="169"/>
      <c r="Y3504" s="169"/>
      <c r="Z3504" s="169"/>
      <c r="AA3504" s="127"/>
      <c r="AB3504" s="127"/>
      <c r="AC3504" s="127"/>
      <c r="AD3504" s="127"/>
      <c r="AE3504" s="124">
        <f t="shared" si="564"/>
        <v>0</v>
      </c>
      <c r="AF3504" s="124">
        <f t="shared" si="565"/>
        <v>0</v>
      </c>
      <c r="AG3504" s="124">
        <f t="shared" si="566"/>
        <v>0</v>
      </c>
      <c r="AH3504" s="124">
        <f t="shared" si="567"/>
        <v>0</v>
      </c>
      <c r="AI3504" s="27" t="str">
        <f t="shared" si="559"/>
        <v>ne</v>
      </c>
      <c r="AJ3504" s="27" t="str">
        <f t="shared" si="560"/>
        <v>ne</v>
      </c>
      <c r="AK3504" s="27" t="str">
        <f t="shared" si="561"/>
        <v>ne</v>
      </c>
    </row>
    <row r="3505" spans="2:37" x14ac:dyDescent="0.2">
      <c r="B3505" s="27" t="str">
        <f t="shared" si="562"/>
        <v>-</v>
      </c>
      <c r="C3505" s="123" t="str">
        <f t="shared" si="563"/>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8"/>
        <v>nepildyti</v>
      </c>
      <c r="T3505" s="126" t="str">
        <f t="shared" si="568"/>
        <v>nepildyti</v>
      </c>
      <c r="U3505" s="127"/>
      <c r="V3505" s="127"/>
      <c r="W3505" s="128"/>
      <c r="X3505" s="169"/>
      <c r="Y3505" s="169"/>
      <c r="Z3505" s="169"/>
      <c r="AA3505" s="127"/>
      <c r="AB3505" s="127"/>
      <c r="AC3505" s="127"/>
      <c r="AD3505" s="127"/>
      <c r="AE3505" s="124">
        <f t="shared" si="564"/>
        <v>0</v>
      </c>
      <c r="AF3505" s="124">
        <f t="shared" si="565"/>
        <v>0</v>
      </c>
      <c r="AG3505" s="124">
        <f t="shared" si="566"/>
        <v>0</v>
      </c>
      <c r="AH3505" s="124">
        <f t="shared" si="567"/>
        <v>0</v>
      </c>
      <c r="AI3505" s="27" t="str">
        <f t="shared" si="559"/>
        <v>ne</v>
      </c>
      <c r="AJ3505" s="27" t="str">
        <f t="shared" si="560"/>
        <v>ne</v>
      </c>
      <c r="AK3505" s="27" t="str">
        <f t="shared" si="561"/>
        <v>ne</v>
      </c>
    </row>
    <row r="3506" spans="2:37" x14ac:dyDescent="0.2">
      <c r="B3506" s="27" t="str">
        <f t="shared" si="562"/>
        <v>-</v>
      </c>
      <c r="C3506" s="123" t="str">
        <f t="shared" si="563"/>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8"/>
        <v>nepildyti</v>
      </c>
      <c r="T3506" s="126" t="str">
        <f t="shared" si="568"/>
        <v>nepildyti</v>
      </c>
      <c r="U3506" s="127"/>
      <c r="V3506" s="127"/>
      <c r="W3506" s="128"/>
      <c r="X3506" s="169"/>
      <c r="Y3506" s="169"/>
      <c r="Z3506" s="169"/>
      <c r="AA3506" s="127"/>
      <c r="AB3506" s="127"/>
      <c r="AC3506" s="127"/>
      <c r="AD3506" s="127"/>
      <c r="AE3506" s="124">
        <f t="shared" si="564"/>
        <v>0</v>
      </c>
      <c r="AF3506" s="124">
        <f t="shared" si="565"/>
        <v>0</v>
      </c>
      <c r="AG3506" s="124">
        <f t="shared" si="566"/>
        <v>0</v>
      </c>
      <c r="AH3506" s="124">
        <f t="shared" si="567"/>
        <v>0</v>
      </c>
      <c r="AI3506" s="27" t="str">
        <f t="shared" si="559"/>
        <v>ne</v>
      </c>
      <c r="AJ3506" s="27" t="str">
        <f t="shared" si="560"/>
        <v>ne</v>
      </c>
      <c r="AK3506" s="27" t="str">
        <f t="shared" si="561"/>
        <v>ne</v>
      </c>
    </row>
    <row r="3507" spans="2:37" x14ac:dyDescent="0.2">
      <c r="B3507" s="27" t="str">
        <f t="shared" si="562"/>
        <v>-</v>
      </c>
      <c r="C3507" s="123" t="str">
        <f t="shared" si="563"/>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8"/>
        <v>nepildyti</v>
      </c>
      <c r="T3507" s="126" t="str">
        <f t="shared" si="568"/>
        <v>nepildyti</v>
      </c>
      <c r="U3507" s="127"/>
      <c r="V3507" s="127"/>
      <c r="W3507" s="128"/>
      <c r="X3507" s="169"/>
      <c r="Y3507" s="169"/>
      <c r="Z3507" s="169"/>
      <c r="AA3507" s="127"/>
      <c r="AB3507" s="127"/>
      <c r="AC3507" s="127"/>
      <c r="AD3507" s="127"/>
      <c r="AE3507" s="124">
        <f t="shared" si="564"/>
        <v>0</v>
      </c>
      <c r="AF3507" s="124">
        <f t="shared" si="565"/>
        <v>0</v>
      </c>
      <c r="AG3507" s="124">
        <f t="shared" si="566"/>
        <v>0</v>
      </c>
      <c r="AH3507" s="124">
        <f t="shared" si="567"/>
        <v>0</v>
      </c>
      <c r="AI3507" s="27" t="str">
        <f t="shared" si="559"/>
        <v>ne</v>
      </c>
      <c r="AJ3507" s="27" t="str">
        <f t="shared" si="560"/>
        <v>ne</v>
      </c>
      <c r="AK3507" s="27" t="str">
        <f t="shared" si="561"/>
        <v>ne</v>
      </c>
    </row>
    <row r="3508" spans="2:37" x14ac:dyDescent="0.2">
      <c r="B3508" s="27" t="str">
        <f t="shared" si="562"/>
        <v>-</v>
      </c>
      <c r="C3508" s="123" t="str">
        <f t="shared" si="563"/>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8"/>
        <v>nepildyti</v>
      </c>
      <c r="T3508" s="126" t="str">
        <f t="shared" si="568"/>
        <v>nepildyti</v>
      </c>
      <c r="U3508" s="127"/>
      <c r="V3508" s="127"/>
      <c r="W3508" s="128"/>
      <c r="X3508" s="169"/>
      <c r="Y3508" s="169"/>
      <c r="Z3508" s="169"/>
      <c r="AA3508" s="127"/>
      <c r="AB3508" s="127"/>
      <c r="AC3508" s="127"/>
      <c r="AD3508" s="127"/>
      <c r="AE3508" s="124">
        <f t="shared" si="564"/>
        <v>0</v>
      </c>
      <c r="AF3508" s="124">
        <f t="shared" si="565"/>
        <v>0</v>
      </c>
      <c r="AG3508" s="124">
        <f t="shared" si="566"/>
        <v>0</v>
      </c>
      <c r="AH3508" s="124">
        <f t="shared" si="567"/>
        <v>0</v>
      </c>
      <c r="AI3508" s="27" t="str">
        <f t="shared" si="559"/>
        <v>ne</v>
      </c>
      <c r="AJ3508" s="27" t="str">
        <f t="shared" si="560"/>
        <v>ne</v>
      </c>
      <c r="AK3508" s="27" t="str">
        <f t="shared" si="561"/>
        <v>ne</v>
      </c>
    </row>
    <row r="3509" spans="2:37" x14ac:dyDescent="0.2">
      <c r="B3509" s="27" t="str">
        <f t="shared" si="562"/>
        <v>-</v>
      </c>
      <c r="C3509" s="123" t="str">
        <f t="shared" si="563"/>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8"/>
        <v>nepildyti</v>
      </c>
      <c r="T3509" s="126" t="str">
        <f t="shared" si="568"/>
        <v>nepildyti</v>
      </c>
      <c r="U3509" s="127"/>
      <c r="V3509" s="127"/>
      <c r="W3509" s="128"/>
      <c r="X3509" s="169"/>
      <c r="Y3509" s="169"/>
      <c r="Z3509" s="169"/>
      <c r="AA3509" s="127"/>
      <c r="AB3509" s="127"/>
      <c r="AC3509" s="127"/>
      <c r="AD3509" s="127"/>
      <c r="AE3509" s="124">
        <f t="shared" si="564"/>
        <v>0</v>
      </c>
      <c r="AF3509" s="124">
        <f t="shared" si="565"/>
        <v>0</v>
      </c>
      <c r="AG3509" s="124">
        <f t="shared" si="566"/>
        <v>0</v>
      </c>
      <c r="AH3509" s="124">
        <f t="shared" si="567"/>
        <v>0</v>
      </c>
      <c r="AI3509" s="27" t="str">
        <f t="shared" si="559"/>
        <v>ne</v>
      </c>
      <c r="AJ3509" s="27" t="str">
        <f t="shared" si="560"/>
        <v>ne</v>
      </c>
      <c r="AK3509" s="27" t="str">
        <f t="shared" si="561"/>
        <v>ne</v>
      </c>
    </row>
    <row r="3510" spans="2:37" x14ac:dyDescent="0.2">
      <c r="B3510" s="27" t="str">
        <f t="shared" si="562"/>
        <v>-</v>
      </c>
      <c r="C3510" s="123" t="str">
        <f t="shared" si="563"/>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8"/>
        <v>nepildyti</v>
      </c>
      <c r="T3510" s="126" t="str">
        <f t="shared" si="568"/>
        <v>nepildyti</v>
      </c>
      <c r="U3510" s="127"/>
      <c r="V3510" s="127"/>
      <c r="W3510" s="128"/>
      <c r="X3510" s="169"/>
      <c r="Y3510" s="169"/>
      <c r="Z3510" s="169"/>
      <c r="AA3510" s="127"/>
      <c r="AB3510" s="127"/>
      <c r="AC3510" s="127"/>
      <c r="AD3510" s="127"/>
      <c r="AE3510" s="124">
        <f t="shared" si="564"/>
        <v>0</v>
      </c>
      <c r="AF3510" s="124">
        <f t="shared" si="565"/>
        <v>0</v>
      </c>
      <c r="AG3510" s="124">
        <f t="shared" si="566"/>
        <v>0</v>
      </c>
      <c r="AH3510" s="124">
        <f t="shared" si="567"/>
        <v>0</v>
      </c>
      <c r="AI3510" s="27" t="str">
        <f t="shared" si="559"/>
        <v>ne</v>
      </c>
      <c r="AJ3510" s="27" t="str">
        <f t="shared" si="560"/>
        <v>ne</v>
      </c>
      <c r="AK3510" s="27" t="str">
        <f t="shared" si="561"/>
        <v>ne</v>
      </c>
    </row>
    <row r="3511" spans="2:37" x14ac:dyDescent="0.2">
      <c r="B3511" s="27" t="str">
        <f t="shared" si="562"/>
        <v>-</v>
      </c>
      <c r="C3511" s="123" t="str">
        <f t="shared" si="563"/>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8"/>
        <v>nepildyti</v>
      </c>
      <c r="T3511" s="126" t="str">
        <f t="shared" si="568"/>
        <v>nepildyti</v>
      </c>
      <c r="U3511" s="127"/>
      <c r="V3511" s="127"/>
      <c r="W3511" s="128"/>
      <c r="X3511" s="169"/>
      <c r="Y3511" s="169"/>
      <c r="Z3511" s="169"/>
      <c r="AA3511" s="127"/>
      <c r="AB3511" s="127"/>
      <c r="AC3511" s="127"/>
      <c r="AD3511" s="127"/>
      <c r="AE3511" s="124">
        <f t="shared" si="564"/>
        <v>0</v>
      </c>
      <c r="AF3511" s="124">
        <f t="shared" si="565"/>
        <v>0</v>
      </c>
      <c r="AG3511" s="124">
        <f t="shared" si="566"/>
        <v>0</v>
      </c>
      <c r="AH3511" s="124">
        <f t="shared" si="567"/>
        <v>0</v>
      </c>
      <c r="AI3511" s="27" t="str">
        <f t="shared" si="559"/>
        <v>ne</v>
      </c>
      <c r="AJ3511" s="27" t="str">
        <f t="shared" si="560"/>
        <v>ne</v>
      </c>
      <c r="AK3511" s="27" t="str">
        <f t="shared" si="561"/>
        <v>ne</v>
      </c>
    </row>
    <row r="3512" spans="2:37" x14ac:dyDescent="0.2">
      <c r="B3512" s="27" t="str">
        <f t="shared" si="562"/>
        <v>-</v>
      </c>
      <c r="C3512" s="123" t="str">
        <f t="shared" si="563"/>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8"/>
        <v>nepildyti</v>
      </c>
      <c r="T3512" s="126" t="str">
        <f t="shared" si="568"/>
        <v>nepildyti</v>
      </c>
      <c r="U3512" s="127"/>
      <c r="V3512" s="127"/>
      <c r="W3512" s="128"/>
      <c r="X3512" s="169"/>
      <c r="Y3512" s="169"/>
      <c r="Z3512" s="169"/>
      <c r="AA3512" s="127"/>
      <c r="AB3512" s="127"/>
      <c r="AC3512" s="127"/>
      <c r="AD3512" s="127"/>
      <c r="AE3512" s="124">
        <f t="shared" si="564"/>
        <v>0</v>
      </c>
      <c r="AF3512" s="124">
        <f t="shared" si="565"/>
        <v>0</v>
      </c>
      <c r="AG3512" s="124">
        <f t="shared" si="566"/>
        <v>0</v>
      </c>
      <c r="AH3512" s="124">
        <f t="shared" si="567"/>
        <v>0</v>
      </c>
      <c r="AI3512" s="27" t="str">
        <f t="shared" si="559"/>
        <v>ne</v>
      </c>
      <c r="AJ3512" s="27" t="str">
        <f t="shared" si="560"/>
        <v>ne</v>
      </c>
      <c r="AK3512" s="27" t="str">
        <f t="shared" si="561"/>
        <v>ne</v>
      </c>
    </row>
    <row r="3513" spans="2:37" x14ac:dyDescent="0.2">
      <c r="B3513" s="27" t="str">
        <f t="shared" si="562"/>
        <v>-</v>
      </c>
      <c r="C3513" s="123" t="str">
        <f t="shared" si="563"/>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8"/>
        <v>nepildyti</v>
      </c>
      <c r="T3513" s="126" t="str">
        <f t="shared" si="568"/>
        <v>nepildyti</v>
      </c>
      <c r="U3513" s="127"/>
      <c r="V3513" s="127"/>
      <c r="W3513" s="128"/>
      <c r="X3513" s="169"/>
      <c r="Y3513" s="169"/>
      <c r="Z3513" s="169"/>
      <c r="AA3513" s="127"/>
      <c r="AB3513" s="127"/>
      <c r="AC3513" s="127"/>
      <c r="AD3513" s="127"/>
      <c r="AE3513" s="124">
        <f t="shared" si="564"/>
        <v>0</v>
      </c>
      <c r="AF3513" s="124">
        <f t="shared" si="565"/>
        <v>0</v>
      </c>
      <c r="AG3513" s="124">
        <f t="shared" si="566"/>
        <v>0</v>
      </c>
      <c r="AH3513" s="124">
        <f t="shared" si="567"/>
        <v>0</v>
      </c>
      <c r="AI3513" s="27" t="str">
        <f t="shared" si="559"/>
        <v>ne</v>
      </c>
      <c r="AJ3513" s="27" t="str">
        <f t="shared" si="560"/>
        <v>ne</v>
      </c>
      <c r="AK3513" s="27" t="str">
        <f t="shared" si="561"/>
        <v>ne</v>
      </c>
    </row>
    <row r="3514" spans="2:37" x14ac:dyDescent="0.2">
      <c r="B3514" s="27" t="str">
        <f t="shared" si="562"/>
        <v>-</v>
      </c>
      <c r="C3514" s="123" t="str">
        <f t="shared" si="563"/>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8"/>
        <v>nepildyti</v>
      </c>
      <c r="T3514" s="126" t="str">
        <f t="shared" si="568"/>
        <v>nepildyti</v>
      </c>
      <c r="U3514" s="127"/>
      <c r="V3514" s="127"/>
      <c r="W3514" s="128"/>
      <c r="X3514" s="169"/>
      <c r="Y3514" s="169"/>
      <c r="Z3514" s="169"/>
      <c r="AA3514" s="127"/>
      <c r="AB3514" s="127"/>
      <c r="AC3514" s="127"/>
      <c r="AD3514" s="127"/>
      <c r="AE3514" s="124">
        <f t="shared" si="564"/>
        <v>0</v>
      </c>
      <c r="AF3514" s="124">
        <f t="shared" si="565"/>
        <v>0</v>
      </c>
      <c r="AG3514" s="124">
        <f t="shared" si="566"/>
        <v>0</v>
      </c>
      <c r="AH3514" s="124">
        <f t="shared" si="567"/>
        <v>0</v>
      </c>
      <c r="AI3514" s="27" t="str">
        <f t="shared" si="559"/>
        <v>ne</v>
      </c>
      <c r="AJ3514" s="27" t="str">
        <f t="shared" si="560"/>
        <v>ne</v>
      </c>
      <c r="AK3514" s="27" t="str">
        <f t="shared" si="561"/>
        <v>ne</v>
      </c>
    </row>
    <row r="3515" spans="2:37" x14ac:dyDescent="0.2">
      <c r="B3515" s="27" t="str">
        <f t="shared" si="562"/>
        <v>-</v>
      </c>
      <c r="C3515" s="123" t="str">
        <f t="shared" si="563"/>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8"/>
        <v>nepildyti</v>
      </c>
      <c r="T3515" s="126" t="str">
        <f t="shared" si="568"/>
        <v>nepildyti</v>
      </c>
      <c r="U3515" s="127"/>
      <c r="V3515" s="127"/>
      <c r="W3515" s="128"/>
      <c r="X3515" s="169"/>
      <c r="Y3515" s="169"/>
      <c r="Z3515" s="169"/>
      <c r="AA3515" s="127"/>
      <c r="AB3515" s="127"/>
      <c r="AC3515" s="127"/>
      <c r="AD3515" s="127"/>
      <c r="AE3515" s="124">
        <f t="shared" si="564"/>
        <v>0</v>
      </c>
      <c r="AF3515" s="124">
        <f t="shared" si="565"/>
        <v>0</v>
      </c>
      <c r="AG3515" s="124">
        <f t="shared" si="566"/>
        <v>0</v>
      </c>
      <c r="AH3515" s="124">
        <f t="shared" si="567"/>
        <v>0</v>
      </c>
      <c r="AI3515" s="27" t="str">
        <f t="shared" si="559"/>
        <v>ne</v>
      </c>
      <c r="AJ3515" s="27" t="str">
        <f t="shared" si="560"/>
        <v>ne</v>
      </c>
      <c r="AK3515" s="27" t="str">
        <f t="shared" si="561"/>
        <v>ne</v>
      </c>
    </row>
    <row r="3516" spans="2:37" x14ac:dyDescent="0.2">
      <c r="B3516" s="27" t="str">
        <f t="shared" si="562"/>
        <v>-</v>
      </c>
      <c r="C3516" s="123" t="str">
        <f t="shared" si="563"/>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8"/>
        <v>nepildyti</v>
      </c>
      <c r="T3516" s="126" t="str">
        <f t="shared" si="568"/>
        <v>nepildyti</v>
      </c>
      <c r="U3516" s="127"/>
      <c r="V3516" s="127"/>
      <c r="W3516" s="128"/>
      <c r="X3516" s="169"/>
      <c r="Y3516" s="169"/>
      <c r="Z3516" s="169"/>
      <c r="AA3516" s="127"/>
      <c r="AB3516" s="127"/>
      <c r="AC3516" s="127"/>
      <c r="AD3516" s="127"/>
      <c r="AE3516" s="124">
        <f t="shared" si="564"/>
        <v>0</v>
      </c>
      <c r="AF3516" s="124">
        <f t="shared" si="565"/>
        <v>0</v>
      </c>
      <c r="AG3516" s="124">
        <f t="shared" si="566"/>
        <v>0</v>
      </c>
      <c r="AH3516" s="124">
        <f t="shared" si="567"/>
        <v>0</v>
      </c>
      <c r="AI3516" s="27" t="str">
        <f t="shared" si="559"/>
        <v>ne</v>
      </c>
      <c r="AJ3516" s="27" t="str">
        <f t="shared" si="560"/>
        <v>ne</v>
      </c>
      <c r="AK3516" s="27" t="str">
        <f t="shared" si="561"/>
        <v>ne</v>
      </c>
    </row>
    <row r="3517" spans="2:37" x14ac:dyDescent="0.2">
      <c r="B3517" s="27" t="str">
        <f t="shared" si="562"/>
        <v>-</v>
      </c>
      <c r="C3517" s="123" t="str">
        <f t="shared" si="563"/>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8"/>
        <v>nepildyti</v>
      </c>
      <c r="T3517" s="126" t="str">
        <f t="shared" si="568"/>
        <v>nepildyti</v>
      </c>
      <c r="U3517" s="127"/>
      <c r="V3517" s="127"/>
      <c r="W3517" s="128"/>
      <c r="X3517" s="169"/>
      <c r="Y3517" s="169"/>
      <c r="Z3517" s="169"/>
      <c r="AA3517" s="127"/>
      <c r="AB3517" s="127"/>
      <c r="AC3517" s="127"/>
      <c r="AD3517" s="127"/>
      <c r="AE3517" s="124">
        <f t="shared" si="564"/>
        <v>0</v>
      </c>
      <c r="AF3517" s="124">
        <f t="shared" si="565"/>
        <v>0</v>
      </c>
      <c r="AG3517" s="124">
        <f t="shared" si="566"/>
        <v>0</v>
      </c>
      <c r="AH3517" s="124">
        <f t="shared" si="567"/>
        <v>0</v>
      </c>
      <c r="AI3517" s="27" t="str">
        <f t="shared" si="559"/>
        <v>ne</v>
      </c>
      <c r="AJ3517" s="27" t="str">
        <f t="shared" si="560"/>
        <v>ne</v>
      </c>
      <c r="AK3517" s="27" t="str">
        <f t="shared" si="561"/>
        <v>ne</v>
      </c>
    </row>
    <row r="3518" spans="2:37" x14ac:dyDescent="0.2">
      <c r="B3518" s="27" t="str">
        <f t="shared" si="562"/>
        <v>-</v>
      </c>
      <c r="C3518" s="123" t="str">
        <f t="shared" si="563"/>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8"/>
        <v>nepildyti</v>
      </c>
      <c r="T3518" s="126" t="str">
        <f t="shared" si="568"/>
        <v>nepildyti</v>
      </c>
      <c r="U3518" s="127"/>
      <c r="V3518" s="127"/>
      <c r="W3518" s="128"/>
      <c r="X3518" s="169"/>
      <c r="Y3518" s="169"/>
      <c r="Z3518" s="169"/>
      <c r="AA3518" s="127"/>
      <c r="AB3518" s="127"/>
      <c r="AC3518" s="127"/>
      <c r="AD3518" s="127"/>
      <c r="AE3518" s="124">
        <f t="shared" si="564"/>
        <v>0</v>
      </c>
      <c r="AF3518" s="124">
        <f t="shared" si="565"/>
        <v>0</v>
      </c>
      <c r="AG3518" s="124">
        <f t="shared" si="566"/>
        <v>0</v>
      </c>
      <c r="AH3518" s="124">
        <f t="shared" si="567"/>
        <v>0</v>
      </c>
      <c r="AI3518" s="27" t="str">
        <f t="shared" si="559"/>
        <v>ne</v>
      </c>
      <c r="AJ3518" s="27" t="str">
        <f t="shared" si="560"/>
        <v>ne</v>
      </c>
      <c r="AK3518" s="27" t="str">
        <f t="shared" si="561"/>
        <v>ne</v>
      </c>
    </row>
    <row r="3519" spans="2:37" x14ac:dyDescent="0.2">
      <c r="B3519" s="27" t="str">
        <f t="shared" si="562"/>
        <v>-</v>
      </c>
      <c r="C3519" s="123" t="str">
        <f t="shared" si="563"/>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8"/>
        <v>nepildyti</v>
      </c>
      <c r="T3519" s="126" t="str">
        <f t="shared" si="568"/>
        <v>nepildyti</v>
      </c>
      <c r="U3519" s="127"/>
      <c r="V3519" s="127"/>
      <c r="W3519" s="128"/>
      <c r="X3519" s="169"/>
      <c r="Y3519" s="169"/>
      <c r="Z3519" s="169"/>
      <c r="AA3519" s="127"/>
      <c r="AB3519" s="127"/>
      <c r="AC3519" s="127"/>
      <c r="AD3519" s="127"/>
      <c r="AE3519" s="124">
        <f t="shared" si="564"/>
        <v>0</v>
      </c>
      <c r="AF3519" s="124">
        <f t="shared" si="565"/>
        <v>0</v>
      </c>
      <c r="AG3519" s="124">
        <f t="shared" si="566"/>
        <v>0</v>
      </c>
      <c r="AH3519" s="124">
        <f t="shared" si="567"/>
        <v>0</v>
      </c>
      <c r="AI3519" s="27" t="str">
        <f t="shared" si="559"/>
        <v>ne</v>
      </c>
      <c r="AJ3519" s="27" t="str">
        <f t="shared" si="560"/>
        <v>ne</v>
      </c>
      <c r="AK3519" s="27" t="str">
        <f t="shared" si="561"/>
        <v>ne</v>
      </c>
    </row>
    <row r="3520" spans="2:37" x14ac:dyDescent="0.2">
      <c r="B3520" s="27" t="str">
        <f t="shared" si="562"/>
        <v>-</v>
      </c>
      <c r="C3520" s="123" t="str">
        <f t="shared" si="563"/>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8"/>
        <v>nepildyti</v>
      </c>
      <c r="T3520" s="126" t="str">
        <f t="shared" si="568"/>
        <v>nepildyti</v>
      </c>
      <c r="U3520" s="127"/>
      <c r="V3520" s="127"/>
      <c r="W3520" s="128"/>
      <c r="X3520" s="169"/>
      <c r="Y3520" s="169"/>
      <c r="Z3520" s="169"/>
      <c r="AA3520" s="127"/>
      <c r="AB3520" s="127"/>
      <c r="AC3520" s="127"/>
      <c r="AD3520" s="127"/>
      <c r="AE3520" s="124">
        <f t="shared" si="564"/>
        <v>0</v>
      </c>
      <c r="AF3520" s="124">
        <f t="shared" si="565"/>
        <v>0</v>
      </c>
      <c r="AG3520" s="124">
        <f t="shared" si="566"/>
        <v>0</v>
      </c>
      <c r="AH3520" s="124">
        <f t="shared" si="567"/>
        <v>0</v>
      </c>
      <c r="AI3520" s="27" t="str">
        <f t="shared" si="559"/>
        <v>ne</v>
      </c>
      <c r="AJ3520" s="27" t="str">
        <f t="shared" si="560"/>
        <v>ne</v>
      </c>
      <c r="AK3520" s="27" t="str">
        <f t="shared" si="561"/>
        <v>ne</v>
      </c>
    </row>
    <row r="3521" spans="2:37" x14ac:dyDescent="0.2">
      <c r="B3521" s="27" t="str">
        <f t="shared" si="562"/>
        <v>-</v>
      </c>
      <c r="C3521" s="123" t="str">
        <f t="shared" si="563"/>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8"/>
        <v>nepildyti</v>
      </c>
      <c r="T3521" s="126" t="str">
        <f t="shared" si="568"/>
        <v>nepildyti</v>
      </c>
      <c r="U3521" s="127"/>
      <c r="V3521" s="127"/>
      <c r="W3521" s="128"/>
      <c r="X3521" s="169"/>
      <c r="Y3521" s="169"/>
      <c r="Z3521" s="169"/>
      <c r="AA3521" s="127"/>
      <c r="AB3521" s="127"/>
      <c r="AC3521" s="127"/>
      <c r="AD3521" s="127"/>
      <c r="AE3521" s="124">
        <f t="shared" si="564"/>
        <v>0</v>
      </c>
      <c r="AF3521" s="124">
        <f t="shared" si="565"/>
        <v>0</v>
      </c>
      <c r="AG3521" s="124">
        <f t="shared" si="566"/>
        <v>0</v>
      </c>
      <c r="AH3521" s="124">
        <f t="shared" si="567"/>
        <v>0</v>
      </c>
      <c r="AI3521" s="27" t="str">
        <f t="shared" si="559"/>
        <v>ne</v>
      </c>
      <c r="AJ3521" s="27" t="str">
        <f t="shared" si="560"/>
        <v>ne</v>
      </c>
      <c r="AK3521" s="27" t="str">
        <f t="shared" si="561"/>
        <v>ne</v>
      </c>
    </row>
    <row r="3522" spans="2:37" x14ac:dyDescent="0.2">
      <c r="B3522" s="27" t="str">
        <f t="shared" si="562"/>
        <v>-</v>
      </c>
      <c r="C3522" s="123" t="str">
        <f t="shared" si="563"/>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8"/>
        <v>nepildyti</v>
      </c>
      <c r="T3522" s="126" t="str">
        <f t="shared" si="568"/>
        <v>nepildyti</v>
      </c>
      <c r="U3522" s="127"/>
      <c r="V3522" s="127"/>
      <c r="W3522" s="128"/>
      <c r="X3522" s="169"/>
      <c r="Y3522" s="169"/>
      <c r="Z3522" s="169"/>
      <c r="AA3522" s="127"/>
      <c r="AB3522" s="127"/>
      <c r="AC3522" s="127"/>
      <c r="AD3522" s="127"/>
      <c r="AE3522" s="124">
        <f t="shared" si="564"/>
        <v>0</v>
      </c>
      <c r="AF3522" s="124">
        <f t="shared" si="565"/>
        <v>0</v>
      </c>
      <c r="AG3522" s="124">
        <f t="shared" si="566"/>
        <v>0</v>
      </c>
      <c r="AH3522" s="124">
        <f t="shared" si="567"/>
        <v>0</v>
      </c>
      <c r="AI3522" s="27" t="str">
        <f t="shared" si="559"/>
        <v>ne</v>
      </c>
      <c r="AJ3522" s="27" t="str">
        <f t="shared" si="560"/>
        <v>ne</v>
      </c>
      <c r="AK3522" s="27" t="str">
        <f t="shared" si="561"/>
        <v>ne</v>
      </c>
    </row>
    <row r="3523" spans="2:37" x14ac:dyDescent="0.2">
      <c r="B3523" s="27" t="str">
        <f t="shared" si="562"/>
        <v>-</v>
      </c>
      <c r="C3523" s="123" t="str">
        <f t="shared" si="563"/>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8"/>
        <v>nepildyti</v>
      </c>
      <c r="T3523" s="126" t="str">
        <f t="shared" si="568"/>
        <v>nepildyti</v>
      </c>
      <c r="U3523" s="127"/>
      <c r="V3523" s="127"/>
      <c r="W3523" s="128"/>
      <c r="X3523" s="169"/>
      <c r="Y3523" s="169"/>
      <c r="Z3523" s="169"/>
      <c r="AA3523" s="127"/>
      <c r="AB3523" s="127"/>
      <c r="AC3523" s="127"/>
      <c r="AD3523" s="127"/>
      <c r="AE3523" s="124">
        <f t="shared" si="564"/>
        <v>0</v>
      </c>
      <c r="AF3523" s="124">
        <f t="shared" si="565"/>
        <v>0</v>
      </c>
      <c r="AG3523" s="124">
        <f t="shared" si="566"/>
        <v>0</v>
      </c>
      <c r="AH3523" s="124">
        <f t="shared" si="567"/>
        <v>0</v>
      </c>
      <c r="AI3523" s="27" t="str">
        <f t="shared" si="559"/>
        <v>ne</v>
      </c>
      <c r="AJ3523" s="27" t="str">
        <f t="shared" si="560"/>
        <v>ne</v>
      </c>
      <c r="AK3523" s="27" t="str">
        <f t="shared" si="561"/>
        <v>ne</v>
      </c>
    </row>
    <row r="3524" spans="2:37" x14ac:dyDescent="0.2">
      <c r="B3524" s="27" t="str">
        <f t="shared" si="562"/>
        <v>-</v>
      </c>
      <c r="C3524" s="123" t="str">
        <f t="shared" si="563"/>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8"/>
        <v>nepildyti</v>
      </c>
      <c r="T3524" s="126" t="str">
        <f t="shared" si="568"/>
        <v>nepildyti</v>
      </c>
      <c r="U3524" s="127"/>
      <c r="V3524" s="127"/>
      <c r="W3524" s="128"/>
      <c r="X3524" s="169"/>
      <c r="Y3524" s="169"/>
      <c r="Z3524" s="169"/>
      <c r="AA3524" s="127"/>
      <c r="AB3524" s="127"/>
      <c r="AC3524" s="127"/>
      <c r="AD3524" s="127"/>
      <c r="AE3524" s="124">
        <f t="shared" si="564"/>
        <v>0</v>
      </c>
      <c r="AF3524" s="124">
        <f t="shared" si="565"/>
        <v>0</v>
      </c>
      <c r="AG3524" s="124">
        <f t="shared" si="566"/>
        <v>0</v>
      </c>
      <c r="AH3524" s="124">
        <f t="shared" si="567"/>
        <v>0</v>
      </c>
      <c r="AI3524" s="27" t="str">
        <f t="shared" si="559"/>
        <v>ne</v>
      </c>
      <c r="AJ3524" s="27" t="str">
        <f t="shared" si="560"/>
        <v>ne</v>
      </c>
      <c r="AK3524" s="27" t="str">
        <f t="shared" si="561"/>
        <v>ne</v>
      </c>
    </row>
    <row r="3525" spans="2:37" x14ac:dyDescent="0.2">
      <c r="B3525" s="27" t="str">
        <f t="shared" si="562"/>
        <v>-</v>
      </c>
      <c r="C3525" s="123" t="str">
        <f t="shared" si="563"/>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8"/>
        <v>nepildyti</v>
      </c>
      <c r="T3525" s="126" t="str">
        <f t="shared" si="568"/>
        <v>nepildyti</v>
      </c>
      <c r="U3525" s="127"/>
      <c r="V3525" s="127"/>
      <c r="W3525" s="128"/>
      <c r="X3525" s="169"/>
      <c r="Y3525" s="169"/>
      <c r="Z3525" s="169"/>
      <c r="AA3525" s="127"/>
      <c r="AB3525" s="127"/>
      <c r="AC3525" s="127"/>
      <c r="AD3525" s="127"/>
      <c r="AE3525" s="124">
        <f t="shared" si="564"/>
        <v>0</v>
      </c>
      <c r="AF3525" s="124">
        <f t="shared" si="565"/>
        <v>0</v>
      </c>
      <c r="AG3525" s="124">
        <f t="shared" si="566"/>
        <v>0</v>
      </c>
      <c r="AH3525" s="124">
        <f t="shared" si="567"/>
        <v>0</v>
      </c>
      <c r="AI3525" s="27" t="str">
        <f t="shared" si="559"/>
        <v>ne</v>
      </c>
      <c r="AJ3525" s="27" t="str">
        <f t="shared" si="560"/>
        <v>ne</v>
      </c>
      <c r="AK3525" s="27" t="str">
        <f t="shared" si="561"/>
        <v>ne</v>
      </c>
    </row>
    <row r="3526" spans="2:37" x14ac:dyDescent="0.2">
      <c r="B3526" s="27" t="str">
        <f t="shared" si="562"/>
        <v>-</v>
      </c>
      <c r="C3526" s="123" t="str">
        <f t="shared" si="563"/>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8"/>
        <v>nepildyti</v>
      </c>
      <c r="T3526" s="126" t="str">
        <f t="shared" si="568"/>
        <v>nepildyti</v>
      </c>
      <c r="U3526" s="127"/>
      <c r="V3526" s="127"/>
      <c r="W3526" s="128"/>
      <c r="X3526" s="169"/>
      <c r="Y3526" s="169"/>
      <c r="Z3526" s="169"/>
      <c r="AA3526" s="127"/>
      <c r="AB3526" s="127"/>
      <c r="AC3526" s="127"/>
      <c r="AD3526" s="127"/>
      <c r="AE3526" s="124">
        <f t="shared" si="564"/>
        <v>0</v>
      </c>
      <c r="AF3526" s="124">
        <f t="shared" si="565"/>
        <v>0</v>
      </c>
      <c r="AG3526" s="124">
        <f t="shared" si="566"/>
        <v>0</v>
      </c>
      <c r="AH3526" s="124">
        <f t="shared" si="567"/>
        <v>0</v>
      </c>
      <c r="AI3526" s="27" t="str">
        <f t="shared" si="559"/>
        <v>ne</v>
      </c>
      <c r="AJ3526" s="27" t="str">
        <f t="shared" si="560"/>
        <v>ne</v>
      </c>
      <c r="AK3526" s="27" t="str">
        <f t="shared" si="561"/>
        <v>ne</v>
      </c>
    </row>
    <row r="3527" spans="2:37" x14ac:dyDescent="0.2">
      <c r="B3527" s="27" t="str">
        <f t="shared" si="562"/>
        <v>-</v>
      </c>
      <c r="C3527" s="123" t="str">
        <f t="shared" si="563"/>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8"/>
        <v>nepildyti</v>
      </c>
      <c r="T3527" s="126" t="str">
        <f t="shared" si="568"/>
        <v>nepildyti</v>
      </c>
      <c r="U3527" s="127"/>
      <c r="V3527" s="127"/>
      <c r="W3527" s="128"/>
      <c r="X3527" s="169"/>
      <c r="Y3527" s="169"/>
      <c r="Z3527" s="169"/>
      <c r="AA3527" s="127"/>
      <c r="AB3527" s="127"/>
      <c r="AC3527" s="127"/>
      <c r="AD3527" s="127"/>
      <c r="AE3527" s="124">
        <f t="shared" si="564"/>
        <v>0</v>
      </c>
      <c r="AF3527" s="124">
        <f t="shared" si="565"/>
        <v>0</v>
      </c>
      <c r="AG3527" s="124">
        <f t="shared" si="566"/>
        <v>0</v>
      </c>
      <c r="AH3527" s="124">
        <f t="shared" si="567"/>
        <v>0</v>
      </c>
      <c r="AI3527" s="27" t="str">
        <f t="shared" si="559"/>
        <v>ne</v>
      </c>
      <c r="AJ3527" s="27" t="str">
        <f t="shared" si="560"/>
        <v>ne</v>
      </c>
      <c r="AK3527" s="27" t="str">
        <f t="shared" si="561"/>
        <v>ne</v>
      </c>
    </row>
    <row r="3528" spans="2:37" x14ac:dyDescent="0.2">
      <c r="B3528" s="27" t="str">
        <f t="shared" si="562"/>
        <v>-</v>
      </c>
      <c r="C3528" s="123" t="str">
        <f t="shared" si="563"/>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8"/>
        <v>nepildyti</v>
      </c>
      <c r="T3528" s="126" t="str">
        <f t="shared" si="568"/>
        <v>nepildyti</v>
      </c>
      <c r="U3528" s="127"/>
      <c r="V3528" s="127"/>
      <c r="W3528" s="128"/>
      <c r="X3528" s="169"/>
      <c r="Y3528" s="169"/>
      <c r="Z3528" s="169"/>
      <c r="AA3528" s="127"/>
      <c r="AB3528" s="127"/>
      <c r="AC3528" s="127"/>
      <c r="AD3528" s="127"/>
      <c r="AE3528" s="124">
        <f t="shared" si="564"/>
        <v>0</v>
      </c>
      <c r="AF3528" s="124">
        <f t="shared" si="565"/>
        <v>0</v>
      </c>
      <c r="AG3528" s="124">
        <f t="shared" si="566"/>
        <v>0</v>
      </c>
      <c r="AH3528" s="124">
        <f t="shared" si="567"/>
        <v>0</v>
      </c>
      <c r="AI3528" s="27" t="str">
        <f t="shared" si="559"/>
        <v>ne</v>
      </c>
      <c r="AJ3528" s="27" t="str">
        <f t="shared" si="560"/>
        <v>ne</v>
      </c>
      <c r="AK3528" s="27" t="str">
        <f t="shared" si="561"/>
        <v>ne</v>
      </c>
    </row>
    <row r="3529" spans="2:37" x14ac:dyDescent="0.2">
      <c r="B3529" s="27" t="str">
        <f t="shared" si="562"/>
        <v>-</v>
      </c>
      <c r="C3529" s="123" t="str">
        <f t="shared" si="563"/>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8"/>
        <v>nepildyti</v>
      </c>
      <c r="T3529" s="126" t="str">
        <f t="shared" si="568"/>
        <v>nepildyti</v>
      </c>
      <c r="U3529" s="127"/>
      <c r="V3529" s="127"/>
      <c r="W3529" s="128"/>
      <c r="X3529" s="169"/>
      <c r="Y3529" s="169"/>
      <c r="Z3529" s="169"/>
      <c r="AA3529" s="127"/>
      <c r="AB3529" s="127"/>
      <c r="AC3529" s="127"/>
      <c r="AD3529" s="127"/>
      <c r="AE3529" s="124">
        <f t="shared" si="564"/>
        <v>0</v>
      </c>
      <c r="AF3529" s="124">
        <f t="shared" si="565"/>
        <v>0</v>
      </c>
      <c r="AG3529" s="124">
        <f t="shared" si="566"/>
        <v>0</v>
      </c>
      <c r="AH3529" s="124">
        <f t="shared" si="567"/>
        <v>0</v>
      </c>
      <c r="AI3529" s="27" t="str">
        <f t="shared" si="559"/>
        <v>ne</v>
      </c>
      <c r="AJ3529" s="27" t="str">
        <f t="shared" si="560"/>
        <v>ne</v>
      </c>
      <c r="AK3529" s="27" t="str">
        <f t="shared" si="561"/>
        <v>ne</v>
      </c>
    </row>
    <row r="3530" spans="2:37" x14ac:dyDescent="0.2">
      <c r="B3530" s="27" t="str">
        <f t="shared" si="562"/>
        <v>-</v>
      </c>
      <c r="C3530" s="123" t="str">
        <f t="shared" si="563"/>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8"/>
        <v>nepildyti</v>
      </c>
      <c r="T3530" s="126" t="str">
        <f t="shared" si="568"/>
        <v>nepildyti</v>
      </c>
      <c r="U3530" s="127"/>
      <c r="V3530" s="127"/>
      <c r="W3530" s="128"/>
      <c r="X3530" s="169"/>
      <c r="Y3530" s="169"/>
      <c r="Z3530" s="169"/>
      <c r="AA3530" s="127"/>
      <c r="AB3530" s="127"/>
      <c r="AC3530" s="127"/>
      <c r="AD3530" s="127"/>
      <c r="AE3530" s="124">
        <f t="shared" si="564"/>
        <v>0</v>
      </c>
      <c r="AF3530" s="124">
        <f t="shared" si="565"/>
        <v>0</v>
      </c>
      <c r="AG3530" s="124">
        <f t="shared" si="566"/>
        <v>0</v>
      </c>
      <c r="AH3530" s="124">
        <f t="shared" si="567"/>
        <v>0</v>
      </c>
      <c r="AI3530" s="27" t="str">
        <f t="shared" si="559"/>
        <v>ne</v>
      </c>
      <c r="AJ3530" s="27" t="str">
        <f t="shared" si="560"/>
        <v>ne</v>
      </c>
      <c r="AK3530" s="27" t="str">
        <f t="shared" si="561"/>
        <v>ne</v>
      </c>
    </row>
    <row r="3531" spans="2:37" x14ac:dyDescent="0.2">
      <c r="B3531" s="27" t="str">
        <f t="shared" si="562"/>
        <v>-</v>
      </c>
      <c r="C3531" s="123" t="str">
        <f t="shared" si="563"/>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8"/>
        <v>nepildyti</v>
      </c>
      <c r="T3531" s="126" t="str">
        <f t="shared" si="568"/>
        <v>nepildyti</v>
      </c>
      <c r="U3531" s="127"/>
      <c r="V3531" s="127"/>
      <c r="W3531" s="128"/>
      <c r="X3531" s="169"/>
      <c r="Y3531" s="169"/>
      <c r="Z3531" s="169"/>
      <c r="AA3531" s="127"/>
      <c r="AB3531" s="127"/>
      <c r="AC3531" s="127"/>
      <c r="AD3531" s="127"/>
      <c r="AE3531" s="124">
        <f t="shared" si="564"/>
        <v>0</v>
      </c>
      <c r="AF3531" s="124">
        <f t="shared" si="565"/>
        <v>0</v>
      </c>
      <c r="AG3531" s="124">
        <f t="shared" si="566"/>
        <v>0</v>
      </c>
      <c r="AH3531" s="124">
        <f t="shared" si="567"/>
        <v>0</v>
      </c>
      <c r="AI3531" s="27" t="str">
        <f t="shared" si="559"/>
        <v>ne</v>
      </c>
      <c r="AJ3531" s="27" t="str">
        <f t="shared" si="560"/>
        <v>ne</v>
      </c>
      <c r="AK3531" s="27" t="str">
        <f t="shared" si="561"/>
        <v>ne</v>
      </c>
    </row>
    <row r="3532" spans="2:37" x14ac:dyDescent="0.2">
      <c r="B3532" s="27" t="str">
        <f t="shared" si="562"/>
        <v>-</v>
      </c>
      <c r="C3532" s="123" t="str">
        <f t="shared" si="563"/>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8"/>
        <v>nepildyti</v>
      </c>
      <c r="T3532" s="126" t="str">
        <f t="shared" si="568"/>
        <v>nepildyti</v>
      </c>
      <c r="U3532" s="127"/>
      <c r="V3532" s="127"/>
      <c r="W3532" s="128"/>
      <c r="X3532" s="169"/>
      <c r="Y3532" s="169"/>
      <c r="Z3532" s="169"/>
      <c r="AA3532" s="127"/>
      <c r="AB3532" s="127"/>
      <c r="AC3532" s="127"/>
      <c r="AD3532" s="127"/>
      <c r="AE3532" s="124">
        <f t="shared" si="564"/>
        <v>0</v>
      </c>
      <c r="AF3532" s="124">
        <f t="shared" si="565"/>
        <v>0</v>
      </c>
      <c r="AG3532" s="124">
        <f t="shared" si="566"/>
        <v>0</v>
      </c>
      <c r="AH3532" s="124">
        <f t="shared" si="567"/>
        <v>0</v>
      </c>
      <c r="AI3532" s="27" t="str">
        <f t="shared" si="559"/>
        <v>ne</v>
      </c>
      <c r="AJ3532" s="27" t="str">
        <f t="shared" si="560"/>
        <v>ne</v>
      </c>
      <c r="AK3532" s="27" t="str">
        <f t="shared" si="561"/>
        <v>ne</v>
      </c>
    </row>
    <row r="3533" spans="2:37" x14ac:dyDescent="0.2">
      <c r="B3533" s="27" t="str">
        <f t="shared" si="562"/>
        <v>-</v>
      </c>
      <c r="C3533" s="123" t="str">
        <f t="shared" si="563"/>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8"/>
        <v>nepildyti</v>
      </c>
      <c r="T3533" s="126" t="str">
        <f t="shared" si="568"/>
        <v>nepildyti</v>
      </c>
      <c r="U3533" s="127"/>
      <c r="V3533" s="127"/>
      <c r="W3533" s="128"/>
      <c r="X3533" s="169"/>
      <c r="Y3533" s="169"/>
      <c r="Z3533" s="169"/>
      <c r="AA3533" s="127"/>
      <c r="AB3533" s="127"/>
      <c r="AC3533" s="127"/>
      <c r="AD3533" s="127"/>
      <c r="AE3533" s="124">
        <f t="shared" si="564"/>
        <v>0</v>
      </c>
      <c r="AF3533" s="124">
        <f t="shared" si="565"/>
        <v>0</v>
      </c>
      <c r="AG3533" s="124">
        <f t="shared" si="566"/>
        <v>0</v>
      </c>
      <c r="AH3533" s="124">
        <f t="shared" si="567"/>
        <v>0</v>
      </c>
      <c r="AI3533" s="27" t="str">
        <f t="shared" ref="AI3533:AI3596" si="569">IF(AF3533&gt;0,"taip","ne")</f>
        <v>ne</v>
      </c>
      <c r="AJ3533" s="27" t="str">
        <f t="shared" ref="AJ3533:AJ3596" si="570">IF(AG3533&gt;0,"taip","ne")</f>
        <v>ne</v>
      </c>
      <c r="AK3533" s="27" t="str">
        <f t="shared" ref="AK3533:AK3596" si="571">IF(AH3533&gt;0,"taip","ne")</f>
        <v>ne</v>
      </c>
    </row>
    <row r="3534" spans="2:37" x14ac:dyDescent="0.2">
      <c r="B3534" s="27" t="str">
        <f t="shared" si="562"/>
        <v>-</v>
      </c>
      <c r="C3534" s="123" t="str">
        <f t="shared" si="563"/>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8"/>
        <v>nepildyti</v>
      </c>
      <c r="T3534" s="126" t="str">
        <f t="shared" si="568"/>
        <v>nepildyti</v>
      </c>
      <c r="U3534" s="127"/>
      <c r="V3534" s="127"/>
      <c r="W3534" s="128"/>
      <c r="X3534" s="169"/>
      <c r="Y3534" s="169"/>
      <c r="Z3534" s="169"/>
      <c r="AA3534" s="127"/>
      <c r="AB3534" s="127"/>
      <c r="AC3534" s="127"/>
      <c r="AD3534" s="127"/>
      <c r="AE3534" s="124">
        <f t="shared" si="564"/>
        <v>0</v>
      </c>
      <c r="AF3534" s="124">
        <f t="shared" si="565"/>
        <v>0</v>
      </c>
      <c r="AG3534" s="124">
        <f t="shared" si="566"/>
        <v>0</v>
      </c>
      <c r="AH3534" s="124">
        <f t="shared" si="567"/>
        <v>0</v>
      </c>
      <c r="AI3534" s="27" t="str">
        <f t="shared" si="569"/>
        <v>ne</v>
      </c>
      <c r="AJ3534" s="27" t="str">
        <f t="shared" si="570"/>
        <v>ne</v>
      </c>
      <c r="AK3534" s="27" t="str">
        <f t="shared" si="571"/>
        <v>ne</v>
      </c>
    </row>
    <row r="3535" spans="2:37" x14ac:dyDescent="0.2">
      <c r="B3535" s="27" t="str">
        <f t="shared" si="562"/>
        <v>-</v>
      </c>
      <c r="C3535" s="123" t="str">
        <f t="shared" si="563"/>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8"/>
        <v>nepildyti</v>
      </c>
      <c r="T3535" s="126" t="str">
        <f t="shared" si="568"/>
        <v>nepildyti</v>
      </c>
      <c r="U3535" s="127"/>
      <c r="V3535" s="127"/>
      <c r="W3535" s="128"/>
      <c r="X3535" s="169"/>
      <c r="Y3535" s="169"/>
      <c r="Z3535" s="169"/>
      <c r="AA3535" s="127"/>
      <c r="AB3535" s="127"/>
      <c r="AC3535" s="127"/>
      <c r="AD3535" s="127"/>
      <c r="AE3535" s="124">
        <f t="shared" si="564"/>
        <v>0</v>
      </c>
      <c r="AF3535" s="124">
        <f t="shared" si="565"/>
        <v>0</v>
      </c>
      <c r="AG3535" s="124">
        <f t="shared" si="566"/>
        <v>0</v>
      </c>
      <c r="AH3535" s="124">
        <f t="shared" si="567"/>
        <v>0</v>
      </c>
      <c r="AI3535" s="27" t="str">
        <f t="shared" si="569"/>
        <v>ne</v>
      </c>
      <c r="AJ3535" s="27" t="str">
        <f t="shared" si="570"/>
        <v>ne</v>
      </c>
      <c r="AK3535" s="27" t="str">
        <f t="shared" si="571"/>
        <v>ne</v>
      </c>
    </row>
    <row r="3536" spans="2:37" x14ac:dyDescent="0.2">
      <c r="B3536" s="27" t="str">
        <f t="shared" si="562"/>
        <v>-</v>
      </c>
      <c r="C3536" s="123" t="str">
        <f t="shared" si="563"/>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8"/>
        <v>nepildyti</v>
      </c>
      <c r="T3536" s="126" t="str">
        <f t="shared" si="568"/>
        <v>nepildyti</v>
      </c>
      <c r="U3536" s="127"/>
      <c r="V3536" s="127"/>
      <c r="W3536" s="128"/>
      <c r="X3536" s="169"/>
      <c r="Y3536" s="169"/>
      <c r="Z3536" s="169"/>
      <c r="AA3536" s="127"/>
      <c r="AB3536" s="127"/>
      <c r="AC3536" s="127"/>
      <c r="AD3536" s="127"/>
      <c r="AE3536" s="124">
        <f t="shared" si="564"/>
        <v>0</v>
      </c>
      <c r="AF3536" s="124">
        <f t="shared" si="565"/>
        <v>0</v>
      </c>
      <c r="AG3536" s="124">
        <f t="shared" si="566"/>
        <v>0</v>
      </c>
      <c r="AH3536" s="124">
        <f t="shared" si="567"/>
        <v>0</v>
      </c>
      <c r="AI3536" s="27" t="str">
        <f t="shared" si="569"/>
        <v>ne</v>
      </c>
      <c r="AJ3536" s="27" t="str">
        <f t="shared" si="570"/>
        <v>ne</v>
      </c>
      <c r="AK3536" s="27" t="str">
        <f t="shared" si="571"/>
        <v>ne</v>
      </c>
    </row>
    <row r="3537" spans="2:37" x14ac:dyDescent="0.2">
      <c r="B3537" s="27" t="str">
        <f t="shared" si="562"/>
        <v>-</v>
      </c>
      <c r="C3537" s="123" t="str">
        <f t="shared" si="563"/>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8"/>
        <v>nepildyti</v>
      </c>
      <c r="T3537" s="126" t="str">
        <f t="shared" si="568"/>
        <v>nepildyti</v>
      </c>
      <c r="U3537" s="127"/>
      <c r="V3537" s="127"/>
      <c r="W3537" s="128"/>
      <c r="X3537" s="169"/>
      <c r="Y3537" s="169"/>
      <c r="Z3537" s="169"/>
      <c r="AA3537" s="127"/>
      <c r="AB3537" s="127"/>
      <c r="AC3537" s="127"/>
      <c r="AD3537" s="127"/>
      <c r="AE3537" s="124">
        <f t="shared" si="564"/>
        <v>0</v>
      </c>
      <c r="AF3537" s="124">
        <f t="shared" si="565"/>
        <v>0</v>
      </c>
      <c r="AG3537" s="124">
        <f t="shared" si="566"/>
        <v>0</v>
      </c>
      <c r="AH3537" s="124">
        <f t="shared" si="567"/>
        <v>0</v>
      </c>
      <c r="AI3537" s="27" t="str">
        <f t="shared" si="569"/>
        <v>ne</v>
      </c>
      <c r="AJ3537" s="27" t="str">
        <f t="shared" si="570"/>
        <v>ne</v>
      </c>
      <c r="AK3537" s="27" t="str">
        <f t="shared" si="571"/>
        <v>ne</v>
      </c>
    </row>
    <row r="3538" spans="2:37" x14ac:dyDescent="0.2">
      <c r="B3538" s="27" t="str">
        <f t="shared" si="562"/>
        <v>-</v>
      </c>
      <c r="C3538" s="123" t="str">
        <f t="shared" si="563"/>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8"/>
        <v>nepildyti</v>
      </c>
      <c r="T3538" s="126" t="str">
        <f t="shared" si="568"/>
        <v>nepildyti</v>
      </c>
      <c r="U3538" s="127"/>
      <c r="V3538" s="127"/>
      <c r="W3538" s="128"/>
      <c r="X3538" s="169"/>
      <c r="Y3538" s="169"/>
      <c r="Z3538" s="169"/>
      <c r="AA3538" s="127"/>
      <c r="AB3538" s="127"/>
      <c r="AC3538" s="127"/>
      <c r="AD3538" s="127"/>
      <c r="AE3538" s="124">
        <f t="shared" si="564"/>
        <v>0</v>
      </c>
      <c r="AF3538" s="124">
        <f t="shared" si="565"/>
        <v>0</v>
      </c>
      <c r="AG3538" s="124">
        <f t="shared" si="566"/>
        <v>0</v>
      </c>
      <c r="AH3538" s="124">
        <f t="shared" si="567"/>
        <v>0</v>
      </c>
      <c r="AI3538" s="27" t="str">
        <f t="shared" si="569"/>
        <v>ne</v>
      </c>
      <c r="AJ3538" s="27" t="str">
        <f t="shared" si="570"/>
        <v>ne</v>
      </c>
      <c r="AK3538" s="27" t="str">
        <f t="shared" si="571"/>
        <v>ne</v>
      </c>
    </row>
    <row r="3539" spans="2:37" x14ac:dyDescent="0.2">
      <c r="B3539" s="27" t="str">
        <f t="shared" si="562"/>
        <v>-</v>
      </c>
      <c r="C3539" s="123" t="str">
        <f t="shared" si="563"/>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8"/>
        <v>nepildyti</v>
      </c>
      <c r="T3539" s="126" t="str">
        <f t="shared" si="568"/>
        <v>nepildyti</v>
      </c>
      <c r="U3539" s="127"/>
      <c r="V3539" s="127"/>
      <c r="W3539" s="128"/>
      <c r="X3539" s="169"/>
      <c r="Y3539" s="169"/>
      <c r="Z3539" s="169"/>
      <c r="AA3539" s="127"/>
      <c r="AB3539" s="127"/>
      <c r="AC3539" s="127"/>
      <c r="AD3539" s="127"/>
      <c r="AE3539" s="124">
        <f t="shared" si="564"/>
        <v>0</v>
      </c>
      <c r="AF3539" s="124">
        <f t="shared" si="565"/>
        <v>0</v>
      </c>
      <c r="AG3539" s="124">
        <f t="shared" si="566"/>
        <v>0</v>
      </c>
      <c r="AH3539" s="124">
        <f t="shared" si="567"/>
        <v>0</v>
      </c>
      <c r="AI3539" s="27" t="str">
        <f t="shared" si="569"/>
        <v>ne</v>
      </c>
      <c r="AJ3539" s="27" t="str">
        <f t="shared" si="570"/>
        <v>ne</v>
      </c>
      <c r="AK3539" s="27" t="str">
        <f t="shared" si="571"/>
        <v>ne</v>
      </c>
    </row>
    <row r="3540" spans="2:37" x14ac:dyDescent="0.2">
      <c r="B3540" s="27" t="str">
        <f t="shared" si="562"/>
        <v>-</v>
      </c>
      <c r="C3540" s="123" t="str">
        <f t="shared" si="563"/>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8"/>
        <v>nepildyti</v>
      </c>
      <c r="T3540" s="126" t="str">
        <f t="shared" si="568"/>
        <v>nepildyti</v>
      </c>
      <c r="U3540" s="127"/>
      <c r="V3540" s="127"/>
      <c r="W3540" s="128"/>
      <c r="X3540" s="169"/>
      <c r="Y3540" s="169"/>
      <c r="Z3540" s="169"/>
      <c r="AA3540" s="127"/>
      <c r="AB3540" s="127"/>
      <c r="AC3540" s="127"/>
      <c r="AD3540" s="127"/>
      <c r="AE3540" s="124">
        <f t="shared" si="564"/>
        <v>0</v>
      </c>
      <c r="AF3540" s="124">
        <f t="shared" si="565"/>
        <v>0</v>
      </c>
      <c r="AG3540" s="124">
        <f t="shared" si="566"/>
        <v>0</v>
      </c>
      <c r="AH3540" s="124">
        <f t="shared" si="567"/>
        <v>0</v>
      </c>
      <c r="AI3540" s="27" t="str">
        <f t="shared" si="569"/>
        <v>ne</v>
      </c>
      <c r="AJ3540" s="27" t="str">
        <f t="shared" si="570"/>
        <v>ne</v>
      </c>
      <c r="AK3540" s="27" t="str">
        <f t="shared" si="571"/>
        <v>ne</v>
      </c>
    </row>
    <row r="3541" spans="2:37" x14ac:dyDescent="0.2">
      <c r="B3541" s="27" t="str">
        <f t="shared" si="562"/>
        <v>-</v>
      </c>
      <c r="C3541" s="123" t="str">
        <f t="shared" si="563"/>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si="568"/>
        <v>nepildyti</v>
      </c>
      <c r="T3541" s="126" t="str">
        <f t="shared" si="568"/>
        <v>nepildyti</v>
      </c>
      <c r="U3541" s="127"/>
      <c r="V3541" s="127"/>
      <c r="W3541" s="128"/>
      <c r="X3541" s="169"/>
      <c r="Y3541" s="169"/>
      <c r="Z3541" s="169"/>
      <c r="AA3541" s="127"/>
      <c r="AB3541" s="127"/>
      <c r="AC3541" s="127"/>
      <c r="AD3541" s="127"/>
      <c r="AE3541" s="124">
        <f t="shared" si="564"/>
        <v>0</v>
      </c>
      <c r="AF3541" s="124">
        <f t="shared" si="565"/>
        <v>0</v>
      </c>
      <c r="AG3541" s="124">
        <f t="shared" si="566"/>
        <v>0</v>
      </c>
      <c r="AH3541" s="124">
        <f t="shared" si="567"/>
        <v>0</v>
      </c>
      <c r="AI3541" s="27" t="str">
        <f t="shared" si="569"/>
        <v>ne</v>
      </c>
      <c r="AJ3541" s="27" t="str">
        <f t="shared" si="570"/>
        <v>ne</v>
      </c>
      <c r="AK3541" s="27" t="str">
        <f t="shared" si="571"/>
        <v>ne</v>
      </c>
    </row>
    <row r="3542" spans="2:37" x14ac:dyDescent="0.2">
      <c r="B3542" s="27" t="str">
        <f t="shared" si="562"/>
        <v>-</v>
      </c>
      <c r="C3542" s="123" t="str">
        <f t="shared" si="563"/>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68"/>
        <v>nepildyti</v>
      </c>
      <c r="T3542" s="126" t="str">
        <f t="shared" si="568"/>
        <v>nepildyti</v>
      </c>
      <c r="U3542" s="127"/>
      <c r="V3542" s="127"/>
      <c r="W3542" s="128"/>
      <c r="X3542" s="169"/>
      <c r="Y3542" s="169"/>
      <c r="Z3542" s="169"/>
      <c r="AA3542" s="127"/>
      <c r="AB3542" s="127"/>
      <c r="AC3542" s="127"/>
      <c r="AD3542" s="127"/>
      <c r="AE3542" s="124">
        <f t="shared" si="564"/>
        <v>0</v>
      </c>
      <c r="AF3542" s="124">
        <f t="shared" si="565"/>
        <v>0</v>
      </c>
      <c r="AG3542" s="124">
        <f t="shared" si="566"/>
        <v>0</v>
      </c>
      <c r="AH3542" s="124">
        <f t="shared" si="567"/>
        <v>0</v>
      </c>
      <c r="AI3542" s="27" t="str">
        <f t="shared" si="569"/>
        <v>ne</v>
      </c>
      <c r="AJ3542" s="27" t="str">
        <f t="shared" si="570"/>
        <v>ne</v>
      </c>
      <c r="AK3542" s="27" t="str">
        <f t="shared" si="571"/>
        <v>ne</v>
      </c>
    </row>
    <row r="3543" spans="2:37" x14ac:dyDescent="0.2">
      <c r="B3543" s="27" t="str">
        <f t="shared" si="562"/>
        <v>-</v>
      </c>
      <c r="C3543" s="123" t="str">
        <f t="shared" si="563"/>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68"/>
        <v>nepildyti</v>
      </c>
      <c r="T3543" s="126" t="str">
        <f t="shared" si="568"/>
        <v>nepildyti</v>
      </c>
      <c r="U3543" s="127"/>
      <c r="V3543" s="127"/>
      <c r="W3543" s="128"/>
      <c r="X3543" s="169"/>
      <c r="Y3543" s="169"/>
      <c r="Z3543" s="169"/>
      <c r="AA3543" s="127"/>
      <c r="AB3543" s="127"/>
      <c r="AC3543" s="127"/>
      <c r="AD3543" s="127"/>
      <c r="AE3543" s="124">
        <f t="shared" si="564"/>
        <v>0</v>
      </c>
      <c r="AF3543" s="124">
        <f t="shared" si="565"/>
        <v>0</v>
      </c>
      <c r="AG3543" s="124">
        <f t="shared" si="566"/>
        <v>0</v>
      </c>
      <c r="AH3543" s="124">
        <f t="shared" si="567"/>
        <v>0</v>
      </c>
      <c r="AI3543" s="27" t="str">
        <f t="shared" si="569"/>
        <v>ne</v>
      </c>
      <c r="AJ3543" s="27" t="str">
        <f t="shared" si="570"/>
        <v>ne</v>
      </c>
      <c r="AK3543" s="27" t="str">
        <f t="shared" si="571"/>
        <v>ne</v>
      </c>
    </row>
    <row r="3544" spans="2:37" x14ac:dyDescent="0.2">
      <c r="B3544" s="27" t="str">
        <f t="shared" ref="B3544:B3607" si="572">CONCATENATE(C3544,"-",G3544)</f>
        <v>-</v>
      </c>
      <c r="C3544" s="123" t="str">
        <f t="shared" ref="C3544:C3607" si="573">LEFT(K3544,4)</f>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68"/>
        <v>nepildyti</v>
      </c>
      <c r="T3544" s="126" t="str">
        <f t="shared" si="568"/>
        <v>nepildyti</v>
      </c>
      <c r="U3544" s="127"/>
      <c r="V3544" s="127"/>
      <c r="W3544" s="128"/>
      <c r="X3544" s="169"/>
      <c r="Y3544" s="169"/>
      <c r="Z3544" s="169"/>
      <c r="AA3544" s="127"/>
      <c r="AB3544" s="127"/>
      <c r="AC3544" s="127"/>
      <c r="AD3544" s="127"/>
      <c r="AE3544" s="124">
        <f t="shared" ref="AE3544:AE3607" si="574">IF($H3544&gt;0,YEAR($H3544),)</f>
        <v>0</v>
      </c>
      <c r="AF3544" s="124">
        <f t="shared" ref="AF3544:AF3607" si="575">IF($X3544&gt;0,YEAR($X3544),)</f>
        <v>0</v>
      </c>
      <c r="AG3544" s="124">
        <f t="shared" ref="AG3544:AG3607" si="576">IF($Y3544&gt;0,YEAR($Y3544),)</f>
        <v>0</v>
      </c>
      <c r="AH3544" s="124">
        <f t="shared" ref="AH3544:AH3607" si="577">IF($Z3544&gt;0,YEAR($Z3544),)</f>
        <v>0</v>
      </c>
      <c r="AI3544" s="27" t="str">
        <f t="shared" si="569"/>
        <v>ne</v>
      </c>
      <c r="AJ3544" s="27" t="str">
        <f t="shared" si="570"/>
        <v>ne</v>
      </c>
      <c r="AK3544" s="27" t="str">
        <f t="shared" si="571"/>
        <v>ne</v>
      </c>
    </row>
    <row r="3545" spans="2:37" x14ac:dyDescent="0.2">
      <c r="B3545" s="27" t="str">
        <f t="shared" si="572"/>
        <v>-</v>
      </c>
      <c r="C3545" s="123" t="str">
        <f t="shared" si="573"/>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ref="S3545:T3608" si="578">IF($R3545="fizinis asmuo","užpildykite","nepildyti")</f>
        <v>nepildyti</v>
      </c>
      <c r="T3545" s="126" t="str">
        <f t="shared" si="578"/>
        <v>nepildyti</v>
      </c>
      <c r="U3545" s="127"/>
      <c r="V3545" s="127"/>
      <c r="W3545" s="128"/>
      <c r="X3545" s="169"/>
      <c r="Y3545" s="169"/>
      <c r="Z3545" s="169"/>
      <c r="AA3545" s="127"/>
      <c r="AB3545" s="127"/>
      <c r="AC3545" s="127"/>
      <c r="AD3545" s="127"/>
      <c r="AE3545" s="124">
        <f t="shared" si="574"/>
        <v>0</v>
      </c>
      <c r="AF3545" s="124">
        <f t="shared" si="575"/>
        <v>0</v>
      </c>
      <c r="AG3545" s="124">
        <f t="shared" si="576"/>
        <v>0</v>
      </c>
      <c r="AH3545" s="124">
        <f t="shared" si="577"/>
        <v>0</v>
      </c>
      <c r="AI3545" s="27" t="str">
        <f t="shared" si="569"/>
        <v>ne</v>
      </c>
      <c r="AJ3545" s="27" t="str">
        <f t="shared" si="570"/>
        <v>ne</v>
      </c>
      <c r="AK3545" s="27" t="str">
        <f t="shared" si="571"/>
        <v>ne</v>
      </c>
    </row>
    <row r="3546" spans="2:37" x14ac:dyDescent="0.2">
      <c r="B3546" s="27" t="str">
        <f t="shared" si="572"/>
        <v>-</v>
      </c>
      <c r="C3546" s="123" t="str">
        <f t="shared" si="573"/>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8"/>
        <v>nepildyti</v>
      </c>
      <c r="T3546" s="126" t="str">
        <f t="shared" si="578"/>
        <v>nepildyti</v>
      </c>
      <c r="U3546" s="127"/>
      <c r="V3546" s="127"/>
      <c r="W3546" s="128"/>
      <c r="X3546" s="169"/>
      <c r="Y3546" s="169"/>
      <c r="Z3546" s="169"/>
      <c r="AA3546" s="127"/>
      <c r="AB3546" s="127"/>
      <c r="AC3546" s="127"/>
      <c r="AD3546" s="127"/>
      <c r="AE3546" s="124">
        <f t="shared" si="574"/>
        <v>0</v>
      </c>
      <c r="AF3546" s="124">
        <f t="shared" si="575"/>
        <v>0</v>
      </c>
      <c r="AG3546" s="124">
        <f t="shared" si="576"/>
        <v>0</v>
      </c>
      <c r="AH3546" s="124">
        <f t="shared" si="577"/>
        <v>0</v>
      </c>
      <c r="AI3546" s="27" t="str">
        <f t="shared" si="569"/>
        <v>ne</v>
      </c>
      <c r="AJ3546" s="27" t="str">
        <f t="shared" si="570"/>
        <v>ne</v>
      </c>
      <c r="AK3546" s="27" t="str">
        <f t="shared" si="571"/>
        <v>ne</v>
      </c>
    </row>
    <row r="3547" spans="2:37" x14ac:dyDescent="0.2">
      <c r="B3547" s="27" t="str">
        <f t="shared" si="572"/>
        <v>-</v>
      </c>
      <c r="C3547" s="123" t="str">
        <f t="shared" si="573"/>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8"/>
        <v>nepildyti</v>
      </c>
      <c r="T3547" s="126" t="str">
        <f t="shared" si="578"/>
        <v>nepildyti</v>
      </c>
      <c r="U3547" s="127"/>
      <c r="V3547" s="127"/>
      <c r="W3547" s="128"/>
      <c r="X3547" s="169"/>
      <c r="Y3547" s="169"/>
      <c r="Z3547" s="169"/>
      <c r="AA3547" s="127"/>
      <c r="AB3547" s="127"/>
      <c r="AC3547" s="127"/>
      <c r="AD3547" s="127"/>
      <c r="AE3547" s="124">
        <f t="shared" si="574"/>
        <v>0</v>
      </c>
      <c r="AF3547" s="124">
        <f t="shared" si="575"/>
        <v>0</v>
      </c>
      <c r="AG3547" s="124">
        <f t="shared" si="576"/>
        <v>0</v>
      </c>
      <c r="AH3547" s="124">
        <f t="shared" si="577"/>
        <v>0</v>
      </c>
      <c r="AI3547" s="27" t="str">
        <f t="shared" si="569"/>
        <v>ne</v>
      </c>
      <c r="AJ3547" s="27" t="str">
        <f t="shared" si="570"/>
        <v>ne</v>
      </c>
      <c r="AK3547" s="27" t="str">
        <f t="shared" si="571"/>
        <v>ne</v>
      </c>
    </row>
    <row r="3548" spans="2:37" x14ac:dyDescent="0.2">
      <c r="B3548" s="27" t="str">
        <f t="shared" si="572"/>
        <v>-</v>
      </c>
      <c r="C3548" s="123" t="str">
        <f t="shared" si="573"/>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8"/>
        <v>nepildyti</v>
      </c>
      <c r="T3548" s="126" t="str">
        <f t="shared" si="578"/>
        <v>nepildyti</v>
      </c>
      <c r="U3548" s="127"/>
      <c r="V3548" s="127"/>
      <c r="W3548" s="128"/>
      <c r="X3548" s="169"/>
      <c r="Y3548" s="169"/>
      <c r="Z3548" s="169"/>
      <c r="AA3548" s="127"/>
      <c r="AB3548" s="127"/>
      <c r="AC3548" s="127"/>
      <c r="AD3548" s="127"/>
      <c r="AE3548" s="124">
        <f t="shared" si="574"/>
        <v>0</v>
      </c>
      <c r="AF3548" s="124">
        <f t="shared" si="575"/>
        <v>0</v>
      </c>
      <c r="AG3548" s="124">
        <f t="shared" si="576"/>
        <v>0</v>
      </c>
      <c r="AH3548" s="124">
        <f t="shared" si="577"/>
        <v>0</v>
      </c>
      <c r="AI3548" s="27" t="str">
        <f t="shared" si="569"/>
        <v>ne</v>
      </c>
      <c r="AJ3548" s="27" t="str">
        <f t="shared" si="570"/>
        <v>ne</v>
      </c>
      <c r="AK3548" s="27" t="str">
        <f t="shared" si="571"/>
        <v>ne</v>
      </c>
    </row>
    <row r="3549" spans="2:37" x14ac:dyDescent="0.2">
      <c r="B3549" s="27" t="str">
        <f t="shared" si="572"/>
        <v>-</v>
      </c>
      <c r="C3549" s="123" t="str">
        <f t="shared" si="573"/>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8"/>
        <v>nepildyti</v>
      </c>
      <c r="T3549" s="126" t="str">
        <f t="shared" si="578"/>
        <v>nepildyti</v>
      </c>
      <c r="U3549" s="127"/>
      <c r="V3549" s="127"/>
      <c r="W3549" s="128"/>
      <c r="X3549" s="169"/>
      <c r="Y3549" s="169"/>
      <c r="Z3549" s="169"/>
      <c r="AA3549" s="127"/>
      <c r="AB3549" s="127"/>
      <c r="AC3549" s="127"/>
      <c r="AD3549" s="127"/>
      <c r="AE3549" s="124">
        <f t="shared" si="574"/>
        <v>0</v>
      </c>
      <c r="AF3549" s="124">
        <f t="shared" si="575"/>
        <v>0</v>
      </c>
      <c r="AG3549" s="124">
        <f t="shared" si="576"/>
        <v>0</v>
      </c>
      <c r="AH3549" s="124">
        <f t="shared" si="577"/>
        <v>0</v>
      </c>
      <c r="AI3549" s="27" t="str">
        <f t="shared" si="569"/>
        <v>ne</v>
      </c>
      <c r="AJ3549" s="27" t="str">
        <f t="shared" si="570"/>
        <v>ne</v>
      </c>
      <c r="AK3549" s="27" t="str">
        <f t="shared" si="571"/>
        <v>ne</v>
      </c>
    </row>
    <row r="3550" spans="2:37" x14ac:dyDescent="0.2">
      <c r="B3550" s="27" t="str">
        <f t="shared" si="572"/>
        <v>-</v>
      </c>
      <c r="C3550" s="123" t="str">
        <f t="shared" si="573"/>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8"/>
        <v>nepildyti</v>
      </c>
      <c r="T3550" s="126" t="str">
        <f t="shared" si="578"/>
        <v>nepildyti</v>
      </c>
      <c r="U3550" s="127"/>
      <c r="V3550" s="127"/>
      <c r="W3550" s="128"/>
      <c r="X3550" s="169"/>
      <c r="Y3550" s="169"/>
      <c r="Z3550" s="169"/>
      <c r="AA3550" s="127"/>
      <c r="AB3550" s="127"/>
      <c r="AC3550" s="127"/>
      <c r="AD3550" s="127"/>
      <c r="AE3550" s="124">
        <f t="shared" si="574"/>
        <v>0</v>
      </c>
      <c r="AF3550" s="124">
        <f t="shared" si="575"/>
        <v>0</v>
      </c>
      <c r="AG3550" s="124">
        <f t="shared" si="576"/>
        <v>0</v>
      </c>
      <c r="AH3550" s="124">
        <f t="shared" si="577"/>
        <v>0</v>
      </c>
      <c r="AI3550" s="27" t="str">
        <f t="shared" si="569"/>
        <v>ne</v>
      </c>
      <c r="AJ3550" s="27" t="str">
        <f t="shared" si="570"/>
        <v>ne</v>
      </c>
      <c r="AK3550" s="27" t="str">
        <f t="shared" si="571"/>
        <v>ne</v>
      </c>
    </row>
    <row r="3551" spans="2:37" x14ac:dyDescent="0.2">
      <c r="B3551" s="27" t="str">
        <f t="shared" si="572"/>
        <v>-</v>
      </c>
      <c r="C3551" s="123" t="str">
        <f t="shared" si="573"/>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8"/>
        <v>nepildyti</v>
      </c>
      <c r="T3551" s="126" t="str">
        <f t="shared" si="578"/>
        <v>nepildyti</v>
      </c>
      <c r="U3551" s="127"/>
      <c r="V3551" s="127"/>
      <c r="W3551" s="128"/>
      <c r="X3551" s="169"/>
      <c r="Y3551" s="169"/>
      <c r="Z3551" s="169"/>
      <c r="AA3551" s="127"/>
      <c r="AB3551" s="127"/>
      <c r="AC3551" s="127"/>
      <c r="AD3551" s="127"/>
      <c r="AE3551" s="124">
        <f t="shared" si="574"/>
        <v>0</v>
      </c>
      <c r="AF3551" s="124">
        <f t="shared" si="575"/>
        <v>0</v>
      </c>
      <c r="AG3551" s="124">
        <f t="shared" si="576"/>
        <v>0</v>
      </c>
      <c r="AH3551" s="124">
        <f t="shared" si="577"/>
        <v>0</v>
      </c>
      <c r="AI3551" s="27" t="str">
        <f t="shared" si="569"/>
        <v>ne</v>
      </c>
      <c r="AJ3551" s="27" t="str">
        <f t="shared" si="570"/>
        <v>ne</v>
      </c>
      <c r="AK3551" s="27" t="str">
        <f t="shared" si="571"/>
        <v>ne</v>
      </c>
    </row>
    <row r="3552" spans="2:37" x14ac:dyDescent="0.2">
      <c r="B3552" s="27" t="str">
        <f t="shared" si="572"/>
        <v>-</v>
      </c>
      <c r="C3552" s="123" t="str">
        <f t="shared" si="573"/>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8"/>
        <v>nepildyti</v>
      </c>
      <c r="T3552" s="126" t="str">
        <f t="shared" si="578"/>
        <v>nepildyti</v>
      </c>
      <c r="U3552" s="127"/>
      <c r="V3552" s="127"/>
      <c r="W3552" s="128"/>
      <c r="X3552" s="169"/>
      <c r="Y3552" s="169"/>
      <c r="Z3552" s="169"/>
      <c r="AA3552" s="127"/>
      <c r="AB3552" s="127"/>
      <c r="AC3552" s="127"/>
      <c r="AD3552" s="127"/>
      <c r="AE3552" s="124">
        <f t="shared" si="574"/>
        <v>0</v>
      </c>
      <c r="AF3552" s="124">
        <f t="shared" si="575"/>
        <v>0</v>
      </c>
      <c r="AG3552" s="124">
        <f t="shared" si="576"/>
        <v>0</v>
      </c>
      <c r="AH3552" s="124">
        <f t="shared" si="577"/>
        <v>0</v>
      </c>
      <c r="AI3552" s="27" t="str">
        <f t="shared" si="569"/>
        <v>ne</v>
      </c>
      <c r="AJ3552" s="27" t="str">
        <f t="shared" si="570"/>
        <v>ne</v>
      </c>
      <c r="AK3552" s="27" t="str">
        <f t="shared" si="571"/>
        <v>ne</v>
      </c>
    </row>
    <row r="3553" spans="2:37" x14ac:dyDescent="0.2">
      <c r="B3553" s="27" t="str">
        <f t="shared" si="572"/>
        <v>-</v>
      </c>
      <c r="C3553" s="123" t="str">
        <f t="shared" si="573"/>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8"/>
        <v>nepildyti</v>
      </c>
      <c r="T3553" s="126" t="str">
        <f t="shared" si="578"/>
        <v>nepildyti</v>
      </c>
      <c r="U3553" s="127"/>
      <c r="V3553" s="127"/>
      <c r="W3553" s="128"/>
      <c r="X3553" s="169"/>
      <c r="Y3553" s="169"/>
      <c r="Z3553" s="169"/>
      <c r="AA3553" s="127"/>
      <c r="AB3553" s="127"/>
      <c r="AC3553" s="127"/>
      <c r="AD3553" s="127"/>
      <c r="AE3553" s="124">
        <f t="shared" si="574"/>
        <v>0</v>
      </c>
      <c r="AF3553" s="124">
        <f t="shared" si="575"/>
        <v>0</v>
      </c>
      <c r="AG3553" s="124">
        <f t="shared" si="576"/>
        <v>0</v>
      </c>
      <c r="AH3553" s="124">
        <f t="shared" si="577"/>
        <v>0</v>
      </c>
      <c r="AI3553" s="27" t="str">
        <f t="shared" si="569"/>
        <v>ne</v>
      </c>
      <c r="AJ3553" s="27" t="str">
        <f t="shared" si="570"/>
        <v>ne</v>
      </c>
      <c r="AK3553" s="27" t="str">
        <f t="shared" si="571"/>
        <v>ne</v>
      </c>
    </row>
    <row r="3554" spans="2:37" x14ac:dyDescent="0.2">
      <c r="B3554" s="27" t="str">
        <f t="shared" si="572"/>
        <v>-</v>
      </c>
      <c r="C3554" s="123" t="str">
        <f t="shared" si="573"/>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8"/>
        <v>nepildyti</v>
      </c>
      <c r="T3554" s="126" t="str">
        <f t="shared" si="578"/>
        <v>nepildyti</v>
      </c>
      <c r="U3554" s="127"/>
      <c r="V3554" s="127"/>
      <c r="W3554" s="128"/>
      <c r="X3554" s="169"/>
      <c r="Y3554" s="169"/>
      <c r="Z3554" s="169"/>
      <c r="AA3554" s="127"/>
      <c r="AB3554" s="127"/>
      <c r="AC3554" s="127"/>
      <c r="AD3554" s="127"/>
      <c r="AE3554" s="124">
        <f t="shared" si="574"/>
        <v>0</v>
      </c>
      <c r="AF3554" s="124">
        <f t="shared" si="575"/>
        <v>0</v>
      </c>
      <c r="AG3554" s="124">
        <f t="shared" si="576"/>
        <v>0</v>
      </c>
      <c r="AH3554" s="124">
        <f t="shared" si="577"/>
        <v>0</v>
      </c>
      <c r="AI3554" s="27" t="str">
        <f t="shared" si="569"/>
        <v>ne</v>
      </c>
      <c r="AJ3554" s="27" t="str">
        <f t="shared" si="570"/>
        <v>ne</v>
      </c>
      <c r="AK3554" s="27" t="str">
        <f t="shared" si="571"/>
        <v>ne</v>
      </c>
    </row>
    <row r="3555" spans="2:37" x14ac:dyDescent="0.2">
      <c r="B3555" s="27" t="str">
        <f t="shared" si="572"/>
        <v>-</v>
      </c>
      <c r="C3555" s="123" t="str">
        <f t="shared" si="573"/>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8"/>
        <v>nepildyti</v>
      </c>
      <c r="T3555" s="126" t="str">
        <f t="shared" si="578"/>
        <v>nepildyti</v>
      </c>
      <c r="U3555" s="127"/>
      <c r="V3555" s="127"/>
      <c r="W3555" s="128"/>
      <c r="X3555" s="169"/>
      <c r="Y3555" s="169"/>
      <c r="Z3555" s="169"/>
      <c r="AA3555" s="127"/>
      <c r="AB3555" s="127"/>
      <c r="AC3555" s="127"/>
      <c r="AD3555" s="127"/>
      <c r="AE3555" s="124">
        <f t="shared" si="574"/>
        <v>0</v>
      </c>
      <c r="AF3555" s="124">
        <f t="shared" si="575"/>
        <v>0</v>
      </c>
      <c r="AG3555" s="124">
        <f t="shared" si="576"/>
        <v>0</v>
      </c>
      <c r="AH3555" s="124">
        <f t="shared" si="577"/>
        <v>0</v>
      </c>
      <c r="AI3555" s="27" t="str">
        <f t="shared" si="569"/>
        <v>ne</v>
      </c>
      <c r="AJ3555" s="27" t="str">
        <f t="shared" si="570"/>
        <v>ne</v>
      </c>
      <c r="AK3555" s="27" t="str">
        <f t="shared" si="571"/>
        <v>ne</v>
      </c>
    </row>
    <row r="3556" spans="2:37" x14ac:dyDescent="0.2">
      <c r="B3556" s="27" t="str">
        <f t="shared" si="572"/>
        <v>-</v>
      </c>
      <c r="C3556" s="123" t="str">
        <f t="shared" si="573"/>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8"/>
        <v>nepildyti</v>
      </c>
      <c r="T3556" s="126" t="str">
        <f t="shared" si="578"/>
        <v>nepildyti</v>
      </c>
      <c r="U3556" s="127"/>
      <c r="V3556" s="127"/>
      <c r="W3556" s="128"/>
      <c r="X3556" s="169"/>
      <c r="Y3556" s="169"/>
      <c r="Z3556" s="169"/>
      <c r="AA3556" s="127"/>
      <c r="AB3556" s="127"/>
      <c r="AC3556" s="127"/>
      <c r="AD3556" s="127"/>
      <c r="AE3556" s="124">
        <f t="shared" si="574"/>
        <v>0</v>
      </c>
      <c r="AF3556" s="124">
        <f t="shared" si="575"/>
        <v>0</v>
      </c>
      <c r="AG3556" s="124">
        <f t="shared" si="576"/>
        <v>0</v>
      </c>
      <c r="AH3556" s="124">
        <f t="shared" si="577"/>
        <v>0</v>
      </c>
      <c r="AI3556" s="27" t="str">
        <f t="shared" si="569"/>
        <v>ne</v>
      </c>
      <c r="AJ3556" s="27" t="str">
        <f t="shared" si="570"/>
        <v>ne</v>
      </c>
      <c r="AK3556" s="27" t="str">
        <f t="shared" si="571"/>
        <v>ne</v>
      </c>
    </row>
    <row r="3557" spans="2:37" x14ac:dyDescent="0.2">
      <c r="B3557" s="27" t="str">
        <f t="shared" si="572"/>
        <v>-</v>
      </c>
      <c r="C3557" s="123" t="str">
        <f t="shared" si="573"/>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8"/>
        <v>nepildyti</v>
      </c>
      <c r="T3557" s="126" t="str">
        <f t="shared" si="578"/>
        <v>nepildyti</v>
      </c>
      <c r="U3557" s="127"/>
      <c r="V3557" s="127"/>
      <c r="W3557" s="128"/>
      <c r="X3557" s="169"/>
      <c r="Y3557" s="169"/>
      <c r="Z3557" s="169"/>
      <c r="AA3557" s="127"/>
      <c r="AB3557" s="127"/>
      <c r="AC3557" s="127"/>
      <c r="AD3557" s="127"/>
      <c r="AE3557" s="124">
        <f t="shared" si="574"/>
        <v>0</v>
      </c>
      <c r="AF3557" s="124">
        <f t="shared" si="575"/>
        <v>0</v>
      </c>
      <c r="AG3557" s="124">
        <f t="shared" si="576"/>
        <v>0</v>
      </c>
      <c r="AH3557" s="124">
        <f t="shared" si="577"/>
        <v>0</v>
      </c>
      <c r="AI3557" s="27" t="str">
        <f t="shared" si="569"/>
        <v>ne</v>
      </c>
      <c r="AJ3557" s="27" t="str">
        <f t="shared" si="570"/>
        <v>ne</v>
      </c>
      <c r="AK3557" s="27" t="str">
        <f t="shared" si="571"/>
        <v>ne</v>
      </c>
    </row>
    <row r="3558" spans="2:37" x14ac:dyDescent="0.2">
      <c r="B3558" s="27" t="str">
        <f t="shared" si="572"/>
        <v>-</v>
      </c>
      <c r="C3558" s="123" t="str">
        <f t="shared" si="573"/>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8"/>
        <v>nepildyti</v>
      </c>
      <c r="T3558" s="126" t="str">
        <f t="shared" si="578"/>
        <v>nepildyti</v>
      </c>
      <c r="U3558" s="127"/>
      <c r="V3558" s="127"/>
      <c r="W3558" s="128"/>
      <c r="X3558" s="169"/>
      <c r="Y3558" s="169"/>
      <c r="Z3558" s="169"/>
      <c r="AA3558" s="127"/>
      <c r="AB3558" s="127"/>
      <c r="AC3558" s="127"/>
      <c r="AD3558" s="127"/>
      <c r="AE3558" s="124">
        <f t="shared" si="574"/>
        <v>0</v>
      </c>
      <c r="AF3558" s="124">
        <f t="shared" si="575"/>
        <v>0</v>
      </c>
      <c r="AG3558" s="124">
        <f t="shared" si="576"/>
        <v>0</v>
      </c>
      <c r="AH3558" s="124">
        <f t="shared" si="577"/>
        <v>0</v>
      </c>
      <c r="AI3558" s="27" t="str">
        <f t="shared" si="569"/>
        <v>ne</v>
      </c>
      <c r="AJ3558" s="27" t="str">
        <f t="shared" si="570"/>
        <v>ne</v>
      </c>
      <c r="AK3558" s="27" t="str">
        <f t="shared" si="571"/>
        <v>ne</v>
      </c>
    </row>
    <row r="3559" spans="2:37" x14ac:dyDescent="0.2">
      <c r="B3559" s="27" t="str">
        <f t="shared" si="572"/>
        <v>-</v>
      </c>
      <c r="C3559" s="123" t="str">
        <f t="shared" si="573"/>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8"/>
        <v>nepildyti</v>
      </c>
      <c r="T3559" s="126" t="str">
        <f t="shared" si="578"/>
        <v>nepildyti</v>
      </c>
      <c r="U3559" s="127"/>
      <c r="V3559" s="127"/>
      <c r="W3559" s="128"/>
      <c r="X3559" s="169"/>
      <c r="Y3559" s="169"/>
      <c r="Z3559" s="169"/>
      <c r="AA3559" s="127"/>
      <c r="AB3559" s="127"/>
      <c r="AC3559" s="127"/>
      <c r="AD3559" s="127"/>
      <c r="AE3559" s="124">
        <f t="shared" si="574"/>
        <v>0</v>
      </c>
      <c r="AF3559" s="124">
        <f t="shared" si="575"/>
        <v>0</v>
      </c>
      <c r="AG3559" s="124">
        <f t="shared" si="576"/>
        <v>0</v>
      </c>
      <c r="AH3559" s="124">
        <f t="shared" si="577"/>
        <v>0</v>
      </c>
      <c r="AI3559" s="27" t="str">
        <f t="shared" si="569"/>
        <v>ne</v>
      </c>
      <c r="AJ3559" s="27" t="str">
        <f t="shared" si="570"/>
        <v>ne</v>
      </c>
      <c r="AK3559" s="27" t="str">
        <f t="shared" si="571"/>
        <v>ne</v>
      </c>
    </row>
    <row r="3560" spans="2:37" x14ac:dyDescent="0.2">
      <c r="B3560" s="27" t="str">
        <f t="shared" si="572"/>
        <v>-</v>
      </c>
      <c r="C3560" s="123" t="str">
        <f t="shared" si="573"/>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8"/>
        <v>nepildyti</v>
      </c>
      <c r="T3560" s="126" t="str">
        <f t="shared" si="578"/>
        <v>nepildyti</v>
      </c>
      <c r="U3560" s="127"/>
      <c r="V3560" s="127"/>
      <c r="W3560" s="128"/>
      <c r="X3560" s="169"/>
      <c r="Y3560" s="169"/>
      <c r="Z3560" s="169"/>
      <c r="AA3560" s="127"/>
      <c r="AB3560" s="127"/>
      <c r="AC3560" s="127"/>
      <c r="AD3560" s="127"/>
      <c r="AE3560" s="124">
        <f t="shared" si="574"/>
        <v>0</v>
      </c>
      <c r="AF3560" s="124">
        <f t="shared" si="575"/>
        <v>0</v>
      </c>
      <c r="AG3560" s="124">
        <f t="shared" si="576"/>
        <v>0</v>
      </c>
      <c r="AH3560" s="124">
        <f t="shared" si="577"/>
        <v>0</v>
      </c>
      <c r="AI3560" s="27" t="str">
        <f t="shared" si="569"/>
        <v>ne</v>
      </c>
      <c r="AJ3560" s="27" t="str">
        <f t="shared" si="570"/>
        <v>ne</v>
      </c>
      <c r="AK3560" s="27" t="str">
        <f t="shared" si="571"/>
        <v>ne</v>
      </c>
    </row>
    <row r="3561" spans="2:37" x14ac:dyDescent="0.2">
      <c r="B3561" s="27" t="str">
        <f t="shared" si="572"/>
        <v>-</v>
      </c>
      <c r="C3561" s="123" t="str">
        <f t="shared" si="573"/>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8"/>
        <v>nepildyti</v>
      </c>
      <c r="T3561" s="126" t="str">
        <f t="shared" si="578"/>
        <v>nepildyti</v>
      </c>
      <c r="U3561" s="127"/>
      <c r="V3561" s="127"/>
      <c r="W3561" s="128"/>
      <c r="X3561" s="169"/>
      <c r="Y3561" s="169"/>
      <c r="Z3561" s="169"/>
      <c r="AA3561" s="127"/>
      <c r="AB3561" s="127"/>
      <c r="AC3561" s="127"/>
      <c r="AD3561" s="127"/>
      <c r="AE3561" s="124">
        <f t="shared" si="574"/>
        <v>0</v>
      </c>
      <c r="AF3561" s="124">
        <f t="shared" si="575"/>
        <v>0</v>
      </c>
      <c r="AG3561" s="124">
        <f t="shared" si="576"/>
        <v>0</v>
      </c>
      <c r="AH3561" s="124">
        <f t="shared" si="577"/>
        <v>0</v>
      </c>
      <c r="AI3561" s="27" t="str">
        <f t="shared" si="569"/>
        <v>ne</v>
      </c>
      <c r="AJ3561" s="27" t="str">
        <f t="shared" si="570"/>
        <v>ne</v>
      </c>
      <c r="AK3561" s="27" t="str">
        <f t="shared" si="571"/>
        <v>ne</v>
      </c>
    </row>
    <row r="3562" spans="2:37" x14ac:dyDescent="0.2">
      <c r="B3562" s="27" t="str">
        <f t="shared" si="572"/>
        <v>-</v>
      </c>
      <c r="C3562" s="123" t="str">
        <f t="shared" si="573"/>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8"/>
        <v>nepildyti</v>
      </c>
      <c r="T3562" s="126" t="str">
        <f t="shared" si="578"/>
        <v>nepildyti</v>
      </c>
      <c r="U3562" s="127"/>
      <c r="V3562" s="127"/>
      <c r="W3562" s="128"/>
      <c r="X3562" s="169"/>
      <c r="Y3562" s="169"/>
      <c r="Z3562" s="169"/>
      <c r="AA3562" s="127"/>
      <c r="AB3562" s="127"/>
      <c r="AC3562" s="127"/>
      <c r="AD3562" s="127"/>
      <c r="AE3562" s="124">
        <f t="shared" si="574"/>
        <v>0</v>
      </c>
      <c r="AF3562" s="124">
        <f t="shared" si="575"/>
        <v>0</v>
      </c>
      <c r="AG3562" s="124">
        <f t="shared" si="576"/>
        <v>0</v>
      </c>
      <c r="AH3562" s="124">
        <f t="shared" si="577"/>
        <v>0</v>
      </c>
      <c r="AI3562" s="27" t="str">
        <f t="shared" si="569"/>
        <v>ne</v>
      </c>
      <c r="AJ3562" s="27" t="str">
        <f t="shared" si="570"/>
        <v>ne</v>
      </c>
      <c r="AK3562" s="27" t="str">
        <f t="shared" si="571"/>
        <v>ne</v>
      </c>
    </row>
    <row r="3563" spans="2:37" x14ac:dyDescent="0.2">
      <c r="B3563" s="27" t="str">
        <f t="shared" si="572"/>
        <v>-</v>
      </c>
      <c r="C3563" s="123" t="str">
        <f t="shared" si="573"/>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8"/>
        <v>nepildyti</v>
      </c>
      <c r="T3563" s="126" t="str">
        <f t="shared" si="578"/>
        <v>nepildyti</v>
      </c>
      <c r="U3563" s="127"/>
      <c r="V3563" s="127"/>
      <c r="W3563" s="128"/>
      <c r="X3563" s="169"/>
      <c r="Y3563" s="169"/>
      <c r="Z3563" s="169"/>
      <c r="AA3563" s="127"/>
      <c r="AB3563" s="127"/>
      <c r="AC3563" s="127"/>
      <c r="AD3563" s="127"/>
      <c r="AE3563" s="124">
        <f t="shared" si="574"/>
        <v>0</v>
      </c>
      <c r="AF3563" s="124">
        <f t="shared" si="575"/>
        <v>0</v>
      </c>
      <c r="AG3563" s="124">
        <f t="shared" si="576"/>
        <v>0</v>
      </c>
      <c r="AH3563" s="124">
        <f t="shared" si="577"/>
        <v>0</v>
      </c>
      <c r="AI3563" s="27" t="str">
        <f t="shared" si="569"/>
        <v>ne</v>
      </c>
      <c r="AJ3563" s="27" t="str">
        <f t="shared" si="570"/>
        <v>ne</v>
      </c>
      <c r="AK3563" s="27" t="str">
        <f t="shared" si="571"/>
        <v>ne</v>
      </c>
    </row>
    <row r="3564" spans="2:37" x14ac:dyDescent="0.2">
      <c r="B3564" s="27" t="str">
        <f t="shared" si="572"/>
        <v>-</v>
      </c>
      <c r="C3564" s="123" t="str">
        <f t="shared" si="573"/>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8"/>
        <v>nepildyti</v>
      </c>
      <c r="T3564" s="126" t="str">
        <f t="shared" si="578"/>
        <v>nepildyti</v>
      </c>
      <c r="U3564" s="127"/>
      <c r="V3564" s="127"/>
      <c r="W3564" s="128"/>
      <c r="X3564" s="169"/>
      <c r="Y3564" s="169"/>
      <c r="Z3564" s="169"/>
      <c r="AA3564" s="127"/>
      <c r="AB3564" s="127"/>
      <c r="AC3564" s="127"/>
      <c r="AD3564" s="127"/>
      <c r="AE3564" s="124">
        <f t="shared" si="574"/>
        <v>0</v>
      </c>
      <c r="AF3564" s="124">
        <f t="shared" si="575"/>
        <v>0</v>
      </c>
      <c r="AG3564" s="124">
        <f t="shared" si="576"/>
        <v>0</v>
      </c>
      <c r="AH3564" s="124">
        <f t="shared" si="577"/>
        <v>0</v>
      </c>
      <c r="AI3564" s="27" t="str">
        <f t="shared" si="569"/>
        <v>ne</v>
      </c>
      <c r="AJ3564" s="27" t="str">
        <f t="shared" si="570"/>
        <v>ne</v>
      </c>
      <c r="AK3564" s="27" t="str">
        <f t="shared" si="571"/>
        <v>ne</v>
      </c>
    </row>
    <row r="3565" spans="2:37" x14ac:dyDescent="0.2">
      <c r="B3565" s="27" t="str">
        <f t="shared" si="572"/>
        <v>-</v>
      </c>
      <c r="C3565" s="123" t="str">
        <f t="shared" si="573"/>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8"/>
        <v>nepildyti</v>
      </c>
      <c r="T3565" s="126" t="str">
        <f t="shared" si="578"/>
        <v>nepildyti</v>
      </c>
      <c r="U3565" s="127"/>
      <c r="V3565" s="127"/>
      <c r="W3565" s="128"/>
      <c r="X3565" s="169"/>
      <c r="Y3565" s="169"/>
      <c r="Z3565" s="169"/>
      <c r="AA3565" s="127"/>
      <c r="AB3565" s="127"/>
      <c r="AC3565" s="127"/>
      <c r="AD3565" s="127"/>
      <c r="AE3565" s="124">
        <f t="shared" si="574"/>
        <v>0</v>
      </c>
      <c r="AF3565" s="124">
        <f t="shared" si="575"/>
        <v>0</v>
      </c>
      <c r="AG3565" s="124">
        <f t="shared" si="576"/>
        <v>0</v>
      </c>
      <c r="AH3565" s="124">
        <f t="shared" si="577"/>
        <v>0</v>
      </c>
      <c r="AI3565" s="27" t="str">
        <f t="shared" si="569"/>
        <v>ne</v>
      </c>
      <c r="AJ3565" s="27" t="str">
        <f t="shared" si="570"/>
        <v>ne</v>
      </c>
      <c r="AK3565" s="27" t="str">
        <f t="shared" si="571"/>
        <v>ne</v>
      </c>
    </row>
    <row r="3566" spans="2:37" x14ac:dyDescent="0.2">
      <c r="B3566" s="27" t="str">
        <f t="shared" si="572"/>
        <v>-</v>
      </c>
      <c r="C3566" s="123" t="str">
        <f t="shared" si="573"/>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8"/>
        <v>nepildyti</v>
      </c>
      <c r="T3566" s="126" t="str">
        <f t="shared" si="578"/>
        <v>nepildyti</v>
      </c>
      <c r="U3566" s="127"/>
      <c r="V3566" s="127"/>
      <c r="W3566" s="128"/>
      <c r="X3566" s="169"/>
      <c r="Y3566" s="169"/>
      <c r="Z3566" s="169"/>
      <c r="AA3566" s="127"/>
      <c r="AB3566" s="127"/>
      <c r="AC3566" s="127"/>
      <c r="AD3566" s="127"/>
      <c r="AE3566" s="124">
        <f t="shared" si="574"/>
        <v>0</v>
      </c>
      <c r="AF3566" s="124">
        <f t="shared" si="575"/>
        <v>0</v>
      </c>
      <c r="AG3566" s="124">
        <f t="shared" si="576"/>
        <v>0</v>
      </c>
      <c r="AH3566" s="124">
        <f t="shared" si="577"/>
        <v>0</v>
      </c>
      <c r="AI3566" s="27" t="str">
        <f t="shared" si="569"/>
        <v>ne</v>
      </c>
      <c r="AJ3566" s="27" t="str">
        <f t="shared" si="570"/>
        <v>ne</v>
      </c>
      <c r="AK3566" s="27" t="str">
        <f t="shared" si="571"/>
        <v>ne</v>
      </c>
    </row>
    <row r="3567" spans="2:37" x14ac:dyDescent="0.2">
      <c r="B3567" s="27" t="str">
        <f t="shared" si="572"/>
        <v>-</v>
      </c>
      <c r="C3567" s="123" t="str">
        <f t="shared" si="573"/>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8"/>
        <v>nepildyti</v>
      </c>
      <c r="T3567" s="126" t="str">
        <f t="shared" si="578"/>
        <v>nepildyti</v>
      </c>
      <c r="U3567" s="127"/>
      <c r="V3567" s="127"/>
      <c r="W3567" s="128"/>
      <c r="X3567" s="169"/>
      <c r="Y3567" s="169"/>
      <c r="Z3567" s="169"/>
      <c r="AA3567" s="127"/>
      <c r="AB3567" s="127"/>
      <c r="AC3567" s="127"/>
      <c r="AD3567" s="127"/>
      <c r="AE3567" s="124">
        <f t="shared" si="574"/>
        <v>0</v>
      </c>
      <c r="AF3567" s="124">
        <f t="shared" si="575"/>
        <v>0</v>
      </c>
      <c r="AG3567" s="124">
        <f t="shared" si="576"/>
        <v>0</v>
      </c>
      <c r="AH3567" s="124">
        <f t="shared" si="577"/>
        <v>0</v>
      </c>
      <c r="AI3567" s="27" t="str">
        <f t="shared" si="569"/>
        <v>ne</v>
      </c>
      <c r="AJ3567" s="27" t="str">
        <f t="shared" si="570"/>
        <v>ne</v>
      </c>
      <c r="AK3567" s="27" t="str">
        <f t="shared" si="571"/>
        <v>ne</v>
      </c>
    </row>
    <row r="3568" spans="2:37" x14ac:dyDescent="0.2">
      <c r="B3568" s="27" t="str">
        <f t="shared" si="572"/>
        <v>-</v>
      </c>
      <c r="C3568" s="123" t="str">
        <f t="shared" si="573"/>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8"/>
        <v>nepildyti</v>
      </c>
      <c r="T3568" s="126" t="str">
        <f t="shared" si="578"/>
        <v>nepildyti</v>
      </c>
      <c r="U3568" s="127"/>
      <c r="V3568" s="127"/>
      <c r="W3568" s="128"/>
      <c r="X3568" s="169"/>
      <c r="Y3568" s="169"/>
      <c r="Z3568" s="169"/>
      <c r="AA3568" s="127"/>
      <c r="AB3568" s="127"/>
      <c r="AC3568" s="127"/>
      <c r="AD3568" s="127"/>
      <c r="AE3568" s="124">
        <f t="shared" si="574"/>
        <v>0</v>
      </c>
      <c r="AF3568" s="124">
        <f t="shared" si="575"/>
        <v>0</v>
      </c>
      <c r="AG3568" s="124">
        <f t="shared" si="576"/>
        <v>0</v>
      </c>
      <c r="AH3568" s="124">
        <f t="shared" si="577"/>
        <v>0</v>
      </c>
      <c r="AI3568" s="27" t="str">
        <f t="shared" si="569"/>
        <v>ne</v>
      </c>
      <c r="AJ3568" s="27" t="str">
        <f t="shared" si="570"/>
        <v>ne</v>
      </c>
      <c r="AK3568" s="27" t="str">
        <f t="shared" si="571"/>
        <v>ne</v>
      </c>
    </row>
    <row r="3569" spans="2:37" x14ac:dyDescent="0.2">
      <c r="B3569" s="27" t="str">
        <f t="shared" si="572"/>
        <v>-</v>
      </c>
      <c r="C3569" s="123" t="str">
        <f t="shared" si="573"/>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8"/>
        <v>nepildyti</v>
      </c>
      <c r="T3569" s="126" t="str">
        <f t="shared" si="578"/>
        <v>nepildyti</v>
      </c>
      <c r="U3569" s="127"/>
      <c r="V3569" s="127"/>
      <c r="W3569" s="128"/>
      <c r="X3569" s="169"/>
      <c r="Y3569" s="169"/>
      <c r="Z3569" s="169"/>
      <c r="AA3569" s="127"/>
      <c r="AB3569" s="127"/>
      <c r="AC3569" s="127"/>
      <c r="AD3569" s="127"/>
      <c r="AE3569" s="124">
        <f t="shared" si="574"/>
        <v>0</v>
      </c>
      <c r="AF3569" s="124">
        <f t="shared" si="575"/>
        <v>0</v>
      </c>
      <c r="AG3569" s="124">
        <f t="shared" si="576"/>
        <v>0</v>
      </c>
      <c r="AH3569" s="124">
        <f t="shared" si="577"/>
        <v>0</v>
      </c>
      <c r="AI3569" s="27" t="str">
        <f t="shared" si="569"/>
        <v>ne</v>
      </c>
      <c r="AJ3569" s="27" t="str">
        <f t="shared" si="570"/>
        <v>ne</v>
      </c>
      <c r="AK3569" s="27" t="str">
        <f t="shared" si="571"/>
        <v>ne</v>
      </c>
    </row>
    <row r="3570" spans="2:37" x14ac:dyDescent="0.2">
      <c r="B3570" s="27" t="str">
        <f t="shared" si="572"/>
        <v>-</v>
      </c>
      <c r="C3570" s="123" t="str">
        <f t="shared" si="573"/>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8"/>
        <v>nepildyti</v>
      </c>
      <c r="T3570" s="126" t="str">
        <f t="shared" si="578"/>
        <v>nepildyti</v>
      </c>
      <c r="U3570" s="127"/>
      <c r="V3570" s="127"/>
      <c r="W3570" s="128"/>
      <c r="X3570" s="169"/>
      <c r="Y3570" s="169"/>
      <c r="Z3570" s="169"/>
      <c r="AA3570" s="127"/>
      <c r="AB3570" s="127"/>
      <c r="AC3570" s="127"/>
      <c r="AD3570" s="127"/>
      <c r="AE3570" s="124">
        <f t="shared" si="574"/>
        <v>0</v>
      </c>
      <c r="AF3570" s="124">
        <f t="shared" si="575"/>
        <v>0</v>
      </c>
      <c r="AG3570" s="124">
        <f t="shared" si="576"/>
        <v>0</v>
      </c>
      <c r="AH3570" s="124">
        <f t="shared" si="577"/>
        <v>0</v>
      </c>
      <c r="AI3570" s="27" t="str">
        <f t="shared" si="569"/>
        <v>ne</v>
      </c>
      <c r="AJ3570" s="27" t="str">
        <f t="shared" si="570"/>
        <v>ne</v>
      </c>
      <c r="AK3570" s="27" t="str">
        <f t="shared" si="571"/>
        <v>ne</v>
      </c>
    </row>
    <row r="3571" spans="2:37" x14ac:dyDescent="0.2">
      <c r="B3571" s="27" t="str">
        <f t="shared" si="572"/>
        <v>-</v>
      </c>
      <c r="C3571" s="123" t="str">
        <f t="shared" si="573"/>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8"/>
        <v>nepildyti</v>
      </c>
      <c r="T3571" s="126" t="str">
        <f t="shared" si="578"/>
        <v>nepildyti</v>
      </c>
      <c r="U3571" s="127"/>
      <c r="V3571" s="127"/>
      <c r="W3571" s="128"/>
      <c r="X3571" s="169"/>
      <c r="Y3571" s="169"/>
      <c r="Z3571" s="169"/>
      <c r="AA3571" s="127"/>
      <c r="AB3571" s="127"/>
      <c r="AC3571" s="127"/>
      <c r="AD3571" s="127"/>
      <c r="AE3571" s="124">
        <f t="shared" si="574"/>
        <v>0</v>
      </c>
      <c r="AF3571" s="124">
        <f t="shared" si="575"/>
        <v>0</v>
      </c>
      <c r="AG3571" s="124">
        <f t="shared" si="576"/>
        <v>0</v>
      </c>
      <c r="AH3571" s="124">
        <f t="shared" si="577"/>
        <v>0</v>
      </c>
      <c r="AI3571" s="27" t="str">
        <f t="shared" si="569"/>
        <v>ne</v>
      </c>
      <c r="AJ3571" s="27" t="str">
        <f t="shared" si="570"/>
        <v>ne</v>
      </c>
      <c r="AK3571" s="27" t="str">
        <f t="shared" si="571"/>
        <v>ne</v>
      </c>
    </row>
    <row r="3572" spans="2:37" x14ac:dyDescent="0.2">
      <c r="B3572" s="27" t="str">
        <f t="shared" si="572"/>
        <v>-</v>
      </c>
      <c r="C3572" s="123" t="str">
        <f t="shared" si="573"/>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8"/>
        <v>nepildyti</v>
      </c>
      <c r="T3572" s="126" t="str">
        <f t="shared" si="578"/>
        <v>nepildyti</v>
      </c>
      <c r="U3572" s="127"/>
      <c r="V3572" s="127"/>
      <c r="W3572" s="128"/>
      <c r="X3572" s="169"/>
      <c r="Y3572" s="169"/>
      <c r="Z3572" s="169"/>
      <c r="AA3572" s="127"/>
      <c r="AB3572" s="127"/>
      <c r="AC3572" s="127"/>
      <c r="AD3572" s="127"/>
      <c r="AE3572" s="124">
        <f t="shared" si="574"/>
        <v>0</v>
      </c>
      <c r="AF3572" s="124">
        <f t="shared" si="575"/>
        <v>0</v>
      </c>
      <c r="AG3572" s="124">
        <f t="shared" si="576"/>
        <v>0</v>
      </c>
      <c r="AH3572" s="124">
        <f t="shared" si="577"/>
        <v>0</v>
      </c>
      <c r="AI3572" s="27" t="str">
        <f t="shared" si="569"/>
        <v>ne</v>
      </c>
      <c r="AJ3572" s="27" t="str">
        <f t="shared" si="570"/>
        <v>ne</v>
      </c>
      <c r="AK3572" s="27" t="str">
        <f t="shared" si="571"/>
        <v>ne</v>
      </c>
    </row>
    <row r="3573" spans="2:37" x14ac:dyDescent="0.2">
      <c r="B3573" s="27" t="str">
        <f t="shared" si="572"/>
        <v>-</v>
      </c>
      <c r="C3573" s="123" t="str">
        <f t="shared" si="573"/>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8"/>
        <v>nepildyti</v>
      </c>
      <c r="T3573" s="126" t="str">
        <f t="shared" si="578"/>
        <v>nepildyti</v>
      </c>
      <c r="U3573" s="127"/>
      <c r="V3573" s="127"/>
      <c r="W3573" s="128"/>
      <c r="X3573" s="169"/>
      <c r="Y3573" s="169"/>
      <c r="Z3573" s="169"/>
      <c r="AA3573" s="127"/>
      <c r="AB3573" s="127"/>
      <c r="AC3573" s="127"/>
      <c r="AD3573" s="127"/>
      <c r="AE3573" s="124">
        <f t="shared" si="574"/>
        <v>0</v>
      </c>
      <c r="AF3573" s="124">
        <f t="shared" si="575"/>
        <v>0</v>
      </c>
      <c r="AG3573" s="124">
        <f t="shared" si="576"/>
        <v>0</v>
      </c>
      <c r="AH3573" s="124">
        <f t="shared" si="577"/>
        <v>0</v>
      </c>
      <c r="AI3573" s="27" t="str">
        <f t="shared" si="569"/>
        <v>ne</v>
      </c>
      <c r="AJ3573" s="27" t="str">
        <f t="shared" si="570"/>
        <v>ne</v>
      </c>
      <c r="AK3573" s="27" t="str">
        <f t="shared" si="571"/>
        <v>ne</v>
      </c>
    </row>
    <row r="3574" spans="2:37" x14ac:dyDescent="0.2">
      <c r="B3574" s="27" t="str">
        <f t="shared" si="572"/>
        <v>-</v>
      </c>
      <c r="C3574" s="123" t="str">
        <f t="shared" si="573"/>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8"/>
        <v>nepildyti</v>
      </c>
      <c r="T3574" s="126" t="str">
        <f t="shared" si="578"/>
        <v>nepildyti</v>
      </c>
      <c r="U3574" s="127"/>
      <c r="V3574" s="127"/>
      <c r="W3574" s="128"/>
      <c r="X3574" s="169"/>
      <c r="Y3574" s="169"/>
      <c r="Z3574" s="169"/>
      <c r="AA3574" s="127"/>
      <c r="AB3574" s="127"/>
      <c r="AC3574" s="127"/>
      <c r="AD3574" s="127"/>
      <c r="AE3574" s="124">
        <f t="shared" si="574"/>
        <v>0</v>
      </c>
      <c r="AF3574" s="124">
        <f t="shared" si="575"/>
        <v>0</v>
      </c>
      <c r="AG3574" s="124">
        <f t="shared" si="576"/>
        <v>0</v>
      </c>
      <c r="AH3574" s="124">
        <f t="shared" si="577"/>
        <v>0</v>
      </c>
      <c r="AI3574" s="27" t="str">
        <f t="shared" si="569"/>
        <v>ne</v>
      </c>
      <c r="AJ3574" s="27" t="str">
        <f t="shared" si="570"/>
        <v>ne</v>
      </c>
      <c r="AK3574" s="27" t="str">
        <f t="shared" si="571"/>
        <v>ne</v>
      </c>
    </row>
    <row r="3575" spans="2:37" x14ac:dyDescent="0.2">
      <c r="B3575" s="27" t="str">
        <f t="shared" si="572"/>
        <v>-</v>
      </c>
      <c r="C3575" s="123" t="str">
        <f t="shared" si="573"/>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8"/>
        <v>nepildyti</v>
      </c>
      <c r="T3575" s="126" t="str">
        <f t="shared" si="578"/>
        <v>nepildyti</v>
      </c>
      <c r="U3575" s="127"/>
      <c r="V3575" s="127"/>
      <c r="W3575" s="128"/>
      <c r="X3575" s="169"/>
      <c r="Y3575" s="169"/>
      <c r="Z3575" s="169"/>
      <c r="AA3575" s="127"/>
      <c r="AB3575" s="127"/>
      <c r="AC3575" s="127"/>
      <c r="AD3575" s="127"/>
      <c r="AE3575" s="124">
        <f t="shared" si="574"/>
        <v>0</v>
      </c>
      <c r="AF3575" s="124">
        <f t="shared" si="575"/>
        <v>0</v>
      </c>
      <c r="AG3575" s="124">
        <f t="shared" si="576"/>
        <v>0</v>
      </c>
      <c r="AH3575" s="124">
        <f t="shared" si="577"/>
        <v>0</v>
      </c>
      <c r="AI3575" s="27" t="str">
        <f t="shared" si="569"/>
        <v>ne</v>
      </c>
      <c r="AJ3575" s="27" t="str">
        <f t="shared" si="570"/>
        <v>ne</v>
      </c>
      <c r="AK3575" s="27" t="str">
        <f t="shared" si="571"/>
        <v>ne</v>
      </c>
    </row>
    <row r="3576" spans="2:37" x14ac:dyDescent="0.2">
      <c r="B3576" s="27" t="str">
        <f t="shared" si="572"/>
        <v>-</v>
      </c>
      <c r="C3576" s="123" t="str">
        <f t="shared" si="573"/>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8"/>
        <v>nepildyti</v>
      </c>
      <c r="T3576" s="126" t="str">
        <f t="shared" si="578"/>
        <v>nepildyti</v>
      </c>
      <c r="U3576" s="127"/>
      <c r="V3576" s="127"/>
      <c r="W3576" s="128"/>
      <c r="X3576" s="169"/>
      <c r="Y3576" s="169"/>
      <c r="Z3576" s="169"/>
      <c r="AA3576" s="127"/>
      <c r="AB3576" s="127"/>
      <c r="AC3576" s="127"/>
      <c r="AD3576" s="127"/>
      <c r="AE3576" s="124">
        <f t="shared" si="574"/>
        <v>0</v>
      </c>
      <c r="AF3576" s="124">
        <f t="shared" si="575"/>
        <v>0</v>
      </c>
      <c r="AG3576" s="124">
        <f t="shared" si="576"/>
        <v>0</v>
      </c>
      <c r="AH3576" s="124">
        <f t="shared" si="577"/>
        <v>0</v>
      </c>
      <c r="AI3576" s="27" t="str">
        <f t="shared" si="569"/>
        <v>ne</v>
      </c>
      <c r="AJ3576" s="27" t="str">
        <f t="shared" si="570"/>
        <v>ne</v>
      </c>
      <c r="AK3576" s="27" t="str">
        <f t="shared" si="571"/>
        <v>ne</v>
      </c>
    </row>
    <row r="3577" spans="2:37" x14ac:dyDescent="0.2">
      <c r="B3577" s="27" t="str">
        <f t="shared" si="572"/>
        <v>-</v>
      </c>
      <c r="C3577" s="123" t="str">
        <f t="shared" si="573"/>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8"/>
        <v>nepildyti</v>
      </c>
      <c r="T3577" s="126" t="str">
        <f t="shared" si="578"/>
        <v>nepildyti</v>
      </c>
      <c r="U3577" s="127"/>
      <c r="V3577" s="127"/>
      <c r="W3577" s="128"/>
      <c r="X3577" s="169"/>
      <c r="Y3577" s="169"/>
      <c r="Z3577" s="169"/>
      <c r="AA3577" s="127"/>
      <c r="AB3577" s="127"/>
      <c r="AC3577" s="127"/>
      <c r="AD3577" s="127"/>
      <c r="AE3577" s="124">
        <f t="shared" si="574"/>
        <v>0</v>
      </c>
      <c r="AF3577" s="124">
        <f t="shared" si="575"/>
        <v>0</v>
      </c>
      <c r="AG3577" s="124">
        <f t="shared" si="576"/>
        <v>0</v>
      </c>
      <c r="AH3577" s="124">
        <f t="shared" si="577"/>
        <v>0</v>
      </c>
      <c r="AI3577" s="27" t="str">
        <f t="shared" si="569"/>
        <v>ne</v>
      </c>
      <c r="AJ3577" s="27" t="str">
        <f t="shared" si="570"/>
        <v>ne</v>
      </c>
      <c r="AK3577" s="27" t="str">
        <f t="shared" si="571"/>
        <v>ne</v>
      </c>
    </row>
    <row r="3578" spans="2:37" x14ac:dyDescent="0.2">
      <c r="B3578" s="27" t="str">
        <f t="shared" si="572"/>
        <v>-</v>
      </c>
      <c r="C3578" s="123" t="str">
        <f t="shared" si="573"/>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8"/>
        <v>nepildyti</v>
      </c>
      <c r="T3578" s="126" t="str">
        <f t="shared" si="578"/>
        <v>nepildyti</v>
      </c>
      <c r="U3578" s="127"/>
      <c r="V3578" s="127"/>
      <c r="W3578" s="128"/>
      <c r="X3578" s="169"/>
      <c r="Y3578" s="169"/>
      <c r="Z3578" s="169"/>
      <c r="AA3578" s="127"/>
      <c r="AB3578" s="127"/>
      <c r="AC3578" s="127"/>
      <c r="AD3578" s="127"/>
      <c r="AE3578" s="124">
        <f t="shared" si="574"/>
        <v>0</v>
      </c>
      <c r="AF3578" s="124">
        <f t="shared" si="575"/>
        <v>0</v>
      </c>
      <c r="AG3578" s="124">
        <f t="shared" si="576"/>
        <v>0</v>
      </c>
      <c r="AH3578" s="124">
        <f t="shared" si="577"/>
        <v>0</v>
      </c>
      <c r="AI3578" s="27" t="str">
        <f t="shared" si="569"/>
        <v>ne</v>
      </c>
      <c r="AJ3578" s="27" t="str">
        <f t="shared" si="570"/>
        <v>ne</v>
      </c>
      <c r="AK3578" s="27" t="str">
        <f t="shared" si="571"/>
        <v>ne</v>
      </c>
    </row>
    <row r="3579" spans="2:37" x14ac:dyDescent="0.2">
      <c r="B3579" s="27" t="str">
        <f t="shared" si="572"/>
        <v>-</v>
      </c>
      <c r="C3579" s="123" t="str">
        <f t="shared" si="573"/>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8"/>
        <v>nepildyti</v>
      </c>
      <c r="T3579" s="126" t="str">
        <f t="shared" si="578"/>
        <v>nepildyti</v>
      </c>
      <c r="U3579" s="127"/>
      <c r="V3579" s="127"/>
      <c r="W3579" s="128"/>
      <c r="X3579" s="169"/>
      <c r="Y3579" s="169"/>
      <c r="Z3579" s="169"/>
      <c r="AA3579" s="127"/>
      <c r="AB3579" s="127"/>
      <c r="AC3579" s="127"/>
      <c r="AD3579" s="127"/>
      <c r="AE3579" s="124">
        <f t="shared" si="574"/>
        <v>0</v>
      </c>
      <c r="AF3579" s="124">
        <f t="shared" si="575"/>
        <v>0</v>
      </c>
      <c r="AG3579" s="124">
        <f t="shared" si="576"/>
        <v>0</v>
      </c>
      <c r="AH3579" s="124">
        <f t="shared" si="577"/>
        <v>0</v>
      </c>
      <c r="AI3579" s="27" t="str">
        <f t="shared" si="569"/>
        <v>ne</v>
      </c>
      <c r="AJ3579" s="27" t="str">
        <f t="shared" si="570"/>
        <v>ne</v>
      </c>
      <c r="AK3579" s="27" t="str">
        <f t="shared" si="571"/>
        <v>ne</v>
      </c>
    </row>
    <row r="3580" spans="2:37" x14ac:dyDescent="0.2">
      <c r="B3580" s="27" t="str">
        <f t="shared" si="572"/>
        <v>-</v>
      </c>
      <c r="C3580" s="123" t="str">
        <f t="shared" si="573"/>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8"/>
        <v>nepildyti</v>
      </c>
      <c r="T3580" s="126" t="str">
        <f t="shared" si="578"/>
        <v>nepildyti</v>
      </c>
      <c r="U3580" s="127"/>
      <c r="V3580" s="127"/>
      <c r="W3580" s="128"/>
      <c r="X3580" s="169"/>
      <c r="Y3580" s="169"/>
      <c r="Z3580" s="169"/>
      <c r="AA3580" s="127"/>
      <c r="AB3580" s="127"/>
      <c r="AC3580" s="127"/>
      <c r="AD3580" s="127"/>
      <c r="AE3580" s="124">
        <f t="shared" si="574"/>
        <v>0</v>
      </c>
      <c r="AF3580" s="124">
        <f t="shared" si="575"/>
        <v>0</v>
      </c>
      <c r="AG3580" s="124">
        <f t="shared" si="576"/>
        <v>0</v>
      </c>
      <c r="AH3580" s="124">
        <f t="shared" si="577"/>
        <v>0</v>
      </c>
      <c r="AI3580" s="27" t="str">
        <f t="shared" si="569"/>
        <v>ne</v>
      </c>
      <c r="AJ3580" s="27" t="str">
        <f t="shared" si="570"/>
        <v>ne</v>
      </c>
      <c r="AK3580" s="27" t="str">
        <f t="shared" si="571"/>
        <v>ne</v>
      </c>
    </row>
    <row r="3581" spans="2:37" x14ac:dyDescent="0.2">
      <c r="B3581" s="27" t="str">
        <f t="shared" si="572"/>
        <v>-</v>
      </c>
      <c r="C3581" s="123" t="str">
        <f t="shared" si="573"/>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8"/>
        <v>nepildyti</v>
      </c>
      <c r="T3581" s="126" t="str">
        <f t="shared" si="578"/>
        <v>nepildyti</v>
      </c>
      <c r="U3581" s="127"/>
      <c r="V3581" s="127"/>
      <c r="W3581" s="128"/>
      <c r="X3581" s="169"/>
      <c r="Y3581" s="169"/>
      <c r="Z3581" s="169"/>
      <c r="AA3581" s="127"/>
      <c r="AB3581" s="127"/>
      <c r="AC3581" s="127"/>
      <c r="AD3581" s="127"/>
      <c r="AE3581" s="124">
        <f t="shared" si="574"/>
        <v>0</v>
      </c>
      <c r="AF3581" s="124">
        <f t="shared" si="575"/>
        <v>0</v>
      </c>
      <c r="AG3581" s="124">
        <f t="shared" si="576"/>
        <v>0</v>
      </c>
      <c r="AH3581" s="124">
        <f t="shared" si="577"/>
        <v>0</v>
      </c>
      <c r="AI3581" s="27" t="str">
        <f t="shared" si="569"/>
        <v>ne</v>
      </c>
      <c r="AJ3581" s="27" t="str">
        <f t="shared" si="570"/>
        <v>ne</v>
      </c>
      <c r="AK3581" s="27" t="str">
        <f t="shared" si="571"/>
        <v>ne</v>
      </c>
    </row>
    <row r="3582" spans="2:37" x14ac:dyDescent="0.2">
      <c r="B3582" s="27" t="str">
        <f t="shared" si="572"/>
        <v>-</v>
      </c>
      <c r="C3582" s="123" t="str">
        <f t="shared" si="573"/>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8"/>
        <v>nepildyti</v>
      </c>
      <c r="T3582" s="126" t="str">
        <f t="shared" si="578"/>
        <v>nepildyti</v>
      </c>
      <c r="U3582" s="127"/>
      <c r="V3582" s="127"/>
      <c r="W3582" s="128"/>
      <c r="X3582" s="169"/>
      <c r="Y3582" s="169"/>
      <c r="Z3582" s="169"/>
      <c r="AA3582" s="127"/>
      <c r="AB3582" s="127"/>
      <c r="AC3582" s="127"/>
      <c r="AD3582" s="127"/>
      <c r="AE3582" s="124">
        <f t="shared" si="574"/>
        <v>0</v>
      </c>
      <c r="AF3582" s="124">
        <f t="shared" si="575"/>
        <v>0</v>
      </c>
      <c r="AG3582" s="124">
        <f t="shared" si="576"/>
        <v>0</v>
      </c>
      <c r="AH3582" s="124">
        <f t="shared" si="577"/>
        <v>0</v>
      </c>
      <c r="AI3582" s="27" t="str">
        <f t="shared" si="569"/>
        <v>ne</v>
      </c>
      <c r="AJ3582" s="27" t="str">
        <f t="shared" si="570"/>
        <v>ne</v>
      </c>
      <c r="AK3582" s="27" t="str">
        <f t="shared" si="571"/>
        <v>ne</v>
      </c>
    </row>
    <row r="3583" spans="2:37" x14ac:dyDescent="0.2">
      <c r="B3583" s="27" t="str">
        <f t="shared" si="572"/>
        <v>-</v>
      </c>
      <c r="C3583" s="123" t="str">
        <f t="shared" si="573"/>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8"/>
        <v>nepildyti</v>
      </c>
      <c r="T3583" s="126" t="str">
        <f t="shared" si="578"/>
        <v>nepildyti</v>
      </c>
      <c r="U3583" s="127"/>
      <c r="V3583" s="127"/>
      <c r="W3583" s="128"/>
      <c r="X3583" s="169"/>
      <c r="Y3583" s="169"/>
      <c r="Z3583" s="169"/>
      <c r="AA3583" s="127"/>
      <c r="AB3583" s="127"/>
      <c r="AC3583" s="127"/>
      <c r="AD3583" s="127"/>
      <c r="AE3583" s="124">
        <f t="shared" si="574"/>
        <v>0</v>
      </c>
      <c r="AF3583" s="124">
        <f t="shared" si="575"/>
        <v>0</v>
      </c>
      <c r="AG3583" s="124">
        <f t="shared" si="576"/>
        <v>0</v>
      </c>
      <c r="AH3583" s="124">
        <f t="shared" si="577"/>
        <v>0</v>
      </c>
      <c r="AI3583" s="27" t="str">
        <f t="shared" si="569"/>
        <v>ne</v>
      </c>
      <c r="AJ3583" s="27" t="str">
        <f t="shared" si="570"/>
        <v>ne</v>
      </c>
      <c r="AK3583" s="27" t="str">
        <f t="shared" si="571"/>
        <v>ne</v>
      </c>
    </row>
    <row r="3584" spans="2:37" x14ac:dyDescent="0.2">
      <c r="B3584" s="27" t="str">
        <f t="shared" si="572"/>
        <v>-</v>
      </c>
      <c r="C3584" s="123" t="str">
        <f t="shared" si="573"/>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8"/>
        <v>nepildyti</v>
      </c>
      <c r="T3584" s="126" t="str">
        <f t="shared" si="578"/>
        <v>nepildyti</v>
      </c>
      <c r="U3584" s="127"/>
      <c r="V3584" s="127"/>
      <c r="W3584" s="128"/>
      <c r="X3584" s="169"/>
      <c r="Y3584" s="169"/>
      <c r="Z3584" s="169"/>
      <c r="AA3584" s="127"/>
      <c r="AB3584" s="127"/>
      <c r="AC3584" s="127"/>
      <c r="AD3584" s="127"/>
      <c r="AE3584" s="124">
        <f t="shared" si="574"/>
        <v>0</v>
      </c>
      <c r="AF3584" s="124">
        <f t="shared" si="575"/>
        <v>0</v>
      </c>
      <c r="AG3584" s="124">
        <f t="shared" si="576"/>
        <v>0</v>
      </c>
      <c r="AH3584" s="124">
        <f t="shared" si="577"/>
        <v>0</v>
      </c>
      <c r="AI3584" s="27" t="str">
        <f t="shared" si="569"/>
        <v>ne</v>
      </c>
      <c r="AJ3584" s="27" t="str">
        <f t="shared" si="570"/>
        <v>ne</v>
      </c>
      <c r="AK3584" s="27" t="str">
        <f t="shared" si="571"/>
        <v>ne</v>
      </c>
    </row>
    <row r="3585" spans="2:37" x14ac:dyDescent="0.2">
      <c r="B3585" s="27" t="str">
        <f t="shared" si="572"/>
        <v>-</v>
      </c>
      <c r="C3585" s="123" t="str">
        <f t="shared" si="573"/>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8"/>
        <v>nepildyti</v>
      </c>
      <c r="T3585" s="126" t="str">
        <f t="shared" si="578"/>
        <v>nepildyti</v>
      </c>
      <c r="U3585" s="127"/>
      <c r="V3585" s="127"/>
      <c r="W3585" s="128"/>
      <c r="X3585" s="169"/>
      <c r="Y3585" s="169"/>
      <c r="Z3585" s="169"/>
      <c r="AA3585" s="127"/>
      <c r="AB3585" s="127"/>
      <c r="AC3585" s="127"/>
      <c r="AD3585" s="127"/>
      <c r="AE3585" s="124">
        <f t="shared" si="574"/>
        <v>0</v>
      </c>
      <c r="AF3585" s="124">
        <f t="shared" si="575"/>
        <v>0</v>
      </c>
      <c r="AG3585" s="124">
        <f t="shared" si="576"/>
        <v>0</v>
      </c>
      <c r="AH3585" s="124">
        <f t="shared" si="577"/>
        <v>0</v>
      </c>
      <c r="AI3585" s="27" t="str">
        <f t="shared" si="569"/>
        <v>ne</v>
      </c>
      <c r="AJ3585" s="27" t="str">
        <f t="shared" si="570"/>
        <v>ne</v>
      </c>
      <c r="AK3585" s="27" t="str">
        <f t="shared" si="571"/>
        <v>ne</v>
      </c>
    </row>
    <row r="3586" spans="2:37" x14ac:dyDescent="0.2">
      <c r="B3586" s="27" t="str">
        <f t="shared" si="572"/>
        <v>-</v>
      </c>
      <c r="C3586" s="123" t="str">
        <f t="shared" si="573"/>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8"/>
        <v>nepildyti</v>
      </c>
      <c r="T3586" s="126" t="str">
        <f t="shared" si="578"/>
        <v>nepildyti</v>
      </c>
      <c r="U3586" s="127"/>
      <c r="V3586" s="127"/>
      <c r="W3586" s="128"/>
      <c r="X3586" s="169"/>
      <c r="Y3586" s="169"/>
      <c r="Z3586" s="169"/>
      <c r="AA3586" s="127"/>
      <c r="AB3586" s="127"/>
      <c r="AC3586" s="127"/>
      <c r="AD3586" s="127"/>
      <c r="AE3586" s="124">
        <f t="shared" si="574"/>
        <v>0</v>
      </c>
      <c r="AF3586" s="124">
        <f t="shared" si="575"/>
        <v>0</v>
      </c>
      <c r="AG3586" s="124">
        <f t="shared" si="576"/>
        <v>0</v>
      </c>
      <c r="AH3586" s="124">
        <f t="shared" si="577"/>
        <v>0</v>
      </c>
      <c r="AI3586" s="27" t="str">
        <f t="shared" si="569"/>
        <v>ne</v>
      </c>
      <c r="AJ3586" s="27" t="str">
        <f t="shared" si="570"/>
        <v>ne</v>
      </c>
      <c r="AK3586" s="27" t="str">
        <f t="shared" si="571"/>
        <v>ne</v>
      </c>
    </row>
    <row r="3587" spans="2:37" x14ac:dyDescent="0.2">
      <c r="B3587" s="27" t="str">
        <f t="shared" si="572"/>
        <v>-</v>
      </c>
      <c r="C3587" s="123" t="str">
        <f t="shared" si="573"/>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8"/>
        <v>nepildyti</v>
      </c>
      <c r="T3587" s="126" t="str">
        <f t="shared" si="578"/>
        <v>nepildyti</v>
      </c>
      <c r="U3587" s="127"/>
      <c r="V3587" s="127"/>
      <c r="W3587" s="128"/>
      <c r="X3587" s="169"/>
      <c r="Y3587" s="169"/>
      <c r="Z3587" s="169"/>
      <c r="AA3587" s="127"/>
      <c r="AB3587" s="127"/>
      <c r="AC3587" s="127"/>
      <c r="AD3587" s="127"/>
      <c r="AE3587" s="124">
        <f t="shared" si="574"/>
        <v>0</v>
      </c>
      <c r="AF3587" s="124">
        <f t="shared" si="575"/>
        <v>0</v>
      </c>
      <c r="AG3587" s="124">
        <f t="shared" si="576"/>
        <v>0</v>
      </c>
      <c r="AH3587" s="124">
        <f t="shared" si="577"/>
        <v>0</v>
      </c>
      <c r="AI3587" s="27" t="str">
        <f t="shared" si="569"/>
        <v>ne</v>
      </c>
      <c r="AJ3587" s="27" t="str">
        <f t="shared" si="570"/>
        <v>ne</v>
      </c>
      <c r="AK3587" s="27" t="str">
        <f t="shared" si="571"/>
        <v>ne</v>
      </c>
    </row>
    <row r="3588" spans="2:37" x14ac:dyDescent="0.2">
      <c r="B3588" s="27" t="str">
        <f t="shared" si="572"/>
        <v>-</v>
      </c>
      <c r="C3588" s="123" t="str">
        <f t="shared" si="573"/>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8"/>
        <v>nepildyti</v>
      </c>
      <c r="T3588" s="126" t="str">
        <f t="shared" si="578"/>
        <v>nepildyti</v>
      </c>
      <c r="U3588" s="127"/>
      <c r="V3588" s="127"/>
      <c r="W3588" s="128"/>
      <c r="X3588" s="169"/>
      <c r="Y3588" s="169"/>
      <c r="Z3588" s="169"/>
      <c r="AA3588" s="127"/>
      <c r="AB3588" s="127"/>
      <c r="AC3588" s="127"/>
      <c r="AD3588" s="127"/>
      <c r="AE3588" s="124">
        <f t="shared" si="574"/>
        <v>0</v>
      </c>
      <c r="AF3588" s="124">
        <f t="shared" si="575"/>
        <v>0</v>
      </c>
      <c r="AG3588" s="124">
        <f t="shared" si="576"/>
        <v>0</v>
      </c>
      <c r="AH3588" s="124">
        <f t="shared" si="577"/>
        <v>0</v>
      </c>
      <c r="AI3588" s="27" t="str">
        <f t="shared" si="569"/>
        <v>ne</v>
      </c>
      <c r="AJ3588" s="27" t="str">
        <f t="shared" si="570"/>
        <v>ne</v>
      </c>
      <c r="AK3588" s="27" t="str">
        <f t="shared" si="571"/>
        <v>ne</v>
      </c>
    </row>
    <row r="3589" spans="2:37" x14ac:dyDescent="0.2">
      <c r="B3589" s="27" t="str">
        <f t="shared" si="572"/>
        <v>-</v>
      </c>
      <c r="C3589" s="123" t="str">
        <f t="shared" si="573"/>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8"/>
        <v>nepildyti</v>
      </c>
      <c r="T3589" s="126" t="str">
        <f t="shared" si="578"/>
        <v>nepildyti</v>
      </c>
      <c r="U3589" s="127"/>
      <c r="V3589" s="127"/>
      <c r="W3589" s="128"/>
      <c r="X3589" s="169"/>
      <c r="Y3589" s="169"/>
      <c r="Z3589" s="169"/>
      <c r="AA3589" s="127"/>
      <c r="AB3589" s="127"/>
      <c r="AC3589" s="127"/>
      <c r="AD3589" s="127"/>
      <c r="AE3589" s="124">
        <f t="shared" si="574"/>
        <v>0</v>
      </c>
      <c r="AF3589" s="124">
        <f t="shared" si="575"/>
        <v>0</v>
      </c>
      <c r="AG3589" s="124">
        <f t="shared" si="576"/>
        <v>0</v>
      </c>
      <c r="AH3589" s="124">
        <f t="shared" si="577"/>
        <v>0</v>
      </c>
      <c r="AI3589" s="27" t="str">
        <f t="shared" si="569"/>
        <v>ne</v>
      </c>
      <c r="AJ3589" s="27" t="str">
        <f t="shared" si="570"/>
        <v>ne</v>
      </c>
      <c r="AK3589" s="27" t="str">
        <f t="shared" si="571"/>
        <v>ne</v>
      </c>
    </row>
    <row r="3590" spans="2:37" x14ac:dyDescent="0.2">
      <c r="B3590" s="27" t="str">
        <f t="shared" si="572"/>
        <v>-</v>
      </c>
      <c r="C3590" s="123" t="str">
        <f t="shared" si="573"/>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8"/>
        <v>nepildyti</v>
      </c>
      <c r="T3590" s="126" t="str">
        <f t="shared" si="578"/>
        <v>nepildyti</v>
      </c>
      <c r="U3590" s="127"/>
      <c r="V3590" s="127"/>
      <c r="W3590" s="128"/>
      <c r="X3590" s="169"/>
      <c r="Y3590" s="169"/>
      <c r="Z3590" s="169"/>
      <c r="AA3590" s="127"/>
      <c r="AB3590" s="127"/>
      <c r="AC3590" s="127"/>
      <c r="AD3590" s="127"/>
      <c r="AE3590" s="124">
        <f t="shared" si="574"/>
        <v>0</v>
      </c>
      <c r="AF3590" s="124">
        <f t="shared" si="575"/>
        <v>0</v>
      </c>
      <c r="AG3590" s="124">
        <f t="shared" si="576"/>
        <v>0</v>
      </c>
      <c r="AH3590" s="124">
        <f t="shared" si="577"/>
        <v>0</v>
      </c>
      <c r="AI3590" s="27" t="str">
        <f t="shared" si="569"/>
        <v>ne</v>
      </c>
      <c r="AJ3590" s="27" t="str">
        <f t="shared" si="570"/>
        <v>ne</v>
      </c>
      <c r="AK3590" s="27" t="str">
        <f t="shared" si="571"/>
        <v>ne</v>
      </c>
    </row>
    <row r="3591" spans="2:37" x14ac:dyDescent="0.2">
      <c r="B3591" s="27" t="str">
        <f t="shared" si="572"/>
        <v>-</v>
      </c>
      <c r="C3591" s="123" t="str">
        <f t="shared" si="573"/>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8"/>
        <v>nepildyti</v>
      </c>
      <c r="T3591" s="126" t="str">
        <f t="shared" si="578"/>
        <v>nepildyti</v>
      </c>
      <c r="U3591" s="127"/>
      <c r="V3591" s="127"/>
      <c r="W3591" s="128"/>
      <c r="X3591" s="169"/>
      <c r="Y3591" s="169"/>
      <c r="Z3591" s="169"/>
      <c r="AA3591" s="127"/>
      <c r="AB3591" s="127"/>
      <c r="AC3591" s="127"/>
      <c r="AD3591" s="127"/>
      <c r="AE3591" s="124">
        <f t="shared" si="574"/>
        <v>0</v>
      </c>
      <c r="AF3591" s="124">
        <f t="shared" si="575"/>
        <v>0</v>
      </c>
      <c r="AG3591" s="124">
        <f t="shared" si="576"/>
        <v>0</v>
      </c>
      <c r="AH3591" s="124">
        <f t="shared" si="577"/>
        <v>0</v>
      </c>
      <c r="AI3591" s="27" t="str">
        <f t="shared" si="569"/>
        <v>ne</v>
      </c>
      <c r="AJ3591" s="27" t="str">
        <f t="shared" si="570"/>
        <v>ne</v>
      </c>
      <c r="AK3591" s="27" t="str">
        <f t="shared" si="571"/>
        <v>ne</v>
      </c>
    </row>
    <row r="3592" spans="2:37" x14ac:dyDescent="0.2">
      <c r="B3592" s="27" t="str">
        <f t="shared" si="572"/>
        <v>-</v>
      </c>
      <c r="C3592" s="123" t="str">
        <f t="shared" si="573"/>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8"/>
        <v>nepildyti</v>
      </c>
      <c r="T3592" s="126" t="str">
        <f t="shared" si="578"/>
        <v>nepildyti</v>
      </c>
      <c r="U3592" s="127"/>
      <c r="V3592" s="127"/>
      <c r="W3592" s="128"/>
      <c r="X3592" s="169"/>
      <c r="Y3592" s="169"/>
      <c r="Z3592" s="169"/>
      <c r="AA3592" s="127"/>
      <c r="AB3592" s="127"/>
      <c r="AC3592" s="127"/>
      <c r="AD3592" s="127"/>
      <c r="AE3592" s="124">
        <f t="shared" si="574"/>
        <v>0</v>
      </c>
      <c r="AF3592" s="124">
        <f t="shared" si="575"/>
        <v>0</v>
      </c>
      <c r="AG3592" s="124">
        <f t="shared" si="576"/>
        <v>0</v>
      </c>
      <c r="AH3592" s="124">
        <f t="shared" si="577"/>
        <v>0</v>
      </c>
      <c r="AI3592" s="27" t="str">
        <f t="shared" si="569"/>
        <v>ne</v>
      </c>
      <c r="AJ3592" s="27" t="str">
        <f t="shared" si="570"/>
        <v>ne</v>
      </c>
      <c r="AK3592" s="27" t="str">
        <f t="shared" si="571"/>
        <v>ne</v>
      </c>
    </row>
    <row r="3593" spans="2:37" x14ac:dyDescent="0.2">
      <c r="B3593" s="27" t="str">
        <f t="shared" si="572"/>
        <v>-</v>
      </c>
      <c r="C3593" s="123" t="str">
        <f t="shared" si="573"/>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8"/>
        <v>nepildyti</v>
      </c>
      <c r="T3593" s="126" t="str">
        <f t="shared" si="578"/>
        <v>nepildyti</v>
      </c>
      <c r="U3593" s="127"/>
      <c r="V3593" s="127"/>
      <c r="W3593" s="128"/>
      <c r="X3593" s="169"/>
      <c r="Y3593" s="169"/>
      <c r="Z3593" s="169"/>
      <c r="AA3593" s="127"/>
      <c r="AB3593" s="127"/>
      <c r="AC3593" s="127"/>
      <c r="AD3593" s="127"/>
      <c r="AE3593" s="124">
        <f t="shared" si="574"/>
        <v>0</v>
      </c>
      <c r="AF3593" s="124">
        <f t="shared" si="575"/>
        <v>0</v>
      </c>
      <c r="AG3593" s="124">
        <f t="shared" si="576"/>
        <v>0</v>
      </c>
      <c r="AH3593" s="124">
        <f t="shared" si="577"/>
        <v>0</v>
      </c>
      <c r="AI3593" s="27" t="str">
        <f t="shared" si="569"/>
        <v>ne</v>
      </c>
      <c r="AJ3593" s="27" t="str">
        <f t="shared" si="570"/>
        <v>ne</v>
      </c>
      <c r="AK3593" s="27" t="str">
        <f t="shared" si="571"/>
        <v>ne</v>
      </c>
    </row>
    <row r="3594" spans="2:37" x14ac:dyDescent="0.2">
      <c r="B3594" s="27" t="str">
        <f t="shared" si="572"/>
        <v>-</v>
      </c>
      <c r="C3594" s="123" t="str">
        <f t="shared" si="573"/>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8"/>
        <v>nepildyti</v>
      </c>
      <c r="T3594" s="126" t="str">
        <f t="shared" si="578"/>
        <v>nepildyti</v>
      </c>
      <c r="U3594" s="127"/>
      <c r="V3594" s="127"/>
      <c r="W3594" s="128"/>
      <c r="X3594" s="169"/>
      <c r="Y3594" s="169"/>
      <c r="Z3594" s="169"/>
      <c r="AA3594" s="127"/>
      <c r="AB3594" s="127"/>
      <c r="AC3594" s="127"/>
      <c r="AD3594" s="127"/>
      <c r="AE3594" s="124">
        <f t="shared" si="574"/>
        <v>0</v>
      </c>
      <c r="AF3594" s="124">
        <f t="shared" si="575"/>
        <v>0</v>
      </c>
      <c r="AG3594" s="124">
        <f t="shared" si="576"/>
        <v>0</v>
      </c>
      <c r="AH3594" s="124">
        <f t="shared" si="577"/>
        <v>0</v>
      </c>
      <c r="AI3594" s="27" t="str">
        <f t="shared" si="569"/>
        <v>ne</v>
      </c>
      <c r="AJ3594" s="27" t="str">
        <f t="shared" si="570"/>
        <v>ne</v>
      </c>
      <c r="AK3594" s="27" t="str">
        <f t="shared" si="571"/>
        <v>ne</v>
      </c>
    </row>
    <row r="3595" spans="2:37" x14ac:dyDescent="0.2">
      <c r="B3595" s="27" t="str">
        <f t="shared" si="572"/>
        <v>-</v>
      </c>
      <c r="C3595" s="123" t="str">
        <f t="shared" si="573"/>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8"/>
        <v>nepildyti</v>
      </c>
      <c r="T3595" s="126" t="str">
        <f t="shared" si="578"/>
        <v>nepildyti</v>
      </c>
      <c r="U3595" s="127"/>
      <c r="V3595" s="127"/>
      <c r="W3595" s="128"/>
      <c r="X3595" s="169"/>
      <c r="Y3595" s="169"/>
      <c r="Z3595" s="169"/>
      <c r="AA3595" s="127"/>
      <c r="AB3595" s="127"/>
      <c r="AC3595" s="127"/>
      <c r="AD3595" s="127"/>
      <c r="AE3595" s="124">
        <f t="shared" si="574"/>
        <v>0</v>
      </c>
      <c r="AF3595" s="124">
        <f t="shared" si="575"/>
        <v>0</v>
      </c>
      <c r="AG3595" s="124">
        <f t="shared" si="576"/>
        <v>0</v>
      </c>
      <c r="AH3595" s="124">
        <f t="shared" si="577"/>
        <v>0</v>
      </c>
      <c r="AI3595" s="27" t="str">
        <f t="shared" si="569"/>
        <v>ne</v>
      </c>
      <c r="AJ3595" s="27" t="str">
        <f t="shared" si="570"/>
        <v>ne</v>
      </c>
      <c r="AK3595" s="27" t="str">
        <f t="shared" si="571"/>
        <v>ne</v>
      </c>
    </row>
    <row r="3596" spans="2:37" x14ac:dyDescent="0.2">
      <c r="B3596" s="27" t="str">
        <f t="shared" si="572"/>
        <v>-</v>
      </c>
      <c r="C3596" s="123" t="str">
        <f t="shared" si="573"/>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8"/>
        <v>nepildyti</v>
      </c>
      <c r="T3596" s="126" t="str">
        <f t="shared" si="578"/>
        <v>nepildyti</v>
      </c>
      <c r="U3596" s="127"/>
      <c r="V3596" s="127"/>
      <c r="W3596" s="128"/>
      <c r="X3596" s="169"/>
      <c r="Y3596" s="169"/>
      <c r="Z3596" s="169"/>
      <c r="AA3596" s="127"/>
      <c r="AB3596" s="127"/>
      <c r="AC3596" s="127"/>
      <c r="AD3596" s="127"/>
      <c r="AE3596" s="124">
        <f t="shared" si="574"/>
        <v>0</v>
      </c>
      <c r="AF3596" s="124">
        <f t="shared" si="575"/>
        <v>0</v>
      </c>
      <c r="AG3596" s="124">
        <f t="shared" si="576"/>
        <v>0</v>
      </c>
      <c r="AH3596" s="124">
        <f t="shared" si="577"/>
        <v>0</v>
      </c>
      <c r="AI3596" s="27" t="str">
        <f t="shared" si="569"/>
        <v>ne</v>
      </c>
      <c r="AJ3596" s="27" t="str">
        <f t="shared" si="570"/>
        <v>ne</v>
      </c>
      <c r="AK3596" s="27" t="str">
        <f t="shared" si="571"/>
        <v>ne</v>
      </c>
    </row>
    <row r="3597" spans="2:37" x14ac:dyDescent="0.2">
      <c r="B3597" s="27" t="str">
        <f t="shared" si="572"/>
        <v>-</v>
      </c>
      <c r="C3597" s="123" t="str">
        <f t="shared" si="573"/>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8"/>
        <v>nepildyti</v>
      </c>
      <c r="T3597" s="126" t="str">
        <f t="shared" si="578"/>
        <v>nepildyti</v>
      </c>
      <c r="U3597" s="127"/>
      <c r="V3597" s="127"/>
      <c r="W3597" s="128"/>
      <c r="X3597" s="169"/>
      <c r="Y3597" s="169"/>
      <c r="Z3597" s="169"/>
      <c r="AA3597" s="127"/>
      <c r="AB3597" s="127"/>
      <c r="AC3597" s="127"/>
      <c r="AD3597" s="127"/>
      <c r="AE3597" s="124">
        <f t="shared" si="574"/>
        <v>0</v>
      </c>
      <c r="AF3597" s="124">
        <f t="shared" si="575"/>
        <v>0</v>
      </c>
      <c r="AG3597" s="124">
        <f t="shared" si="576"/>
        <v>0</v>
      </c>
      <c r="AH3597" s="124">
        <f t="shared" si="577"/>
        <v>0</v>
      </c>
      <c r="AI3597" s="27" t="str">
        <f t="shared" ref="AI3597:AI3660" si="579">IF(AF3597&gt;0,"taip","ne")</f>
        <v>ne</v>
      </c>
      <c r="AJ3597" s="27" t="str">
        <f t="shared" ref="AJ3597:AJ3660" si="580">IF(AG3597&gt;0,"taip","ne")</f>
        <v>ne</v>
      </c>
      <c r="AK3597" s="27" t="str">
        <f t="shared" ref="AK3597:AK3660" si="581">IF(AH3597&gt;0,"taip","ne")</f>
        <v>ne</v>
      </c>
    </row>
    <row r="3598" spans="2:37" x14ac:dyDescent="0.2">
      <c r="B3598" s="27" t="str">
        <f t="shared" si="572"/>
        <v>-</v>
      </c>
      <c r="C3598" s="123" t="str">
        <f t="shared" si="573"/>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8"/>
        <v>nepildyti</v>
      </c>
      <c r="T3598" s="126" t="str">
        <f t="shared" si="578"/>
        <v>nepildyti</v>
      </c>
      <c r="U3598" s="127"/>
      <c r="V3598" s="127"/>
      <c r="W3598" s="128"/>
      <c r="X3598" s="169"/>
      <c r="Y3598" s="169"/>
      <c r="Z3598" s="169"/>
      <c r="AA3598" s="127"/>
      <c r="AB3598" s="127"/>
      <c r="AC3598" s="127"/>
      <c r="AD3598" s="127"/>
      <c r="AE3598" s="124">
        <f t="shared" si="574"/>
        <v>0</v>
      </c>
      <c r="AF3598" s="124">
        <f t="shared" si="575"/>
        <v>0</v>
      </c>
      <c r="AG3598" s="124">
        <f t="shared" si="576"/>
        <v>0</v>
      </c>
      <c r="AH3598" s="124">
        <f t="shared" si="577"/>
        <v>0</v>
      </c>
      <c r="AI3598" s="27" t="str">
        <f t="shared" si="579"/>
        <v>ne</v>
      </c>
      <c r="AJ3598" s="27" t="str">
        <f t="shared" si="580"/>
        <v>ne</v>
      </c>
      <c r="AK3598" s="27" t="str">
        <f t="shared" si="581"/>
        <v>ne</v>
      </c>
    </row>
    <row r="3599" spans="2:37" x14ac:dyDescent="0.2">
      <c r="B3599" s="27" t="str">
        <f t="shared" si="572"/>
        <v>-</v>
      </c>
      <c r="C3599" s="123" t="str">
        <f t="shared" si="573"/>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8"/>
        <v>nepildyti</v>
      </c>
      <c r="T3599" s="126" t="str">
        <f t="shared" si="578"/>
        <v>nepildyti</v>
      </c>
      <c r="U3599" s="127"/>
      <c r="V3599" s="127"/>
      <c r="W3599" s="128"/>
      <c r="X3599" s="169"/>
      <c r="Y3599" s="169"/>
      <c r="Z3599" s="169"/>
      <c r="AA3599" s="127"/>
      <c r="AB3599" s="127"/>
      <c r="AC3599" s="127"/>
      <c r="AD3599" s="127"/>
      <c r="AE3599" s="124">
        <f t="shared" si="574"/>
        <v>0</v>
      </c>
      <c r="AF3599" s="124">
        <f t="shared" si="575"/>
        <v>0</v>
      </c>
      <c r="AG3599" s="124">
        <f t="shared" si="576"/>
        <v>0</v>
      </c>
      <c r="AH3599" s="124">
        <f t="shared" si="577"/>
        <v>0</v>
      </c>
      <c r="AI3599" s="27" t="str">
        <f t="shared" si="579"/>
        <v>ne</v>
      </c>
      <c r="AJ3599" s="27" t="str">
        <f t="shared" si="580"/>
        <v>ne</v>
      </c>
      <c r="AK3599" s="27" t="str">
        <f t="shared" si="581"/>
        <v>ne</v>
      </c>
    </row>
    <row r="3600" spans="2:37" x14ac:dyDescent="0.2">
      <c r="B3600" s="27" t="str">
        <f t="shared" si="572"/>
        <v>-</v>
      </c>
      <c r="C3600" s="123" t="str">
        <f t="shared" si="573"/>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8"/>
        <v>nepildyti</v>
      </c>
      <c r="T3600" s="126" t="str">
        <f t="shared" si="578"/>
        <v>nepildyti</v>
      </c>
      <c r="U3600" s="127"/>
      <c r="V3600" s="127"/>
      <c r="W3600" s="128"/>
      <c r="X3600" s="169"/>
      <c r="Y3600" s="169"/>
      <c r="Z3600" s="169"/>
      <c r="AA3600" s="127"/>
      <c r="AB3600" s="127"/>
      <c r="AC3600" s="127"/>
      <c r="AD3600" s="127"/>
      <c r="AE3600" s="124">
        <f t="shared" si="574"/>
        <v>0</v>
      </c>
      <c r="AF3600" s="124">
        <f t="shared" si="575"/>
        <v>0</v>
      </c>
      <c r="AG3600" s="124">
        <f t="shared" si="576"/>
        <v>0</v>
      </c>
      <c r="AH3600" s="124">
        <f t="shared" si="577"/>
        <v>0</v>
      </c>
      <c r="AI3600" s="27" t="str">
        <f t="shared" si="579"/>
        <v>ne</v>
      </c>
      <c r="AJ3600" s="27" t="str">
        <f t="shared" si="580"/>
        <v>ne</v>
      </c>
      <c r="AK3600" s="27" t="str">
        <f t="shared" si="581"/>
        <v>ne</v>
      </c>
    </row>
    <row r="3601" spans="2:37" x14ac:dyDescent="0.2">
      <c r="B3601" s="27" t="str">
        <f t="shared" si="572"/>
        <v>-</v>
      </c>
      <c r="C3601" s="123" t="str">
        <f t="shared" si="573"/>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8"/>
        <v>nepildyti</v>
      </c>
      <c r="T3601" s="126" t="str">
        <f t="shared" si="578"/>
        <v>nepildyti</v>
      </c>
      <c r="U3601" s="127"/>
      <c r="V3601" s="127"/>
      <c r="W3601" s="128"/>
      <c r="X3601" s="169"/>
      <c r="Y3601" s="169"/>
      <c r="Z3601" s="169"/>
      <c r="AA3601" s="127"/>
      <c r="AB3601" s="127"/>
      <c r="AC3601" s="127"/>
      <c r="AD3601" s="127"/>
      <c r="AE3601" s="124">
        <f t="shared" si="574"/>
        <v>0</v>
      </c>
      <c r="AF3601" s="124">
        <f t="shared" si="575"/>
        <v>0</v>
      </c>
      <c r="AG3601" s="124">
        <f t="shared" si="576"/>
        <v>0</v>
      </c>
      <c r="AH3601" s="124">
        <f t="shared" si="577"/>
        <v>0</v>
      </c>
      <c r="AI3601" s="27" t="str">
        <f t="shared" si="579"/>
        <v>ne</v>
      </c>
      <c r="AJ3601" s="27" t="str">
        <f t="shared" si="580"/>
        <v>ne</v>
      </c>
      <c r="AK3601" s="27" t="str">
        <f t="shared" si="581"/>
        <v>ne</v>
      </c>
    </row>
    <row r="3602" spans="2:37" x14ac:dyDescent="0.2">
      <c r="B3602" s="27" t="str">
        <f t="shared" si="572"/>
        <v>-</v>
      </c>
      <c r="C3602" s="123" t="str">
        <f t="shared" si="573"/>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8"/>
        <v>nepildyti</v>
      </c>
      <c r="T3602" s="126" t="str">
        <f t="shared" si="578"/>
        <v>nepildyti</v>
      </c>
      <c r="U3602" s="127"/>
      <c r="V3602" s="127"/>
      <c r="W3602" s="128"/>
      <c r="X3602" s="169"/>
      <c r="Y3602" s="169"/>
      <c r="Z3602" s="169"/>
      <c r="AA3602" s="127"/>
      <c r="AB3602" s="127"/>
      <c r="AC3602" s="127"/>
      <c r="AD3602" s="127"/>
      <c r="AE3602" s="124">
        <f t="shared" si="574"/>
        <v>0</v>
      </c>
      <c r="AF3602" s="124">
        <f t="shared" si="575"/>
        <v>0</v>
      </c>
      <c r="AG3602" s="124">
        <f t="shared" si="576"/>
        <v>0</v>
      </c>
      <c r="AH3602" s="124">
        <f t="shared" si="577"/>
        <v>0</v>
      </c>
      <c r="AI3602" s="27" t="str">
        <f t="shared" si="579"/>
        <v>ne</v>
      </c>
      <c r="AJ3602" s="27" t="str">
        <f t="shared" si="580"/>
        <v>ne</v>
      </c>
      <c r="AK3602" s="27" t="str">
        <f t="shared" si="581"/>
        <v>ne</v>
      </c>
    </row>
    <row r="3603" spans="2:37" x14ac:dyDescent="0.2">
      <c r="B3603" s="27" t="str">
        <f t="shared" si="572"/>
        <v>-</v>
      </c>
      <c r="C3603" s="123" t="str">
        <f t="shared" si="573"/>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8"/>
        <v>nepildyti</v>
      </c>
      <c r="T3603" s="126" t="str">
        <f t="shared" si="578"/>
        <v>nepildyti</v>
      </c>
      <c r="U3603" s="127"/>
      <c r="V3603" s="127"/>
      <c r="W3603" s="128"/>
      <c r="X3603" s="169"/>
      <c r="Y3603" s="169"/>
      <c r="Z3603" s="169"/>
      <c r="AA3603" s="127"/>
      <c r="AB3603" s="127"/>
      <c r="AC3603" s="127"/>
      <c r="AD3603" s="127"/>
      <c r="AE3603" s="124">
        <f t="shared" si="574"/>
        <v>0</v>
      </c>
      <c r="AF3603" s="124">
        <f t="shared" si="575"/>
        <v>0</v>
      </c>
      <c r="AG3603" s="124">
        <f t="shared" si="576"/>
        <v>0</v>
      </c>
      <c r="AH3603" s="124">
        <f t="shared" si="577"/>
        <v>0</v>
      </c>
      <c r="AI3603" s="27" t="str">
        <f t="shared" si="579"/>
        <v>ne</v>
      </c>
      <c r="AJ3603" s="27" t="str">
        <f t="shared" si="580"/>
        <v>ne</v>
      </c>
      <c r="AK3603" s="27" t="str">
        <f t="shared" si="581"/>
        <v>ne</v>
      </c>
    </row>
    <row r="3604" spans="2:37" x14ac:dyDescent="0.2">
      <c r="B3604" s="27" t="str">
        <f t="shared" si="572"/>
        <v>-</v>
      </c>
      <c r="C3604" s="123" t="str">
        <f t="shared" si="573"/>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8"/>
        <v>nepildyti</v>
      </c>
      <c r="T3604" s="126" t="str">
        <f t="shared" si="578"/>
        <v>nepildyti</v>
      </c>
      <c r="U3604" s="127"/>
      <c r="V3604" s="127"/>
      <c r="W3604" s="128"/>
      <c r="X3604" s="169"/>
      <c r="Y3604" s="169"/>
      <c r="Z3604" s="169"/>
      <c r="AA3604" s="127"/>
      <c r="AB3604" s="127"/>
      <c r="AC3604" s="127"/>
      <c r="AD3604" s="127"/>
      <c r="AE3604" s="124">
        <f t="shared" si="574"/>
        <v>0</v>
      </c>
      <c r="AF3604" s="124">
        <f t="shared" si="575"/>
        <v>0</v>
      </c>
      <c r="AG3604" s="124">
        <f t="shared" si="576"/>
        <v>0</v>
      </c>
      <c r="AH3604" s="124">
        <f t="shared" si="577"/>
        <v>0</v>
      </c>
      <c r="AI3604" s="27" t="str">
        <f t="shared" si="579"/>
        <v>ne</v>
      </c>
      <c r="AJ3604" s="27" t="str">
        <f t="shared" si="580"/>
        <v>ne</v>
      </c>
      <c r="AK3604" s="27" t="str">
        <f t="shared" si="581"/>
        <v>ne</v>
      </c>
    </row>
    <row r="3605" spans="2:37" x14ac:dyDescent="0.2">
      <c r="B3605" s="27" t="str">
        <f t="shared" si="572"/>
        <v>-</v>
      </c>
      <c r="C3605" s="123" t="str">
        <f t="shared" si="573"/>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si="578"/>
        <v>nepildyti</v>
      </c>
      <c r="T3605" s="126" t="str">
        <f t="shared" si="578"/>
        <v>nepildyti</v>
      </c>
      <c r="U3605" s="127"/>
      <c r="V3605" s="127"/>
      <c r="W3605" s="128"/>
      <c r="X3605" s="169"/>
      <c r="Y3605" s="169"/>
      <c r="Z3605" s="169"/>
      <c r="AA3605" s="127"/>
      <c r="AB3605" s="127"/>
      <c r="AC3605" s="127"/>
      <c r="AD3605" s="127"/>
      <c r="AE3605" s="124">
        <f t="shared" si="574"/>
        <v>0</v>
      </c>
      <c r="AF3605" s="124">
        <f t="shared" si="575"/>
        <v>0</v>
      </c>
      <c r="AG3605" s="124">
        <f t="shared" si="576"/>
        <v>0</v>
      </c>
      <c r="AH3605" s="124">
        <f t="shared" si="577"/>
        <v>0</v>
      </c>
      <c r="AI3605" s="27" t="str">
        <f t="shared" si="579"/>
        <v>ne</v>
      </c>
      <c r="AJ3605" s="27" t="str">
        <f t="shared" si="580"/>
        <v>ne</v>
      </c>
      <c r="AK3605" s="27" t="str">
        <f t="shared" si="581"/>
        <v>ne</v>
      </c>
    </row>
    <row r="3606" spans="2:37" x14ac:dyDescent="0.2">
      <c r="B3606" s="27" t="str">
        <f t="shared" si="572"/>
        <v>-</v>
      </c>
      <c r="C3606" s="123" t="str">
        <f t="shared" si="573"/>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78"/>
        <v>nepildyti</v>
      </c>
      <c r="T3606" s="126" t="str">
        <f t="shared" si="578"/>
        <v>nepildyti</v>
      </c>
      <c r="U3606" s="127"/>
      <c r="V3606" s="127"/>
      <c r="W3606" s="128"/>
      <c r="X3606" s="169"/>
      <c r="Y3606" s="169"/>
      <c r="Z3606" s="169"/>
      <c r="AA3606" s="127"/>
      <c r="AB3606" s="127"/>
      <c r="AC3606" s="127"/>
      <c r="AD3606" s="127"/>
      <c r="AE3606" s="124">
        <f t="shared" si="574"/>
        <v>0</v>
      </c>
      <c r="AF3606" s="124">
        <f t="shared" si="575"/>
        <v>0</v>
      </c>
      <c r="AG3606" s="124">
        <f t="shared" si="576"/>
        <v>0</v>
      </c>
      <c r="AH3606" s="124">
        <f t="shared" si="577"/>
        <v>0</v>
      </c>
      <c r="AI3606" s="27" t="str">
        <f t="shared" si="579"/>
        <v>ne</v>
      </c>
      <c r="AJ3606" s="27" t="str">
        <f t="shared" si="580"/>
        <v>ne</v>
      </c>
      <c r="AK3606" s="27" t="str">
        <f t="shared" si="581"/>
        <v>ne</v>
      </c>
    </row>
    <row r="3607" spans="2:37" x14ac:dyDescent="0.2">
      <c r="B3607" s="27" t="str">
        <f t="shared" si="572"/>
        <v>-</v>
      </c>
      <c r="C3607" s="123" t="str">
        <f t="shared" si="573"/>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78"/>
        <v>nepildyti</v>
      </c>
      <c r="T3607" s="126" t="str">
        <f t="shared" si="578"/>
        <v>nepildyti</v>
      </c>
      <c r="U3607" s="127"/>
      <c r="V3607" s="127"/>
      <c r="W3607" s="128"/>
      <c r="X3607" s="169"/>
      <c r="Y3607" s="169"/>
      <c r="Z3607" s="169"/>
      <c r="AA3607" s="127"/>
      <c r="AB3607" s="127"/>
      <c r="AC3607" s="127"/>
      <c r="AD3607" s="127"/>
      <c r="AE3607" s="124">
        <f t="shared" si="574"/>
        <v>0</v>
      </c>
      <c r="AF3607" s="124">
        <f t="shared" si="575"/>
        <v>0</v>
      </c>
      <c r="AG3607" s="124">
        <f t="shared" si="576"/>
        <v>0</v>
      </c>
      <c r="AH3607" s="124">
        <f t="shared" si="577"/>
        <v>0</v>
      </c>
      <c r="AI3607" s="27" t="str">
        <f t="shared" si="579"/>
        <v>ne</v>
      </c>
      <c r="AJ3607" s="27" t="str">
        <f t="shared" si="580"/>
        <v>ne</v>
      </c>
      <c r="AK3607" s="27" t="str">
        <f t="shared" si="581"/>
        <v>ne</v>
      </c>
    </row>
    <row r="3608" spans="2:37" x14ac:dyDescent="0.2">
      <c r="B3608" s="27" t="str">
        <f t="shared" ref="B3608:B3671" si="582">CONCATENATE(C3608,"-",G3608)</f>
        <v>-</v>
      </c>
      <c r="C3608" s="123" t="str">
        <f t="shared" ref="C3608:C3671" si="583">LEFT(K3608,4)</f>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78"/>
        <v>nepildyti</v>
      </c>
      <c r="T3608" s="126" t="str">
        <f t="shared" si="578"/>
        <v>nepildyti</v>
      </c>
      <c r="U3608" s="127"/>
      <c r="V3608" s="127"/>
      <c r="W3608" s="128"/>
      <c r="X3608" s="169"/>
      <c r="Y3608" s="169"/>
      <c r="Z3608" s="169"/>
      <c r="AA3608" s="127"/>
      <c r="AB3608" s="127"/>
      <c r="AC3608" s="127"/>
      <c r="AD3608" s="127"/>
      <c r="AE3608" s="124">
        <f t="shared" ref="AE3608:AE3671" si="584">IF($H3608&gt;0,YEAR($H3608),)</f>
        <v>0</v>
      </c>
      <c r="AF3608" s="124">
        <f t="shared" ref="AF3608:AF3671" si="585">IF($X3608&gt;0,YEAR($X3608),)</f>
        <v>0</v>
      </c>
      <c r="AG3608" s="124">
        <f t="shared" ref="AG3608:AG3671" si="586">IF($Y3608&gt;0,YEAR($Y3608),)</f>
        <v>0</v>
      </c>
      <c r="AH3608" s="124">
        <f t="shared" ref="AH3608:AH3671" si="587">IF($Z3608&gt;0,YEAR($Z3608),)</f>
        <v>0</v>
      </c>
      <c r="AI3608" s="27" t="str">
        <f t="shared" si="579"/>
        <v>ne</v>
      </c>
      <c r="AJ3608" s="27" t="str">
        <f t="shared" si="580"/>
        <v>ne</v>
      </c>
      <c r="AK3608" s="27" t="str">
        <f t="shared" si="581"/>
        <v>ne</v>
      </c>
    </row>
    <row r="3609" spans="2:37" x14ac:dyDescent="0.2">
      <c r="B3609" s="27" t="str">
        <f t="shared" si="582"/>
        <v>-</v>
      </c>
      <c r="C3609" s="123" t="str">
        <f t="shared" si="583"/>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ref="S3609:T3672" si="588">IF($R3609="fizinis asmuo","užpildykite","nepildyti")</f>
        <v>nepildyti</v>
      </c>
      <c r="T3609" s="126" t="str">
        <f t="shared" si="588"/>
        <v>nepildyti</v>
      </c>
      <c r="U3609" s="127"/>
      <c r="V3609" s="127"/>
      <c r="W3609" s="128"/>
      <c r="X3609" s="169"/>
      <c r="Y3609" s="169"/>
      <c r="Z3609" s="169"/>
      <c r="AA3609" s="127"/>
      <c r="AB3609" s="127"/>
      <c r="AC3609" s="127"/>
      <c r="AD3609" s="127"/>
      <c r="AE3609" s="124">
        <f t="shared" si="584"/>
        <v>0</v>
      </c>
      <c r="AF3609" s="124">
        <f t="shared" si="585"/>
        <v>0</v>
      </c>
      <c r="AG3609" s="124">
        <f t="shared" si="586"/>
        <v>0</v>
      </c>
      <c r="AH3609" s="124">
        <f t="shared" si="587"/>
        <v>0</v>
      </c>
      <c r="AI3609" s="27" t="str">
        <f t="shared" si="579"/>
        <v>ne</v>
      </c>
      <c r="AJ3609" s="27" t="str">
        <f t="shared" si="580"/>
        <v>ne</v>
      </c>
      <c r="AK3609" s="27" t="str">
        <f t="shared" si="581"/>
        <v>ne</v>
      </c>
    </row>
    <row r="3610" spans="2:37" x14ac:dyDescent="0.2">
      <c r="B3610" s="27" t="str">
        <f t="shared" si="582"/>
        <v>-</v>
      </c>
      <c r="C3610" s="123" t="str">
        <f t="shared" si="583"/>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8"/>
        <v>nepildyti</v>
      </c>
      <c r="T3610" s="126" t="str">
        <f t="shared" si="588"/>
        <v>nepildyti</v>
      </c>
      <c r="U3610" s="127"/>
      <c r="V3610" s="127"/>
      <c r="W3610" s="128"/>
      <c r="X3610" s="169"/>
      <c r="Y3610" s="169"/>
      <c r="Z3610" s="169"/>
      <c r="AA3610" s="127"/>
      <c r="AB3610" s="127"/>
      <c r="AC3610" s="127"/>
      <c r="AD3610" s="127"/>
      <c r="AE3610" s="124">
        <f t="shared" si="584"/>
        <v>0</v>
      </c>
      <c r="AF3610" s="124">
        <f t="shared" si="585"/>
        <v>0</v>
      </c>
      <c r="AG3610" s="124">
        <f t="shared" si="586"/>
        <v>0</v>
      </c>
      <c r="AH3610" s="124">
        <f t="shared" si="587"/>
        <v>0</v>
      </c>
      <c r="AI3610" s="27" t="str">
        <f t="shared" si="579"/>
        <v>ne</v>
      </c>
      <c r="AJ3610" s="27" t="str">
        <f t="shared" si="580"/>
        <v>ne</v>
      </c>
      <c r="AK3610" s="27" t="str">
        <f t="shared" si="581"/>
        <v>ne</v>
      </c>
    </row>
    <row r="3611" spans="2:37" x14ac:dyDescent="0.2">
      <c r="B3611" s="27" t="str">
        <f t="shared" si="582"/>
        <v>-</v>
      </c>
      <c r="C3611" s="123" t="str">
        <f t="shared" si="583"/>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8"/>
        <v>nepildyti</v>
      </c>
      <c r="T3611" s="126" t="str">
        <f t="shared" si="588"/>
        <v>nepildyti</v>
      </c>
      <c r="U3611" s="127"/>
      <c r="V3611" s="127"/>
      <c r="W3611" s="128"/>
      <c r="X3611" s="169"/>
      <c r="Y3611" s="169"/>
      <c r="Z3611" s="169"/>
      <c r="AA3611" s="127"/>
      <c r="AB3611" s="127"/>
      <c r="AC3611" s="127"/>
      <c r="AD3611" s="127"/>
      <c r="AE3611" s="124">
        <f t="shared" si="584"/>
        <v>0</v>
      </c>
      <c r="AF3611" s="124">
        <f t="shared" si="585"/>
        <v>0</v>
      </c>
      <c r="AG3611" s="124">
        <f t="shared" si="586"/>
        <v>0</v>
      </c>
      <c r="AH3611" s="124">
        <f t="shared" si="587"/>
        <v>0</v>
      </c>
      <c r="AI3611" s="27" t="str">
        <f t="shared" si="579"/>
        <v>ne</v>
      </c>
      <c r="AJ3611" s="27" t="str">
        <f t="shared" si="580"/>
        <v>ne</v>
      </c>
      <c r="AK3611" s="27" t="str">
        <f t="shared" si="581"/>
        <v>ne</v>
      </c>
    </row>
    <row r="3612" spans="2:37" x14ac:dyDescent="0.2">
      <c r="B3612" s="27" t="str">
        <f t="shared" si="582"/>
        <v>-</v>
      </c>
      <c r="C3612" s="123" t="str">
        <f t="shared" si="583"/>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8"/>
        <v>nepildyti</v>
      </c>
      <c r="T3612" s="126" t="str">
        <f t="shared" si="588"/>
        <v>nepildyti</v>
      </c>
      <c r="U3612" s="127"/>
      <c r="V3612" s="127"/>
      <c r="W3612" s="128"/>
      <c r="X3612" s="169"/>
      <c r="Y3612" s="169"/>
      <c r="Z3612" s="169"/>
      <c r="AA3612" s="127"/>
      <c r="AB3612" s="127"/>
      <c r="AC3612" s="127"/>
      <c r="AD3612" s="127"/>
      <c r="AE3612" s="124">
        <f t="shared" si="584"/>
        <v>0</v>
      </c>
      <c r="AF3612" s="124">
        <f t="shared" si="585"/>
        <v>0</v>
      </c>
      <c r="AG3612" s="124">
        <f t="shared" si="586"/>
        <v>0</v>
      </c>
      <c r="AH3612" s="124">
        <f t="shared" si="587"/>
        <v>0</v>
      </c>
      <c r="AI3612" s="27" t="str">
        <f t="shared" si="579"/>
        <v>ne</v>
      </c>
      <c r="AJ3612" s="27" t="str">
        <f t="shared" si="580"/>
        <v>ne</v>
      </c>
      <c r="AK3612" s="27" t="str">
        <f t="shared" si="581"/>
        <v>ne</v>
      </c>
    </row>
    <row r="3613" spans="2:37" x14ac:dyDescent="0.2">
      <c r="B3613" s="27" t="str">
        <f t="shared" si="582"/>
        <v>-</v>
      </c>
      <c r="C3613" s="123" t="str">
        <f t="shared" si="583"/>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8"/>
        <v>nepildyti</v>
      </c>
      <c r="T3613" s="126" t="str">
        <f t="shared" si="588"/>
        <v>nepildyti</v>
      </c>
      <c r="U3613" s="127"/>
      <c r="V3613" s="127"/>
      <c r="W3613" s="128"/>
      <c r="X3613" s="169"/>
      <c r="Y3613" s="169"/>
      <c r="Z3613" s="169"/>
      <c r="AA3613" s="127"/>
      <c r="AB3613" s="127"/>
      <c r="AC3613" s="127"/>
      <c r="AD3613" s="127"/>
      <c r="AE3613" s="124">
        <f t="shared" si="584"/>
        <v>0</v>
      </c>
      <c r="AF3613" s="124">
        <f t="shared" si="585"/>
        <v>0</v>
      </c>
      <c r="AG3613" s="124">
        <f t="shared" si="586"/>
        <v>0</v>
      </c>
      <c r="AH3613" s="124">
        <f t="shared" si="587"/>
        <v>0</v>
      </c>
      <c r="AI3613" s="27" t="str">
        <f t="shared" si="579"/>
        <v>ne</v>
      </c>
      <c r="AJ3613" s="27" t="str">
        <f t="shared" si="580"/>
        <v>ne</v>
      </c>
      <c r="AK3613" s="27" t="str">
        <f t="shared" si="581"/>
        <v>ne</v>
      </c>
    </row>
    <row r="3614" spans="2:37" x14ac:dyDescent="0.2">
      <c r="B3614" s="27" t="str">
        <f t="shared" si="582"/>
        <v>-</v>
      </c>
      <c r="C3614" s="123" t="str">
        <f t="shared" si="583"/>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8"/>
        <v>nepildyti</v>
      </c>
      <c r="T3614" s="126" t="str">
        <f t="shared" si="588"/>
        <v>nepildyti</v>
      </c>
      <c r="U3614" s="127"/>
      <c r="V3614" s="127"/>
      <c r="W3614" s="128"/>
      <c r="X3614" s="169"/>
      <c r="Y3614" s="169"/>
      <c r="Z3614" s="169"/>
      <c r="AA3614" s="127"/>
      <c r="AB3614" s="127"/>
      <c r="AC3614" s="127"/>
      <c r="AD3614" s="127"/>
      <c r="AE3614" s="124">
        <f t="shared" si="584"/>
        <v>0</v>
      </c>
      <c r="AF3614" s="124">
        <f t="shared" si="585"/>
        <v>0</v>
      </c>
      <c r="AG3614" s="124">
        <f t="shared" si="586"/>
        <v>0</v>
      </c>
      <c r="AH3614" s="124">
        <f t="shared" si="587"/>
        <v>0</v>
      </c>
      <c r="AI3614" s="27" t="str">
        <f t="shared" si="579"/>
        <v>ne</v>
      </c>
      <c r="AJ3614" s="27" t="str">
        <f t="shared" si="580"/>
        <v>ne</v>
      </c>
      <c r="AK3614" s="27" t="str">
        <f t="shared" si="581"/>
        <v>ne</v>
      </c>
    </row>
    <row r="3615" spans="2:37" x14ac:dyDescent="0.2">
      <c r="B3615" s="27" t="str">
        <f t="shared" si="582"/>
        <v>-</v>
      </c>
      <c r="C3615" s="123" t="str">
        <f t="shared" si="583"/>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8"/>
        <v>nepildyti</v>
      </c>
      <c r="T3615" s="126" t="str">
        <f t="shared" si="588"/>
        <v>nepildyti</v>
      </c>
      <c r="U3615" s="127"/>
      <c r="V3615" s="127"/>
      <c r="W3615" s="128"/>
      <c r="X3615" s="169"/>
      <c r="Y3615" s="169"/>
      <c r="Z3615" s="169"/>
      <c r="AA3615" s="127"/>
      <c r="AB3615" s="127"/>
      <c r="AC3615" s="127"/>
      <c r="AD3615" s="127"/>
      <c r="AE3615" s="124">
        <f t="shared" si="584"/>
        <v>0</v>
      </c>
      <c r="AF3615" s="124">
        <f t="shared" si="585"/>
        <v>0</v>
      </c>
      <c r="AG3615" s="124">
        <f t="shared" si="586"/>
        <v>0</v>
      </c>
      <c r="AH3615" s="124">
        <f t="shared" si="587"/>
        <v>0</v>
      </c>
      <c r="AI3615" s="27" t="str">
        <f t="shared" si="579"/>
        <v>ne</v>
      </c>
      <c r="AJ3615" s="27" t="str">
        <f t="shared" si="580"/>
        <v>ne</v>
      </c>
      <c r="AK3615" s="27" t="str">
        <f t="shared" si="581"/>
        <v>ne</v>
      </c>
    </row>
    <row r="3616" spans="2:37" x14ac:dyDescent="0.2">
      <c r="B3616" s="27" t="str">
        <f t="shared" si="582"/>
        <v>-</v>
      </c>
      <c r="C3616" s="123" t="str">
        <f t="shared" si="583"/>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8"/>
        <v>nepildyti</v>
      </c>
      <c r="T3616" s="126" t="str">
        <f t="shared" si="588"/>
        <v>nepildyti</v>
      </c>
      <c r="U3616" s="127"/>
      <c r="V3616" s="127"/>
      <c r="W3616" s="128"/>
      <c r="X3616" s="169"/>
      <c r="Y3616" s="169"/>
      <c r="Z3616" s="169"/>
      <c r="AA3616" s="127"/>
      <c r="AB3616" s="127"/>
      <c r="AC3616" s="127"/>
      <c r="AD3616" s="127"/>
      <c r="AE3616" s="124">
        <f t="shared" si="584"/>
        <v>0</v>
      </c>
      <c r="AF3616" s="124">
        <f t="shared" si="585"/>
        <v>0</v>
      </c>
      <c r="AG3616" s="124">
        <f t="shared" si="586"/>
        <v>0</v>
      </c>
      <c r="AH3616" s="124">
        <f t="shared" si="587"/>
        <v>0</v>
      </c>
      <c r="AI3616" s="27" t="str">
        <f t="shared" si="579"/>
        <v>ne</v>
      </c>
      <c r="AJ3616" s="27" t="str">
        <f t="shared" si="580"/>
        <v>ne</v>
      </c>
      <c r="AK3616" s="27" t="str">
        <f t="shared" si="581"/>
        <v>ne</v>
      </c>
    </row>
    <row r="3617" spans="2:37" x14ac:dyDescent="0.2">
      <c r="B3617" s="27" t="str">
        <f t="shared" si="582"/>
        <v>-</v>
      </c>
      <c r="C3617" s="123" t="str">
        <f t="shared" si="583"/>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8"/>
        <v>nepildyti</v>
      </c>
      <c r="T3617" s="126" t="str">
        <f t="shared" si="588"/>
        <v>nepildyti</v>
      </c>
      <c r="U3617" s="127"/>
      <c r="V3617" s="127"/>
      <c r="W3617" s="128"/>
      <c r="X3617" s="169"/>
      <c r="Y3617" s="169"/>
      <c r="Z3617" s="169"/>
      <c r="AA3617" s="127"/>
      <c r="AB3617" s="127"/>
      <c r="AC3617" s="127"/>
      <c r="AD3617" s="127"/>
      <c r="AE3617" s="124">
        <f t="shared" si="584"/>
        <v>0</v>
      </c>
      <c r="AF3617" s="124">
        <f t="shared" si="585"/>
        <v>0</v>
      </c>
      <c r="AG3617" s="124">
        <f t="shared" si="586"/>
        <v>0</v>
      </c>
      <c r="AH3617" s="124">
        <f t="shared" si="587"/>
        <v>0</v>
      </c>
      <c r="AI3617" s="27" t="str">
        <f t="shared" si="579"/>
        <v>ne</v>
      </c>
      <c r="AJ3617" s="27" t="str">
        <f t="shared" si="580"/>
        <v>ne</v>
      </c>
      <c r="AK3617" s="27" t="str">
        <f t="shared" si="581"/>
        <v>ne</v>
      </c>
    </row>
    <row r="3618" spans="2:37" x14ac:dyDescent="0.2">
      <c r="B3618" s="27" t="str">
        <f t="shared" si="582"/>
        <v>-</v>
      </c>
      <c r="C3618" s="123" t="str">
        <f t="shared" si="583"/>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8"/>
        <v>nepildyti</v>
      </c>
      <c r="T3618" s="126" t="str">
        <f t="shared" si="588"/>
        <v>nepildyti</v>
      </c>
      <c r="U3618" s="127"/>
      <c r="V3618" s="127"/>
      <c r="W3618" s="128"/>
      <c r="X3618" s="169"/>
      <c r="Y3618" s="169"/>
      <c r="Z3618" s="169"/>
      <c r="AA3618" s="127"/>
      <c r="AB3618" s="127"/>
      <c r="AC3618" s="127"/>
      <c r="AD3618" s="127"/>
      <c r="AE3618" s="124">
        <f t="shared" si="584"/>
        <v>0</v>
      </c>
      <c r="AF3618" s="124">
        <f t="shared" si="585"/>
        <v>0</v>
      </c>
      <c r="AG3618" s="124">
        <f t="shared" si="586"/>
        <v>0</v>
      </c>
      <c r="AH3618" s="124">
        <f t="shared" si="587"/>
        <v>0</v>
      </c>
      <c r="AI3618" s="27" t="str">
        <f t="shared" si="579"/>
        <v>ne</v>
      </c>
      <c r="AJ3618" s="27" t="str">
        <f t="shared" si="580"/>
        <v>ne</v>
      </c>
      <c r="AK3618" s="27" t="str">
        <f t="shared" si="581"/>
        <v>ne</v>
      </c>
    </row>
    <row r="3619" spans="2:37" x14ac:dyDescent="0.2">
      <c r="B3619" s="27" t="str">
        <f t="shared" si="582"/>
        <v>-</v>
      </c>
      <c r="C3619" s="123" t="str">
        <f t="shared" si="583"/>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8"/>
        <v>nepildyti</v>
      </c>
      <c r="T3619" s="126" t="str">
        <f t="shared" si="588"/>
        <v>nepildyti</v>
      </c>
      <c r="U3619" s="127"/>
      <c r="V3619" s="127"/>
      <c r="W3619" s="128"/>
      <c r="X3619" s="169"/>
      <c r="Y3619" s="169"/>
      <c r="Z3619" s="169"/>
      <c r="AA3619" s="127"/>
      <c r="AB3619" s="127"/>
      <c r="AC3619" s="127"/>
      <c r="AD3619" s="127"/>
      <c r="AE3619" s="124">
        <f t="shared" si="584"/>
        <v>0</v>
      </c>
      <c r="AF3619" s="124">
        <f t="shared" si="585"/>
        <v>0</v>
      </c>
      <c r="AG3619" s="124">
        <f t="shared" si="586"/>
        <v>0</v>
      </c>
      <c r="AH3619" s="124">
        <f t="shared" si="587"/>
        <v>0</v>
      </c>
      <c r="AI3619" s="27" t="str">
        <f t="shared" si="579"/>
        <v>ne</v>
      </c>
      <c r="AJ3619" s="27" t="str">
        <f t="shared" si="580"/>
        <v>ne</v>
      </c>
      <c r="AK3619" s="27" t="str">
        <f t="shared" si="581"/>
        <v>ne</v>
      </c>
    </row>
    <row r="3620" spans="2:37" x14ac:dyDescent="0.2">
      <c r="B3620" s="27" t="str">
        <f t="shared" si="582"/>
        <v>-</v>
      </c>
      <c r="C3620" s="123" t="str">
        <f t="shared" si="583"/>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8"/>
        <v>nepildyti</v>
      </c>
      <c r="T3620" s="126" t="str">
        <f t="shared" si="588"/>
        <v>nepildyti</v>
      </c>
      <c r="U3620" s="127"/>
      <c r="V3620" s="127"/>
      <c r="W3620" s="128"/>
      <c r="X3620" s="169"/>
      <c r="Y3620" s="169"/>
      <c r="Z3620" s="169"/>
      <c r="AA3620" s="127"/>
      <c r="AB3620" s="127"/>
      <c r="AC3620" s="127"/>
      <c r="AD3620" s="127"/>
      <c r="AE3620" s="124">
        <f t="shared" si="584"/>
        <v>0</v>
      </c>
      <c r="AF3620" s="124">
        <f t="shared" si="585"/>
        <v>0</v>
      </c>
      <c r="AG3620" s="124">
        <f t="shared" si="586"/>
        <v>0</v>
      </c>
      <c r="AH3620" s="124">
        <f t="shared" si="587"/>
        <v>0</v>
      </c>
      <c r="AI3620" s="27" t="str">
        <f t="shared" si="579"/>
        <v>ne</v>
      </c>
      <c r="AJ3620" s="27" t="str">
        <f t="shared" si="580"/>
        <v>ne</v>
      </c>
      <c r="AK3620" s="27" t="str">
        <f t="shared" si="581"/>
        <v>ne</v>
      </c>
    </row>
    <row r="3621" spans="2:37" x14ac:dyDescent="0.2">
      <c r="B3621" s="27" t="str">
        <f t="shared" si="582"/>
        <v>-</v>
      </c>
      <c r="C3621" s="123" t="str">
        <f t="shared" si="583"/>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8"/>
        <v>nepildyti</v>
      </c>
      <c r="T3621" s="126" t="str">
        <f t="shared" si="588"/>
        <v>nepildyti</v>
      </c>
      <c r="U3621" s="127"/>
      <c r="V3621" s="127"/>
      <c r="W3621" s="128"/>
      <c r="X3621" s="169"/>
      <c r="Y3621" s="169"/>
      <c r="Z3621" s="169"/>
      <c r="AA3621" s="127"/>
      <c r="AB3621" s="127"/>
      <c r="AC3621" s="127"/>
      <c r="AD3621" s="127"/>
      <c r="AE3621" s="124">
        <f t="shared" si="584"/>
        <v>0</v>
      </c>
      <c r="AF3621" s="124">
        <f t="shared" si="585"/>
        <v>0</v>
      </c>
      <c r="AG3621" s="124">
        <f t="shared" si="586"/>
        <v>0</v>
      </c>
      <c r="AH3621" s="124">
        <f t="shared" si="587"/>
        <v>0</v>
      </c>
      <c r="AI3621" s="27" t="str">
        <f t="shared" si="579"/>
        <v>ne</v>
      </c>
      <c r="AJ3621" s="27" t="str">
        <f t="shared" si="580"/>
        <v>ne</v>
      </c>
      <c r="AK3621" s="27" t="str">
        <f t="shared" si="581"/>
        <v>ne</v>
      </c>
    </row>
    <row r="3622" spans="2:37" x14ac:dyDescent="0.2">
      <c r="B3622" s="27" t="str">
        <f t="shared" si="582"/>
        <v>-</v>
      </c>
      <c r="C3622" s="123" t="str">
        <f t="shared" si="583"/>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8"/>
        <v>nepildyti</v>
      </c>
      <c r="T3622" s="126" t="str">
        <f t="shared" si="588"/>
        <v>nepildyti</v>
      </c>
      <c r="U3622" s="127"/>
      <c r="V3622" s="127"/>
      <c r="W3622" s="128"/>
      <c r="X3622" s="169"/>
      <c r="Y3622" s="169"/>
      <c r="Z3622" s="169"/>
      <c r="AA3622" s="127"/>
      <c r="AB3622" s="127"/>
      <c r="AC3622" s="127"/>
      <c r="AD3622" s="127"/>
      <c r="AE3622" s="124">
        <f t="shared" si="584"/>
        <v>0</v>
      </c>
      <c r="AF3622" s="124">
        <f t="shared" si="585"/>
        <v>0</v>
      </c>
      <c r="AG3622" s="124">
        <f t="shared" si="586"/>
        <v>0</v>
      </c>
      <c r="AH3622" s="124">
        <f t="shared" si="587"/>
        <v>0</v>
      </c>
      <c r="AI3622" s="27" t="str">
        <f t="shared" si="579"/>
        <v>ne</v>
      </c>
      <c r="AJ3622" s="27" t="str">
        <f t="shared" si="580"/>
        <v>ne</v>
      </c>
      <c r="AK3622" s="27" t="str">
        <f t="shared" si="581"/>
        <v>ne</v>
      </c>
    </row>
    <row r="3623" spans="2:37" x14ac:dyDescent="0.2">
      <c r="B3623" s="27" t="str">
        <f t="shared" si="582"/>
        <v>-</v>
      </c>
      <c r="C3623" s="123" t="str">
        <f t="shared" si="583"/>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8"/>
        <v>nepildyti</v>
      </c>
      <c r="T3623" s="126" t="str">
        <f t="shared" si="588"/>
        <v>nepildyti</v>
      </c>
      <c r="U3623" s="127"/>
      <c r="V3623" s="127"/>
      <c r="W3623" s="128"/>
      <c r="X3623" s="169"/>
      <c r="Y3623" s="169"/>
      <c r="Z3623" s="169"/>
      <c r="AA3623" s="127"/>
      <c r="AB3623" s="127"/>
      <c r="AC3623" s="127"/>
      <c r="AD3623" s="127"/>
      <c r="AE3623" s="124">
        <f t="shared" si="584"/>
        <v>0</v>
      </c>
      <c r="AF3623" s="124">
        <f t="shared" si="585"/>
        <v>0</v>
      </c>
      <c r="AG3623" s="124">
        <f t="shared" si="586"/>
        <v>0</v>
      </c>
      <c r="AH3623" s="124">
        <f t="shared" si="587"/>
        <v>0</v>
      </c>
      <c r="AI3623" s="27" t="str">
        <f t="shared" si="579"/>
        <v>ne</v>
      </c>
      <c r="AJ3623" s="27" t="str">
        <f t="shared" si="580"/>
        <v>ne</v>
      </c>
      <c r="AK3623" s="27" t="str">
        <f t="shared" si="581"/>
        <v>ne</v>
      </c>
    </row>
    <row r="3624" spans="2:37" x14ac:dyDescent="0.2">
      <c r="B3624" s="27" t="str">
        <f t="shared" si="582"/>
        <v>-</v>
      </c>
      <c r="C3624" s="123" t="str">
        <f t="shared" si="583"/>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8"/>
        <v>nepildyti</v>
      </c>
      <c r="T3624" s="126" t="str">
        <f t="shared" si="588"/>
        <v>nepildyti</v>
      </c>
      <c r="U3624" s="127"/>
      <c r="V3624" s="127"/>
      <c r="W3624" s="128"/>
      <c r="X3624" s="169"/>
      <c r="Y3624" s="169"/>
      <c r="Z3624" s="169"/>
      <c r="AA3624" s="127"/>
      <c r="AB3624" s="127"/>
      <c r="AC3624" s="127"/>
      <c r="AD3624" s="127"/>
      <c r="AE3624" s="124">
        <f t="shared" si="584"/>
        <v>0</v>
      </c>
      <c r="AF3624" s="124">
        <f t="shared" si="585"/>
        <v>0</v>
      </c>
      <c r="AG3624" s="124">
        <f t="shared" si="586"/>
        <v>0</v>
      </c>
      <c r="AH3624" s="124">
        <f t="shared" si="587"/>
        <v>0</v>
      </c>
      <c r="AI3624" s="27" t="str">
        <f t="shared" si="579"/>
        <v>ne</v>
      </c>
      <c r="AJ3624" s="27" t="str">
        <f t="shared" si="580"/>
        <v>ne</v>
      </c>
      <c r="AK3624" s="27" t="str">
        <f t="shared" si="581"/>
        <v>ne</v>
      </c>
    </row>
    <row r="3625" spans="2:37" x14ac:dyDescent="0.2">
      <c r="B3625" s="27" t="str">
        <f t="shared" si="582"/>
        <v>-</v>
      </c>
      <c r="C3625" s="123" t="str">
        <f t="shared" si="583"/>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8"/>
        <v>nepildyti</v>
      </c>
      <c r="T3625" s="126" t="str">
        <f t="shared" si="588"/>
        <v>nepildyti</v>
      </c>
      <c r="U3625" s="127"/>
      <c r="V3625" s="127"/>
      <c r="W3625" s="128"/>
      <c r="X3625" s="169"/>
      <c r="Y3625" s="169"/>
      <c r="Z3625" s="169"/>
      <c r="AA3625" s="127"/>
      <c r="AB3625" s="127"/>
      <c r="AC3625" s="127"/>
      <c r="AD3625" s="127"/>
      <c r="AE3625" s="124">
        <f t="shared" si="584"/>
        <v>0</v>
      </c>
      <c r="AF3625" s="124">
        <f t="shared" si="585"/>
        <v>0</v>
      </c>
      <c r="AG3625" s="124">
        <f t="shared" si="586"/>
        <v>0</v>
      </c>
      <c r="AH3625" s="124">
        <f t="shared" si="587"/>
        <v>0</v>
      </c>
      <c r="AI3625" s="27" t="str">
        <f t="shared" si="579"/>
        <v>ne</v>
      </c>
      <c r="AJ3625" s="27" t="str">
        <f t="shared" si="580"/>
        <v>ne</v>
      </c>
      <c r="AK3625" s="27" t="str">
        <f t="shared" si="581"/>
        <v>ne</v>
      </c>
    </row>
    <row r="3626" spans="2:37" x14ac:dyDescent="0.2">
      <c r="B3626" s="27" t="str">
        <f t="shared" si="582"/>
        <v>-</v>
      </c>
      <c r="C3626" s="123" t="str">
        <f t="shared" si="583"/>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8"/>
        <v>nepildyti</v>
      </c>
      <c r="T3626" s="126" t="str">
        <f t="shared" si="588"/>
        <v>nepildyti</v>
      </c>
      <c r="U3626" s="127"/>
      <c r="V3626" s="127"/>
      <c r="W3626" s="128"/>
      <c r="X3626" s="169"/>
      <c r="Y3626" s="169"/>
      <c r="Z3626" s="169"/>
      <c r="AA3626" s="127"/>
      <c r="AB3626" s="127"/>
      <c r="AC3626" s="127"/>
      <c r="AD3626" s="127"/>
      <c r="AE3626" s="124">
        <f t="shared" si="584"/>
        <v>0</v>
      </c>
      <c r="AF3626" s="124">
        <f t="shared" si="585"/>
        <v>0</v>
      </c>
      <c r="AG3626" s="124">
        <f t="shared" si="586"/>
        <v>0</v>
      </c>
      <c r="AH3626" s="124">
        <f t="shared" si="587"/>
        <v>0</v>
      </c>
      <c r="AI3626" s="27" t="str">
        <f t="shared" si="579"/>
        <v>ne</v>
      </c>
      <c r="AJ3626" s="27" t="str">
        <f t="shared" si="580"/>
        <v>ne</v>
      </c>
      <c r="AK3626" s="27" t="str">
        <f t="shared" si="581"/>
        <v>ne</v>
      </c>
    </row>
    <row r="3627" spans="2:37" x14ac:dyDescent="0.2">
      <c r="B3627" s="27" t="str">
        <f t="shared" si="582"/>
        <v>-</v>
      </c>
      <c r="C3627" s="123" t="str">
        <f t="shared" si="583"/>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8"/>
        <v>nepildyti</v>
      </c>
      <c r="T3627" s="126" t="str">
        <f t="shared" si="588"/>
        <v>nepildyti</v>
      </c>
      <c r="U3627" s="127"/>
      <c r="V3627" s="127"/>
      <c r="W3627" s="128"/>
      <c r="X3627" s="169"/>
      <c r="Y3627" s="169"/>
      <c r="Z3627" s="169"/>
      <c r="AA3627" s="127"/>
      <c r="AB3627" s="127"/>
      <c r="AC3627" s="127"/>
      <c r="AD3627" s="127"/>
      <c r="AE3627" s="124">
        <f t="shared" si="584"/>
        <v>0</v>
      </c>
      <c r="AF3627" s="124">
        <f t="shared" si="585"/>
        <v>0</v>
      </c>
      <c r="AG3627" s="124">
        <f t="shared" si="586"/>
        <v>0</v>
      </c>
      <c r="AH3627" s="124">
        <f t="shared" si="587"/>
        <v>0</v>
      </c>
      <c r="AI3627" s="27" t="str">
        <f t="shared" si="579"/>
        <v>ne</v>
      </c>
      <c r="AJ3627" s="27" t="str">
        <f t="shared" si="580"/>
        <v>ne</v>
      </c>
      <c r="AK3627" s="27" t="str">
        <f t="shared" si="581"/>
        <v>ne</v>
      </c>
    </row>
    <row r="3628" spans="2:37" x14ac:dyDescent="0.2">
      <c r="B3628" s="27" t="str">
        <f t="shared" si="582"/>
        <v>-</v>
      </c>
      <c r="C3628" s="123" t="str">
        <f t="shared" si="583"/>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8"/>
        <v>nepildyti</v>
      </c>
      <c r="T3628" s="126" t="str">
        <f t="shared" si="588"/>
        <v>nepildyti</v>
      </c>
      <c r="U3628" s="127"/>
      <c r="V3628" s="127"/>
      <c r="W3628" s="128"/>
      <c r="X3628" s="169"/>
      <c r="Y3628" s="169"/>
      <c r="Z3628" s="169"/>
      <c r="AA3628" s="127"/>
      <c r="AB3628" s="127"/>
      <c r="AC3628" s="127"/>
      <c r="AD3628" s="127"/>
      <c r="AE3628" s="124">
        <f t="shared" si="584"/>
        <v>0</v>
      </c>
      <c r="AF3628" s="124">
        <f t="shared" si="585"/>
        <v>0</v>
      </c>
      <c r="AG3628" s="124">
        <f t="shared" si="586"/>
        <v>0</v>
      </c>
      <c r="AH3628" s="124">
        <f t="shared" si="587"/>
        <v>0</v>
      </c>
      <c r="AI3628" s="27" t="str">
        <f t="shared" si="579"/>
        <v>ne</v>
      </c>
      <c r="AJ3628" s="27" t="str">
        <f t="shared" si="580"/>
        <v>ne</v>
      </c>
      <c r="AK3628" s="27" t="str">
        <f t="shared" si="581"/>
        <v>ne</v>
      </c>
    </row>
    <row r="3629" spans="2:37" x14ac:dyDescent="0.2">
      <c r="B3629" s="27" t="str">
        <f t="shared" si="582"/>
        <v>-</v>
      </c>
      <c r="C3629" s="123" t="str">
        <f t="shared" si="583"/>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8"/>
        <v>nepildyti</v>
      </c>
      <c r="T3629" s="126" t="str">
        <f t="shared" si="588"/>
        <v>nepildyti</v>
      </c>
      <c r="U3629" s="127"/>
      <c r="V3629" s="127"/>
      <c r="W3629" s="128"/>
      <c r="X3629" s="169"/>
      <c r="Y3629" s="169"/>
      <c r="Z3629" s="169"/>
      <c r="AA3629" s="127"/>
      <c r="AB3629" s="127"/>
      <c r="AC3629" s="127"/>
      <c r="AD3629" s="127"/>
      <c r="AE3629" s="124">
        <f t="shared" si="584"/>
        <v>0</v>
      </c>
      <c r="AF3629" s="124">
        <f t="shared" si="585"/>
        <v>0</v>
      </c>
      <c r="AG3629" s="124">
        <f t="shared" si="586"/>
        <v>0</v>
      </c>
      <c r="AH3629" s="124">
        <f t="shared" si="587"/>
        <v>0</v>
      </c>
      <c r="AI3629" s="27" t="str">
        <f t="shared" si="579"/>
        <v>ne</v>
      </c>
      <c r="AJ3629" s="27" t="str">
        <f t="shared" si="580"/>
        <v>ne</v>
      </c>
      <c r="AK3629" s="27" t="str">
        <f t="shared" si="581"/>
        <v>ne</v>
      </c>
    </row>
    <row r="3630" spans="2:37" x14ac:dyDescent="0.2">
      <c r="B3630" s="27" t="str">
        <f t="shared" si="582"/>
        <v>-</v>
      </c>
      <c r="C3630" s="123" t="str">
        <f t="shared" si="583"/>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8"/>
        <v>nepildyti</v>
      </c>
      <c r="T3630" s="126" t="str">
        <f t="shared" si="588"/>
        <v>nepildyti</v>
      </c>
      <c r="U3630" s="127"/>
      <c r="V3630" s="127"/>
      <c r="W3630" s="128"/>
      <c r="X3630" s="169"/>
      <c r="Y3630" s="169"/>
      <c r="Z3630" s="169"/>
      <c r="AA3630" s="127"/>
      <c r="AB3630" s="127"/>
      <c r="AC3630" s="127"/>
      <c r="AD3630" s="127"/>
      <c r="AE3630" s="124">
        <f t="shared" si="584"/>
        <v>0</v>
      </c>
      <c r="AF3630" s="124">
        <f t="shared" si="585"/>
        <v>0</v>
      </c>
      <c r="AG3630" s="124">
        <f t="shared" si="586"/>
        <v>0</v>
      </c>
      <c r="AH3630" s="124">
        <f t="shared" si="587"/>
        <v>0</v>
      </c>
      <c r="AI3630" s="27" t="str">
        <f t="shared" si="579"/>
        <v>ne</v>
      </c>
      <c r="AJ3630" s="27" t="str">
        <f t="shared" si="580"/>
        <v>ne</v>
      </c>
      <c r="AK3630" s="27" t="str">
        <f t="shared" si="581"/>
        <v>ne</v>
      </c>
    </row>
    <row r="3631" spans="2:37" x14ac:dyDescent="0.2">
      <c r="B3631" s="27" t="str">
        <f t="shared" si="582"/>
        <v>-</v>
      </c>
      <c r="C3631" s="123" t="str">
        <f t="shared" si="583"/>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8"/>
        <v>nepildyti</v>
      </c>
      <c r="T3631" s="126" t="str">
        <f t="shared" si="588"/>
        <v>nepildyti</v>
      </c>
      <c r="U3631" s="127"/>
      <c r="V3631" s="127"/>
      <c r="W3631" s="128"/>
      <c r="X3631" s="169"/>
      <c r="Y3631" s="169"/>
      <c r="Z3631" s="169"/>
      <c r="AA3631" s="127"/>
      <c r="AB3631" s="127"/>
      <c r="AC3631" s="127"/>
      <c r="AD3631" s="127"/>
      <c r="AE3631" s="124">
        <f t="shared" si="584"/>
        <v>0</v>
      </c>
      <c r="AF3631" s="124">
        <f t="shared" si="585"/>
        <v>0</v>
      </c>
      <c r="AG3631" s="124">
        <f t="shared" si="586"/>
        <v>0</v>
      </c>
      <c r="AH3631" s="124">
        <f t="shared" si="587"/>
        <v>0</v>
      </c>
      <c r="AI3631" s="27" t="str">
        <f t="shared" si="579"/>
        <v>ne</v>
      </c>
      <c r="AJ3631" s="27" t="str">
        <f t="shared" si="580"/>
        <v>ne</v>
      </c>
      <c r="AK3631" s="27" t="str">
        <f t="shared" si="581"/>
        <v>ne</v>
      </c>
    </row>
    <row r="3632" spans="2:37" x14ac:dyDescent="0.2">
      <c r="B3632" s="27" t="str">
        <f t="shared" si="582"/>
        <v>-</v>
      </c>
      <c r="C3632" s="123" t="str">
        <f t="shared" si="583"/>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8"/>
        <v>nepildyti</v>
      </c>
      <c r="T3632" s="126" t="str">
        <f t="shared" si="588"/>
        <v>nepildyti</v>
      </c>
      <c r="U3632" s="127"/>
      <c r="V3632" s="127"/>
      <c r="W3632" s="128"/>
      <c r="X3632" s="169"/>
      <c r="Y3632" s="169"/>
      <c r="Z3632" s="169"/>
      <c r="AA3632" s="127"/>
      <c r="AB3632" s="127"/>
      <c r="AC3632" s="127"/>
      <c r="AD3632" s="127"/>
      <c r="AE3632" s="124">
        <f t="shared" si="584"/>
        <v>0</v>
      </c>
      <c r="AF3632" s="124">
        <f t="shared" si="585"/>
        <v>0</v>
      </c>
      <c r="AG3632" s="124">
        <f t="shared" si="586"/>
        <v>0</v>
      </c>
      <c r="AH3632" s="124">
        <f t="shared" si="587"/>
        <v>0</v>
      </c>
      <c r="AI3632" s="27" t="str">
        <f t="shared" si="579"/>
        <v>ne</v>
      </c>
      <c r="AJ3632" s="27" t="str">
        <f t="shared" si="580"/>
        <v>ne</v>
      </c>
      <c r="AK3632" s="27" t="str">
        <f t="shared" si="581"/>
        <v>ne</v>
      </c>
    </row>
    <row r="3633" spans="2:37" x14ac:dyDescent="0.2">
      <c r="B3633" s="27" t="str">
        <f t="shared" si="582"/>
        <v>-</v>
      </c>
      <c r="C3633" s="123" t="str">
        <f t="shared" si="583"/>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8"/>
        <v>nepildyti</v>
      </c>
      <c r="T3633" s="126" t="str">
        <f t="shared" si="588"/>
        <v>nepildyti</v>
      </c>
      <c r="U3633" s="127"/>
      <c r="V3633" s="127"/>
      <c r="W3633" s="128"/>
      <c r="X3633" s="169"/>
      <c r="Y3633" s="169"/>
      <c r="Z3633" s="169"/>
      <c r="AA3633" s="127"/>
      <c r="AB3633" s="127"/>
      <c r="AC3633" s="127"/>
      <c r="AD3633" s="127"/>
      <c r="AE3633" s="124">
        <f t="shared" si="584"/>
        <v>0</v>
      </c>
      <c r="AF3633" s="124">
        <f t="shared" si="585"/>
        <v>0</v>
      </c>
      <c r="AG3633" s="124">
        <f t="shared" si="586"/>
        <v>0</v>
      </c>
      <c r="AH3633" s="124">
        <f t="shared" si="587"/>
        <v>0</v>
      </c>
      <c r="AI3633" s="27" t="str">
        <f t="shared" si="579"/>
        <v>ne</v>
      </c>
      <c r="AJ3633" s="27" t="str">
        <f t="shared" si="580"/>
        <v>ne</v>
      </c>
      <c r="AK3633" s="27" t="str">
        <f t="shared" si="581"/>
        <v>ne</v>
      </c>
    </row>
    <row r="3634" spans="2:37" x14ac:dyDescent="0.2">
      <c r="B3634" s="27" t="str">
        <f t="shared" si="582"/>
        <v>-</v>
      </c>
      <c r="C3634" s="123" t="str">
        <f t="shared" si="583"/>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8"/>
        <v>nepildyti</v>
      </c>
      <c r="T3634" s="126" t="str">
        <f t="shared" si="588"/>
        <v>nepildyti</v>
      </c>
      <c r="U3634" s="127"/>
      <c r="V3634" s="127"/>
      <c r="W3634" s="128"/>
      <c r="X3634" s="169"/>
      <c r="Y3634" s="169"/>
      <c r="Z3634" s="169"/>
      <c r="AA3634" s="127"/>
      <c r="AB3634" s="127"/>
      <c r="AC3634" s="127"/>
      <c r="AD3634" s="127"/>
      <c r="AE3634" s="124">
        <f t="shared" si="584"/>
        <v>0</v>
      </c>
      <c r="AF3634" s="124">
        <f t="shared" si="585"/>
        <v>0</v>
      </c>
      <c r="AG3634" s="124">
        <f t="shared" si="586"/>
        <v>0</v>
      </c>
      <c r="AH3634" s="124">
        <f t="shared" si="587"/>
        <v>0</v>
      </c>
      <c r="AI3634" s="27" t="str">
        <f t="shared" si="579"/>
        <v>ne</v>
      </c>
      <c r="AJ3634" s="27" t="str">
        <f t="shared" si="580"/>
        <v>ne</v>
      </c>
      <c r="AK3634" s="27" t="str">
        <f t="shared" si="581"/>
        <v>ne</v>
      </c>
    </row>
    <row r="3635" spans="2:37" x14ac:dyDescent="0.2">
      <c r="B3635" s="27" t="str">
        <f t="shared" si="582"/>
        <v>-</v>
      </c>
      <c r="C3635" s="123" t="str">
        <f t="shared" si="583"/>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8"/>
        <v>nepildyti</v>
      </c>
      <c r="T3635" s="126" t="str">
        <f t="shared" si="588"/>
        <v>nepildyti</v>
      </c>
      <c r="U3635" s="127"/>
      <c r="V3635" s="127"/>
      <c r="W3635" s="128"/>
      <c r="X3635" s="169"/>
      <c r="Y3635" s="169"/>
      <c r="Z3635" s="169"/>
      <c r="AA3635" s="127"/>
      <c r="AB3635" s="127"/>
      <c r="AC3635" s="127"/>
      <c r="AD3635" s="127"/>
      <c r="AE3635" s="124">
        <f t="shared" si="584"/>
        <v>0</v>
      </c>
      <c r="AF3635" s="124">
        <f t="shared" si="585"/>
        <v>0</v>
      </c>
      <c r="AG3635" s="124">
        <f t="shared" si="586"/>
        <v>0</v>
      </c>
      <c r="AH3635" s="124">
        <f t="shared" si="587"/>
        <v>0</v>
      </c>
      <c r="AI3635" s="27" t="str">
        <f t="shared" si="579"/>
        <v>ne</v>
      </c>
      <c r="AJ3635" s="27" t="str">
        <f t="shared" si="580"/>
        <v>ne</v>
      </c>
      <c r="AK3635" s="27" t="str">
        <f t="shared" si="581"/>
        <v>ne</v>
      </c>
    </row>
    <row r="3636" spans="2:37" x14ac:dyDescent="0.2">
      <c r="B3636" s="27" t="str">
        <f t="shared" si="582"/>
        <v>-</v>
      </c>
      <c r="C3636" s="123" t="str">
        <f t="shared" si="583"/>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8"/>
        <v>nepildyti</v>
      </c>
      <c r="T3636" s="126" t="str">
        <f t="shared" si="588"/>
        <v>nepildyti</v>
      </c>
      <c r="U3636" s="127"/>
      <c r="V3636" s="127"/>
      <c r="W3636" s="128"/>
      <c r="X3636" s="169"/>
      <c r="Y3636" s="169"/>
      <c r="Z3636" s="169"/>
      <c r="AA3636" s="127"/>
      <c r="AB3636" s="127"/>
      <c r="AC3636" s="127"/>
      <c r="AD3636" s="127"/>
      <c r="AE3636" s="124">
        <f t="shared" si="584"/>
        <v>0</v>
      </c>
      <c r="AF3636" s="124">
        <f t="shared" si="585"/>
        <v>0</v>
      </c>
      <c r="AG3636" s="124">
        <f t="shared" si="586"/>
        <v>0</v>
      </c>
      <c r="AH3636" s="124">
        <f t="shared" si="587"/>
        <v>0</v>
      </c>
      <c r="AI3636" s="27" t="str">
        <f t="shared" si="579"/>
        <v>ne</v>
      </c>
      <c r="AJ3636" s="27" t="str">
        <f t="shared" si="580"/>
        <v>ne</v>
      </c>
      <c r="AK3636" s="27" t="str">
        <f t="shared" si="581"/>
        <v>ne</v>
      </c>
    </row>
    <row r="3637" spans="2:37" x14ac:dyDescent="0.2">
      <c r="B3637" s="27" t="str">
        <f t="shared" si="582"/>
        <v>-</v>
      </c>
      <c r="C3637" s="123" t="str">
        <f t="shared" si="583"/>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8"/>
        <v>nepildyti</v>
      </c>
      <c r="T3637" s="126" t="str">
        <f t="shared" si="588"/>
        <v>nepildyti</v>
      </c>
      <c r="U3637" s="127"/>
      <c r="V3637" s="127"/>
      <c r="W3637" s="128"/>
      <c r="X3637" s="169"/>
      <c r="Y3637" s="169"/>
      <c r="Z3637" s="169"/>
      <c r="AA3637" s="127"/>
      <c r="AB3637" s="127"/>
      <c r="AC3637" s="127"/>
      <c r="AD3637" s="127"/>
      <c r="AE3637" s="124">
        <f t="shared" si="584"/>
        <v>0</v>
      </c>
      <c r="AF3637" s="124">
        <f t="shared" si="585"/>
        <v>0</v>
      </c>
      <c r="AG3637" s="124">
        <f t="shared" si="586"/>
        <v>0</v>
      </c>
      <c r="AH3637" s="124">
        <f t="shared" si="587"/>
        <v>0</v>
      </c>
      <c r="AI3637" s="27" t="str">
        <f t="shared" si="579"/>
        <v>ne</v>
      </c>
      <c r="AJ3637" s="27" t="str">
        <f t="shared" si="580"/>
        <v>ne</v>
      </c>
      <c r="AK3637" s="27" t="str">
        <f t="shared" si="581"/>
        <v>ne</v>
      </c>
    </row>
    <row r="3638" spans="2:37" x14ac:dyDescent="0.2">
      <c r="B3638" s="27" t="str">
        <f t="shared" si="582"/>
        <v>-</v>
      </c>
      <c r="C3638" s="123" t="str">
        <f t="shared" si="583"/>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8"/>
        <v>nepildyti</v>
      </c>
      <c r="T3638" s="126" t="str">
        <f t="shared" si="588"/>
        <v>nepildyti</v>
      </c>
      <c r="U3638" s="127"/>
      <c r="V3638" s="127"/>
      <c r="W3638" s="128"/>
      <c r="X3638" s="169"/>
      <c r="Y3638" s="169"/>
      <c r="Z3638" s="169"/>
      <c r="AA3638" s="127"/>
      <c r="AB3638" s="127"/>
      <c r="AC3638" s="127"/>
      <c r="AD3638" s="127"/>
      <c r="AE3638" s="124">
        <f t="shared" si="584"/>
        <v>0</v>
      </c>
      <c r="AF3638" s="124">
        <f t="shared" si="585"/>
        <v>0</v>
      </c>
      <c r="AG3638" s="124">
        <f t="shared" si="586"/>
        <v>0</v>
      </c>
      <c r="AH3638" s="124">
        <f t="shared" si="587"/>
        <v>0</v>
      </c>
      <c r="AI3638" s="27" t="str">
        <f t="shared" si="579"/>
        <v>ne</v>
      </c>
      <c r="AJ3638" s="27" t="str">
        <f t="shared" si="580"/>
        <v>ne</v>
      </c>
      <c r="AK3638" s="27" t="str">
        <f t="shared" si="581"/>
        <v>ne</v>
      </c>
    </row>
    <row r="3639" spans="2:37" x14ac:dyDescent="0.2">
      <c r="B3639" s="27" t="str">
        <f t="shared" si="582"/>
        <v>-</v>
      </c>
      <c r="C3639" s="123" t="str">
        <f t="shared" si="583"/>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8"/>
        <v>nepildyti</v>
      </c>
      <c r="T3639" s="126" t="str">
        <f t="shared" si="588"/>
        <v>nepildyti</v>
      </c>
      <c r="U3639" s="127"/>
      <c r="V3639" s="127"/>
      <c r="W3639" s="128"/>
      <c r="X3639" s="169"/>
      <c r="Y3639" s="169"/>
      <c r="Z3639" s="169"/>
      <c r="AA3639" s="127"/>
      <c r="AB3639" s="127"/>
      <c r="AC3639" s="127"/>
      <c r="AD3639" s="127"/>
      <c r="AE3639" s="124">
        <f t="shared" si="584"/>
        <v>0</v>
      </c>
      <c r="AF3639" s="124">
        <f t="shared" si="585"/>
        <v>0</v>
      </c>
      <c r="AG3639" s="124">
        <f t="shared" si="586"/>
        <v>0</v>
      </c>
      <c r="AH3639" s="124">
        <f t="shared" si="587"/>
        <v>0</v>
      </c>
      <c r="AI3639" s="27" t="str">
        <f t="shared" si="579"/>
        <v>ne</v>
      </c>
      <c r="AJ3639" s="27" t="str">
        <f t="shared" si="580"/>
        <v>ne</v>
      </c>
      <c r="AK3639" s="27" t="str">
        <f t="shared" si="581"/>
        <v>ne</v>
      </c>
    </row>
    <row r="3640" spans="2:37" x14ac:dyDescent="0.2">
      <c r="B3640" s="27" t="str">
        <f t="shared" si="582"/>
        <v>-</v>
      </c>
      <c r="C3640" s="123" t="str">
        <f t="shared" si="583"/>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8"/>
        <v>nepildyti</v>
      </c>
      <c r="T3640" s="126" t="str">
        <f t="shared" si="588"/>
        <v>nepildyti</v>
      </c>
      <c r="U3640" s="127"/>
      <c r="V3640" s="127"/>
      <c r="W3640" s="128"/>
      <c r="X3640" s="169"/>
      <c r="Y3640" s="169"/>
      <c r="Z3640" s="169"/>
      <c r="AA3640" s="127"/>
      <c r="AB3640" s="127"/>
      <c r="AC3640" s="127"/>
      <c r="AD3640" s="127"/>
      <c r="AE3640" s="124">
        <f t="shared" si="584"/>
        <v>0</v>
      </c>
      <c r="AF3640" s="124">
        <f t="shared" si="585"/>
        <v>0</v>
      </c>
      <c r="AG3640" s="124">
        <f t="shared" si="586"/>
        <v>0</v>
      </c>
      <c r="AH3640" s="124">
        <f t="shared" si="587"/>
        <v>0</v>
      </c>
      <c r="AI3640" s="27" t="str">
        <f t="shared" si="579"/>
        <v>ne</v>
      </c>
      <c r="AJ3640" s="27" t="str">
        <f t="shared" si="580"/>
        <v>ne</v>
      </c>
      <c r="AK3640" s="27" t="str">
        <f t="shared" si="581"/>
        <v>ne</v>
      </c>
    </row>
    <row r="3641" spans="2:37" x14ac:dyDescent="0.2">
      <c r="B3641" s="27" t="str">
        <f t="shared" si="582"/>
        <v>-</v>
      </c>
      <c r="C3641" s="123" t="str">
        <f t="shared" si="583"/>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8"/>
        <v>nepildyti</v>
      </c>
      <c r="T3641" s="126" t="str">
        <f t="shared" si="588"/>
        <v>nepildyti</v>
      </c>
      <c r="U3641" s="127"/>
      <c r="V3641" s="127"/>
      <c r="W3641" s="128"/>
      <c r="X3641" s="169"/>
      <c r="Y3641" s="169"/>
      <c r="Z3641" s="169"/>
      <c r="AA3641" s="127"/>
      <c r="AB3641" s="127"/>
      <c r="AC3641" s="127"/>
      <c r="AD3641" s="127"/>
      <c r="AE3641" s="124">
        <f t="shared" si="584"/>
        <v>0</v>
      </c>
      <c r="AF3641" s="124">
        <f t="shared" si="585"/>
        <v>0</v>
      </c>
      <c r="AG3641" s="124">
        <f t="shared" si="586"/>
        <v>0</v>
      </c>
      <c r="AH3641" s="124">
        <f t="shared" si="587"/>
        <v>0</v>
      </c>
      <c r="AI3641" s="27" t="str">
        <f t="shared" si="579"/>
        <v>ne</v>
      </c>
      <c r="AJ3641" s="27" t="str">
        <f t="shared" si="580"/>
        <v>ne</v>
      </c>
      <c r="AK3641" s="27" t="str">
        <f t="shared" si="581"/>
        <v>ne</v>
      </c>
    </row>
    <row r="3642" spans="2:37" x14ac:dyDescent="0.2">
      <c r="B3642" s="27" t="str">
        <f t="shared" si="582"/>
        <v>-</v>
      </c>
      <c r="C3642" s="123" t="str">
        <f t="shared" si="583"/>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8"/>
        <v>nepildyti</v>
      </c>
      <c r="T3642" s="126" t="str">
        <f t="shared" si="588"/>
        <v>nepildyti</v>
      </c>
      <c r="U3642" s="127"/>
      <c r="V3642" s="127"/>
      <c r="W3642" s="128"/>
      <c r="X3642" s="169"/>
      <c r="Y3642" s="169"/>
      <c r="Z3642" s="169"/>
      <c r="AA3642" s="127"/>
      <c r="AB3642" s="127"/>
      <c r="AC3642" s="127"/>
      <c r="AD3642" s="127"/>
      <c r="AE3642" s="124">
        <f t="shared" si="584"/>
        <v>0</v>
      </c>
      <c r="AF3642" s="124">
        <f t="shared" si="585"/>
        <v>0</v>
      </c>
      <c r="AG3642" s="124">
        <f t="shared" si="586"/>
        <v>0</v>
      </c>
      <c r="AH3642" s="124">
        <f t="shared" si="587"/>
        <v>0</v>
      </c>
      <c r="AI3642" s="27" t="str">
        <f t="shared" si="579"/>
        <v>ne</v>
      </c>
      <c r="AJ3642" s="27" t="str">
        <f t="shared" si="580"/>
        <v>ne</v>
      </c>
      <c r="AK3642" s="27" t="str">
        <f t="shared" si="581"/>
        <v>ne</v>
      </c>
    </row>
    <row r="3643" spans="2:37" x14ac:dyDescent="0.2">
      <c r="B3643" s="27" t="str">
        <f t="shared" si="582"/>
        <v>-</v>
      </c>
      <c r="C3643" s="123" t="str">
        <f t="shared" si="583"/>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8"/>
        <v>nepildyti</v>
      </c>
      <c r="T3643" s="126" t="str">
        <f t="shared" si="588"/>
        <v>nepildyti</v>
      </c>
      <c r="U3643" s="127"/>
      <c r="V3643" s="127"/>
      <c r="W3643" s="128"/>
      <c r="X3643" s="169"/>
      <c r="Y3643" s="169"/>
      <c r="Z3643" s="169"/>
      <c r="AA3643" s="127"/>
      <c r="AB3643" s="127"/>
      <c r="AC3643" s="127"/>
      <c r="AD3643" s="127"/>
      <c r="AE3643" s="124">
        <f t="shared" si="584"/>
        <v>0</v>
      </c>
      <c r="AF3643" s="124">
        <f t="shared" si="585"/>
        <v>0</v>
      </c>
      <c r="AG3643" s="124">
        <f t="shared" si="586"/>
        <v>0</v>
      </c>
      <c r="AH3643" s="124">
        <f t="shared" si="587"/>
        <v>0</v>
      </c>
      <c r="AI3643" s="27" t="str">
        <f t="shared" si="579"/>
        <v>ne</v>
      </c>
      <c r="AJ3643" s="27" t="str">
        <f t="shared" si="580"/>
        <v>ne</v>
      </c>
      <c r="AK3643" s="27" t="str">
        <f t="shared" si="581"/>
        <v>ne</v>
      </c>
    </row>
    <row r="3644" spans="2:37" x14ac:dyDescent="0.2">
      <c r="B3644" s="27" t="str">
        <f t="shared" si="582"/>
        <v>-</v>
      </c>
      <c r="C3644" s="123" t="str">
        <f t="shared" si="583"/>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8"/>
        <v>nepildyti</v>
      </c>
      <c r="T3644" s="126" t="str">
        <f t="shared" si="588"/>
        <v>nepildyti</v>
      </c>
      <c r="U3644" s="127"/>
      <c r="V3644" s="127"/>
      <c r="W3644" s="128"/>
      <c r="X3644" s="169"/>
      <c r="Y3644" s="169"/>
      <c r="Z3644" s="169"/>
      <c r="AA3644" s="127"/>
      <c r="AB3644" s="127"/>
      <c r="AC3644" s="127"/>
      <c r="AD3644" s="127"/>
      <c r="AE3644" s="124">
        <f t="shared" si="584"/>
        <v>0</v>
      </c>
      <c r="AF3644" s="124">
        <f t="shared" si="585"/>
        <v>0</v>
      </c>
      <c r="AG3644" s="124">
        <f t="shared" si="586"/>
        <v>0</v>
      </c>
      <c r="AH3644" s="124">
        <f t="shared" si="587"/>
        <v>0</v>
      </c>
      <c r="AI3644" s="27" t="str">
        <f t="shared" si="579"/>
        <v>ne</v>
      </c>
      <c r="AJ3644" s="27" t="str">
        <f t="shared" si="580"/>
        <v>ne</v>
      </c>
      <c r="AK3644" s="27" t="str">
        <f t="shared" si="581"/>
        <v>ne</v>
      </c>
    </row>
    <row r="3645" spans="2:37" x14ac:dyDescent="0.2">
      <c r="B3645" s="27" t="str">
        <f t="shared" si="582"/>
        <v>-</v>
      </c>
      <c r="C3645" s="123" t="str">
        <f t="shared" si="583"/>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8"/>
        <v>nepildyti</v>
      </c>
      <c r="T3645" s="126" t="str">
        <f t="shared" si="588"/>
        <v>nepildyti</v>
      </c>
      <c r="U3645" s="127"/>
      <c r="V3645" s="127"/>
      <c r="W3645" s="128"/>
      <c r="X3645" s="169"/>
      <c r="Y3645" s="169"/>
      <c r="Z3645" s="169"/>
      <c r="AA3645" s="127"/>
      <c r="AB3645" s="127"/>
      <c r="AC3645" s="127"/>
      <c r="AD3645" s="127"/>
      <c r="AE3645" s="124">
        <f t="shared" si="584"/>
        <v>0</v>
      </c>
      <c r="AF3645" s="124">
        <f t="shared" si="585"/>
        <v>0</v>
      </c>
      <c r="AG3645" s="124">
        <f t="shared" si="586"/>
        <v>0</v>
      </c>
      <c r="AH3645" s="124">
        <f t="shared" si="587"/>
        <v>0</v>
      </c>
      <c r="AI3645" s="27" t="str">
        <f t="shared" si="579"/>
        <v>ne</v>
      </c>
      <c r="AJ3645" s="27" t="str">
        <f t="shared" si="580"/>
        <v>ne</v>
      </c>
      <c r="AK3645" s="27" t="str">
        <f t="shared" si="581"/>
        <v>ne</v>
      </c>
    </row>
    <row r="3646" spans="2:37" x14ac:dyDescent="0.2">
      <c r="B3646" s="27" t="str">
        <f t="shared" si="582"/>
        <v>-</v>
      </c>
      <c r="C3646" s="123" t="str">
        <f t="shared" si="583"/>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8"/>
        <v>nepildyti</v>
      </c>
      <c r="T3646" s="126" t="str">
        <f t="shared" si="588"/>
        <v>nepildyti</v>
      </c>
      <c r="U3646" s="127"/>
      <c r="V3646" s="127"/>
      <c r="W3646" s="128"/>
      <c r="X3646" s="169"/>
      <c r="Y3646" s="169"/>
      <c r="Z3646" s="169"/>
      <c r="AA3646" s="127"/>
      <c r="AB3646" s="127"/>
      <c r="AC3646" s="127"/>
      <c r="AD3646" s="127"/>
      <c r="AE3646" s="124">
        <f t="shared" si="584"/>
        <v>0</v>
      </c>
      <c r="AF3646" s="124">
        <f t="shared" si="585"/>
        <v>0</v>
      </c>
      <c r="AG3646" s="124">
        <f t="shared" si="586"/>
        <v>0</v>
      </c>
      <c r="AH3646" s="124">
        <f t="shared" si="587"/>
        <v>0</v>
      </c>
      <c r="AI3646" s="27" t="str">
        <f t="shared" si="579"/>
        <v>ne</v>
      </c>
      <c r="AJ3646" s="27" t="str">
        <f t="shared" si="580"/>
        <v>ne</v>
      </c>
      <c r="AK3646" s="27" t="str">
        <f t="shared" si="581"/>
        <v>ne</v>
      </c>
    </row>
    <row r="3647" spans="2:37" x14ac:dyDescent="0.2">
      <c r="B3647" s="27" t="str">
        <f t="shared" si="582"/>
        <v>-</v>
      </c>
      <c r="C3647" s="123" t="str">
        <f t="shared" si="583"/>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8"/>
        <v>nepildyti</v>
      </c>
      <c r="T3647" s="126" t="str">
        <f t="shared" si="588"/>
        <v>nepildyti</v>
      </c>
      <c r="U3647" s="127"/>
      <c r="V3647" s="127"/>
      <c r="W3647" s="128"/>
      <c r="X3647" s="169"/>
      <c r="Y3647" s="169"/>
      <c r="Z3647" s="169"/>
      <c r="AA3647" s="127"/>
      <c r="AB3647" s="127"/>
      <c r="AC3647" s="127"/>
      <c r="AD3647" s="127"/>
      <c r="AE3647" s="124">
        <f t="shared" si="584"/>
        <v>0</v>
      </c>
      <c r="AF3647" s="124">
        <f t="shared" si="585"/>
        <v>0</v>
      </c>
      <c r="AG3647" s="124">
        <f t="shared" si="586"/>
        <v>0</v>
      </c>
      <c r="AH3647" s="124">
        <f t="shared" si="587"/>
        <v>0</v>
      </c>
      <c r="AI3647" s="27" t="str">
        <f t="shared" si="579"/>
        <v>ne</v>
      </c>
      <c r="AJ3647" s="27" t="str">
        <f t="shared" si="580"/>
        <v>ne</v>
      </c>
      <c r="AK3647" s="27" t="str">
        <f t="shared" si="581"/>
        <v>ne</v>
      </c>
    </row>
    <row r="3648" spans="2:37" x14ac:dyDescent="0.2">
      <c r="B3648" s="27" t="str">
        <f t="shared" si="582"/>
        <v>-</v>
      </c>
      <c r="C3648" s="123" t="str">
        <f t="shared" si="583"/>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8"/>
        <v>nepildyti</v>
      </c>
      <c r="T3648" s="126" t="str">
        <f t="shared" si="588"/>
        <v>nepildyti</v>
      </c>
      <c r="U3648" s="127"/>
      <c r="V3648" s="127"/>
      <c r="W3648" s="128"/>
      <c r="X3648" s="169"/>
      <c r="Y3648" s="169"/>
      <c r="Z3648" s="169"/>
      <c r="AA3648" s="127"/>
      <c r="AB3648" s="127"/>
      <c r="AC3648" s="127"/>
      <c r="AD3648" s="127"/>
      <c r="AE3648" s="124">
        <f t="shared" si="584"/>
        <v>0</v>
      </c>
      <c r="AF3648" s="124">
        <f t="shared" si="585"/>
        <v>0</v>
      </c>
      <c r="AG3648" s="124">
        <f t="shared" si="586"/>
        <v>0</v>
      </c>
      <c r="AH3648" s="124">
        <f t="shared" si="587"/>
        <v>0</v>
      </c>
      <c r="AI3648" s="27" t="str">
        <f t="shared" si="579"/>
        <v>ne</v>
      </c>
      <c r="AJ3648" s="27" t="str">
        <f t="shared" si="580"/>
        <v>ne</v>
      </c>
      <c r="AK3648" s="27" t="str">
        <f t="shared" si="581"/>
        <v>ne</v>
      </c>
    </row>
    <row r="3649" spans="2:37" x14ac:dyDescent="0.2">
      <c r="B3649" s="27" t="str">
        <f t="shared" si="582"/>
        <v>-</v>
      </c>
      <c r="C3649" s="123" t="str">
        <f t="shared" si="583"/>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8"/>
        <v>nepildyti</v>
      </c>
      <c r="T3649" s="126" t="str">
        <f t="shared" si="588"/>
        <v>nepildyti</v>
      </c>
      <c r="U3649" s="127"/>
      <c r="V3649" s="127"/>
      <c r="W3649" s="128"/>
      <c r="X3649" s="169"/>
      <c r="Y3649" s="169"/>
      <c r="Z3649" s="169"/>
      <c r="AA3649" s="127"/>
      <c r="AB3649" s="127"/>
      <c r="AC3649" s="127"/>
      <c r="AD3649" s="127"/>
      <c r="AE3649" s="124">
        <f t="shared" si="584"/>
        <v>0</v>
      </c>
      <c r="AF3649" s="124">
        <f t="shared" si="585"/>
        <v>0</v>
      </c>
      <c r="AG3649" s="124">
        <f t="shared" si="586"/>
        <v>0</v>
      </c>
      <c r="AH3649" s="124">
        <f t="shared" si="587"/>
        <v>0</v>
      </c>
      <c r="AI3649" s="27" t="str">
        <f t="shared" si="579"/>
        <v>ne</v>
      </c>
      <c r="AJ3649" s="27" t="str">
        <f t="shared" si="580"/>
        <v>ne</v>
      </c>
      <c r="AK3649" s="27" t="str">
        <f t="shared" si="581"/>
        <v>ne</v>
      </c>
    </row>
    <row r="3650" spans="2:37" x14ac:dyDescent="0.2">
      <c r="B3650" s="27" t="str">
        <f t="shared" si="582"/>
        <v>-</v>
      </c>
      <c r="C3650" s="123" t="str">
        <f t="shared" si="583"/>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8"/>
        <v>nepildyti</v>
      </c>
      <c r="T3650" s="126" t="str">
        <f t="shared" si="588"/>
        <v>nepildyti</v>
      </c>
      <c r="U3650" s="127"/>
      <c r="V3650" s="127"/>
      <c r="W3650" s="128"/>
      <c r="X3650" s="169"/>
      <c r="Y3650" s="169"/>
      <c r="Z3650" s="169"/>
      <c r="AA3650" s="127"/>
      <c r="AB3650" s="127"/>
      <c r="AC3650" s="127"/>
      <c r="AD3650" s="127"/>
      <c r="AE3650" s="124">
        <f t="shared" si="584"/>
        <v>0</v>
      </c>
      <c r="AF3650" s="124">
        <f t="shared" si="585"/>
        <v>0</v>
      </c>
      <c r="AG3650" s="124">
        <f t="shared" si="586"/>
        <v>0</v>
      </c>
      <c r="AH3650" s="124">
        <f t="shared" si="587"/>
        <v>0</v>
      </c>
      <c r="AI3650" s="27" t="str">
        <f t="shared" si="579"/>
        <v>ne</v>
      </c>
      <c r="AJ3650" s="27" t="str">
        <f t="shared" si="580"/>
        <v>ne</v>
      </c>
      <c r="AK3650" s="27" t="str">
        <f t="shared" si="581"/>
        <v>ne</v>
      </c>
    </row>
    <row r="3651" spans="2:37" x14ac:dyDescent="0.2">
      <c r="B3651" s="27" t="str">
        <f t="shared" si="582"/>
        <v>-</v>
      </c>
      <c r="C3651" s="123" t="str">
        <f t="shared" si="583"/>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8"/>
        <v>nepildyti</v>
      </c>
      <c r="T3651" s="126" t="str">
        <f t="shared" si="588"/>
        <v>nepildyti</v>
      </c>
      <c r="U3651" s="127"/>
      <c r="V3651" s="127"/>
      <c r="W3651" s="128"/>
      <c r="X3651" s="169"/>
      <c r="Y3651" s="169"/>
      <c r="Z3651" s="169"/>
      <c r="AA3651" s="127"/>
      <c r="AB3651" s="127"/>
      <c r="AC3651" s="127"/>
      <c r="AD3651" s="127"/>
      <c r="AE3651" s="124">
        <f t="shared" si="584"/>
        <v>0</v>
      </c>
      <c r="AF3651" s="124">
        <f t="shared" si="585"/>
        <v>0</v>
      </c>
      <c r="AG3651" s="124">
        <f t="shared" si="586"/>
        <v>0</v>
      </c>
      <c r="AH3651" s="124">
        <f t="shared" si="587"/>
        <v>0</v>
      </c>
      <c r="AI3651" s="27" t="str">
        <f t="shared" si="579"/>
        <v>ne</v>
      </c>
      <c r="AJ3651" s="27" t="str">
        <f t="shared" si="580"/>
        <v>ne</v>
      </c>
      <c r="AK3651" s="27" t="str">
        <f t="shared" si="581"/>
        <v>ne</v>
      </c>
    </row>
    <row r="3652" spans="2:37" x14ac:dyDescent="0.2">
      <c r="B3652" s="27" t="str">
        <f t="shared" si="582"/>
        <v>-</v>
      </c>
      <c r="C3652" s="123" t="str">
        <f t="shared" si="583"/>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8"/>
        <v>nepildyti</v>
      </c>
      <c r="T3652" s="126" t="str">
        <f t="shared" si="588"/>
        <v>nepildyti</v>
      </c>
      <c r="U3652" s="127"/>
      <c r="V3652" s="127"/>
      <c r="W3652" s="128"/>
      <c r="X3652" s="169"/>
      <c r="Y3652" s="169"/>
      <c r="Z3652" s="169"/>
      <c r="AA3652" s="127"/>
      <c r="AB3652" s="127"/>
      <c r="AC3652" s="127"/>
      <c r="AD3652" s="127"/>
      <c r="AE3652" s="124">
        <f t="shared" si="584"/>
        <v>0</v>
      </c>
      <c r="AF3652" s="124">
        <f t="shared" si="585"/>
        <v>0</v>
      </c>
      <c r="AG3652" s="124">
        <f t="shared" si="586"/>
        <v>0</v>
      </c>
      <c r="AH3652" s="124">
        <f t="shared" si="587"/>
        <v>0</v>
      </c>
      <c r="AI3652" s="27" t="str">
        <f t="shared" si="579"/>
        <v>ne</v>
      </c>
      <c r="AJ3652" s="27" t="str">
        <f t="shared" si="580"/>
        <v>ne</v>
      </c>
      <c r="AK3652" s="27" t="str">
        <f t="shared" si="581"/>
        <v>ne</v>
      </c>
    </row>
    <row r="3653" spans="2:37" x14ac:dyDescent="0.2">
      <c r="B3653" s="27" t="str">
        <f t="shared" si="582"/>
        <v>-</v>
      </c>
      <c r="C3653" s="123" t="str">
        <f t="shared" si="583"/>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8"/>
        <v>nepildyti</v>
      </c>
      <c r="T3653" s="126" t="str">
        <f t="shared" si="588"/>
        <v>nepildyti</v>
      </c>
      <c r="U3653" s="127"/>
      <c r="V3653" s="127"/>
      <c r="W3653" s="128"/>
      <c r="X3653" s="169"/>
      <c r="Y3653" s="169"/>
      <c r="Z3653" s="169"/>
      <c r="AA3653" s="127"/>
      <c r="AB3653" s="127"/>
      <c r="AC3653" s="127"/>
      <c r="AD3653" s="127"/>
      <c r="AE3653" s="124">
        <f t="shared" si="584"/>
        <v>0</v>
      </c>
      <c r="AF3653" s="124">
        <f t="shared" si="585"/>
        <v>0</v>
      </c>
      <c r="AG3653" s="124">
        <f t="shared" si="586"/>
        <v>0</v>
      </c>
      <c r="AH3653" s="124">
        <f t="shared" si="587"/>
        <v>0</v>
      </c>
      <c r="AI3653" s="27" t="str">
        <f t="shared" si="579"/>
        <v>ne</v>
      </c>
      <c r="AJ3653" s="27" t="str">
        <f t="shared" si="580"/>
        <v>ne</v>
      </c>
      <c r="AK3653" s="27" t="str">
        <f t="shared" si="581"/>
        <v>ne</v>
      </c>
    </row>
    <row r="3654" spans="2:37" x14ac:dyDescent="0.2">
      <c r="B3654" s="27" t="str">
        <f t="shared" si="582"/>
        <v>-</v>
      </c>
      <c r="C3654" s="123" t="str">
        <f t="shared" si="583"/>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8"/>
        <v>nepildyti</v>
      </c>
      <c r="T3654" s="126" t="str">
        <f t="shared" si="588"/>
        <v>nepildyti</v>
      </c>
      <c r="U3654" s="127"/>
      <c r="V3654" s="127"/>
      <c r="W3654" s="128"/>
      <c r="X3654" s="169"/>
      <c r="Y3654" s="169"/>
      <c r="Z3654" s="169"/>
      <c r="AA3654" s="127"/>
      <c r="AB3654" s="127"/>
      <c r="AC3654" s="127"/>
      <c r="AD3654" s="127"/>
      <c r="AE3654" s="124">
        <f t="shared" si="584"/>
        <v>0</v>
      </c>
      <c r="AF3654" s="124">
        <f t="shared" si="585"/>
        <v>0</v>
      </c>
      <c r="AG3654" s="124">
        <f t="shared" si="586"/>
        <v>0</v>
      </c>
      <c r="AH3654" s="124">
        <f t="shared" si="587"/>
        <v>0</v>
      </c>
      <c r="AI3654" s="27" t="str">
        <f t="shared" si="579"/>
        <v>ne</v>
      </c>
      <c r="AJ3654" s="27" t="str">
        <f t="shared" si="580"/>
        <v>ne</v>
      </c>
      <c r="AK3654" s="27" t="str">
        <f t="shared" si="581"/>
        <v>ne</v>
      </c>
    </row>
    <row r="3655" spans="2:37" x14ac:dyDescent="0.2">
      <c r="B3655" s="27" t="str">
        <f t="shared" si="582"/>
        <v>-</v>
      </c>
      <c r="C3655" s="123" t="str">
        <f t="shared" si="583"/>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8"/>
        <v>nepildyti</v>
      </c>
      <c r="T3655" s="126" t="str">
        <f t="shared" si="588"/>
        <v>nepildyti</v>
      </c>
      <c r="U3655" s="127"/>
      <c r="V3655" s="127"/>
      <c r="W3655" s="128"/>
      <c r="X3655" s="169"/>
      <c r="Y3655" s="169"/>
      <c r="Z3655" s="169"/>
      <c r="AA3655" s="127"/>
      <c r="AB3655" s="127"/>
      <c r="AC3655" s="127"/>
      <c r="AD3655" s="127"/>
      <c r="AE3655" s="124">
        <f t="shared" si="584"/>
        <v>0</v>
      </c>
      <c r="AF3655" s="124">
        <f t="shared" si="585"/>
        <v>0</v>
      </c>
      <c r="AG3655" s="124">
        <f t="shared" si="586"/>
        <v>0</v>
      </c>
      <c r="AH3655" s="124">
        <f t="shared" si="587"/>
        <v>0</v>
      </c>
      <c r="AI3655" s="27" t="str">
        <f t="shared" si="579"/>
        <v>ne</v>
      </c>
      <c r="AJ3655" s="27" t="str">
        <f t="shared" si="580"/>
        <v>ne</v>
      </c>
      <c r="AK3655" s="27" t="str">
        <f t="shared" si="581"/>
        <v>ne</v>
      </c>
    </row>
    <row r="3656" spans="2:37" x14ac:dyDescent="0.2">
      <c r="B3656" s="27" t="str">
        <f t="shared" si="582"/>
        <v>-</v>
      </c>
      <c r="C3656" s="123" t="str">
        <f t="shared" si="583"/>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8"/>
        <v>nepildyti</v>
      </c>
      <c r="T3656" s="126" t="str">
        <f t="shared" si="588"/>
        <v>nepildyti</v>
      </c>
      <c r="U3656" s="127"/>
      <c r="V3656" s="127"/>
      <c r="W3656" s="128"/>
      <c r="X3656" s="169"/>
      <c r="Y3656" s="169"/>
      <c r="Z3656" s="169"/>
      <c r="AA3656" s="127"/>
      <c r="AB3656" s="127"/>
      <c r="AC3656" s="127"/>
      <c r="AD3656" s="127"/>
      <c r="AE3656" s="124">
        <f t="shared" si="584"/>
        <v>0</v>
      </c>
      <c r="AF3656" s="124">
        <f t="shared" si="585"/>
        <v>0</v>
      </c>
      <c r="AG3656" s="124">
        <f t="shared" si="586"/>
        <v>0</v>
      </c>
      <c r="AH3656" s="124">
        <f t="shared" si="587"/>
        <v>0</v>
      </c>
      <c r="AI3656" s="27" t="str">
        <f t="shared" si="579"/>
        <v>ne</v>
      </c>
      <c r="AJ3656" s="27" t="str">
        <f t="shared" si="580"/>
        <v>ne</v>
      </c>
      <c r="AK3656" s="27" t="str">
        <f t="shared" si="581"/>
        <v>ne</v>
      </c>
    </row>
    <row r="3657" spans="2:37" x14ac:dyDescent="0.2">
      <c r="B3657" s="27" t="str">
        <f t="shared" si="582"/>
        <v>-</v>
      </c>
      <c r="C3657" s="123" t="str">
        <f t="shared" si="583"/>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8"/>
        <v>nepildyti</v>
      </c>
      <c r="T3657" s="126" t="str">
        <f t="shared" si="588"/>
        <v>nepildyti</v>
      </c>
      <c r="U3657" s="127"/>
      <c r="V3657" s="127"/>
      <c r="W3657" s="128"/>
      <c r="X3657" s="169"/>
      <c r="Y3657" s="169"/>
      <c r="Z3657" s="169"/>
      <c r="AA3657" s="127"/>
      <c r="AB3657" s="127"/>
      <c r="AC3657" s="127"/>
      <c r="AD3657" s="127"/>
      <c r="AE3657" s="124">
        <f t="shared" si="584"/>
        <v>0</v>
      </c>
      <c r="AF3657" s="124">
        <f t="shared" si="585"/>
        <v>0</v>
      </c>
      <c r="AG3657" s="124">
        <f t="shared" si="586"/>
        <v>0</v>
      </c>
      <c r="AH3657" s="124">
        <f t="shared" si="587"/>
        <v>0</v>
      </c>
      <c r="AI3657" s="27" t="str">
        <f t="shared" si="579"/>
        <v>ne</v>
      </c>
      <c r="AJ3657" s="27" t="str">
        <f t="shared" si="580"/>
        <v>ne</v>
      </c>
      <c r="AK3657" s="27" t="str">
        <f t="shared" si="581"/>
        <v>ne</v>
      </c>
    </row>
    <row r="3658" spans="2:37" x14ac:dyDescent="0.2">
      <c r="B3658" s="27" t="str">
        <f t="shared" si="582"/>
        <v>-</v>
      </c>
      <c r="C3658" s="123" t="str">
        <f t="shared" si="583"/>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8"/>
        <v>nepildyti</v>
      </c>
      <c r="T3658" s="126" t="str">
        <f t="shared" si="588"/>
        <v>nepildyti</v>
      </c>
      <c r="U3658" s="127"/>
      <c r="V3658" s="127"/>
      <c r="W3658" s="128"/>
      <c r="X3658" s="169"/>
      <c r="Y3658" s="169"/>
      <c r="Z3658" s="169"/>
      <c r="AA3658" s="127"/>
      <c r="AB3658" s="127"/>
      <c r="AC3658" s="127"/>
      <c r="AD3658" s="127"/>
      <c r="AE3658" s="124">
        <f t="shared" si="584"/>
        <v>0</v>
      </c>
      <c r="AF3658" s="124">
        <f t="shared" si="585"/>
        <v>0</v>
      </c>
      <c r="AG3658" s="124">
        <f t="shared" si="586"/>
        <v>0</v>
      </c>
      <c r="AH3658" s="124">
        <f t="shared" si="587"/>
        <v>0</v>
      </c>
      <c r="AI3658" s="27" t="str">
        <f t="shared" si="579"/>
        <v>ne</v>
      </c>
      <c r="AJ3658" s="27" t="str">
        <f t="shared" si="580"/>
        <v>ne</v>
      </c>
      <c r="AK3658" s="27" t="str">
        <f t="shared" si="581"/>
        <v>ne</v>
      </c>
    </row>
    <row r="3659" spans="2:37" x14ac:dyDescent="0.2">
      <c r="B3659" s="27" t="str">
        <f t="shared" si="582"/>
        <v>-</v>
      </c>
      <c r="C3659" s="123" t="str">
        <f t="shared" si="583"/>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8"/>
        <v>nepildyti</v>
      </c>
      <c r="T3659" s="126" t="str">
        <f t="shared" si="588"/>
        <v>nepildyti</v>
      </c>
      <c r="U3659" s="127"/>
      <c r="V3659" s="127"/>
      <c r="W3659" s="128"/>
      <c r="X3659" s="169"/>
      <c r="Y3659" s="169"/>
      <c r="Z3659" s="169"/>
      <c r="AA3659" s="127"/>
      <c r="AB3659" s="127"/>
      <c r="AC3659" s="127"/>
      <c r="AD3659" s="127"/>
      <c r="AE3659" s="124">
        <f t="shared" si="584"/>
        <v>0</v>
      </c>
      <c r="AF3659" s="124">
        <f t="shared" si="585"/>
        <v>0</v>
      </c>
      <c r="AG3659" s="124">
        <f t="shared" si="586"/>
        <v>0</v>
      </c>
      <c r="AH3659" s="124">
        <f t="shared" si="587"/>
        <v>0</v>
      </c>
      <c r="AI3659" s="27" t="str">
        <f t="shared" si="579"/>
        <v>ne</v>
      </c>
      <c r="AJ3659" s="27" t="str">
        <f t="shared" si="580"/>
        <v>ne</v>
      </c>
      <c r="AK3659" s="27" t="str">
        <f t="shared" si="581"/>
        <v>ne</v>
      </c>
    </row>
    <row r="3660" spans="2:37" x14ac:dyDescent="0.2">
      <c r="B3660" s="27" t="str">
        <f t="shared" si="582"/>
        <v>-</v>
      </c>
      <c r="C3660" s="123" t="str">
        <f t="shared" si="583"/>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8"/>
        <v>nepildyti</v>
      </c>
      <c r="T3660" s="126" t="str">
        <f t="shared" si="588"/>
        <v>nepildyti</v>
      </c>
      <c r="U3660" s="127"/>
      <c r="V3660" s="127"/>
      <c r="W3660" s="128"/>
      <c r="X3660" s="169"/>
      <c r="Y3660" s="169"/>
      <c r="Z3660" s="169"/>
      <c r="AA3660" s="127"/>
      <c r="AB3660" s="127"/>
      <c r="AC3660" s="127"/>
      <c r="AD3660" s="127"/>
      <c r="AE3660" s="124">
        <f t="shared" si="584"/>
        <v>0</v>
      </c>
      <c r="AF3660" s="124">
        <f t="shared" si="585"/>
        <v>0</v>
      </c>
      <c r="AG3660" s="124">
        <f t="shared" si="586"/>
        <v>0</v>
      </c>
      <c r="AH3660" s="124">
        <f t="shared" si="587"/>
        <v>0</v>
      </c>
      <c r="AI3660" s="27" t="str">
        <f t="shared" si="579"/>
        <v>ne</v>
      </c>
      <c r="AJ3660" s="27" t="str">
        <f t="shared" si="580"/>
        <v>ne</v>
      </c>
      <c r="AK3660" s="27" t="str">
        <f t="shared" si="581"/>
        <v>ne</v>
      </c>
    </row>
    <row r="3661" spans="2:37" x14ac:dyDescent="0.2">
      <c r="B3661" s="27" t="str">
        <f t="shared" si="582"/>
        <v>-</v>
      </c>
      <c r="C3661" s="123" t="str">
        <f t="shared" si="583"/>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8"/>
        <v>nepildyti</v>
      </c>
      <c r="T3661" s="126" t="str">
        <f t="shared" si="588"/>
        <v>nepildyti</v>
      </c>
      <c r="U3661" s="127"/>
      <c r="V3661" s="127"/>
      <c r="W3661" s="128"/>
      <c r="X3661" s="169"/>
      <c r="Y3661" s="169"/>
      <c r="Z3661" s="169"/>
      <c r="AA3661" s="127"/>
      <c r="AB3661" s="127"/>
      <c r="AC3661" s="127"/>
      <c r="AD3661" s="127"/>
      <c r="AE3661" s="124">
        <f t="shared" si="584"/>
        <v>0</v>
      </c>
      <c r="AF3661" s="124">
        <f t="shared" si="585"/>
        <v>0</v>
      </c>
      <c r="AG3661" s="124">
        <f t="shared" si="586"/>
        <v>0</v>
      </c>
      <c r="AH3661" s="124">
        <f t="shared" si="587"/>
        <v>0</v>
      </c>
      <c r="AI3661" s="27" t="str">
        <f t="shared" ref="AI3661:AI3724" si="589">IF(AF3661&gt;0,"taip","ne")</f>
        <v>ne</v>
      </c>
      <c r="AJ3661" s="27" t="str">
        <f t="shared" ref="AJ3661:AJ3724" si="590">IF(AG3661&gt;0,"taip","ne")</f>
        <v>ne</v>
      </c>
      <c r="AK3661" s="27" t="str">
        <f t="shared" ref="AK3661:AK3724" si="591">IF(AH3661&gt;0,"taip","ne")</f>
        <v>ne</v>
      </c>
    </row>
    <row r="3662" spans="2:37" x14ac:dyDescent="0.2">
      <c r="B3662" s="27" t="str">
        <f t="shared" si="582"/>
        <v>-</v>
      </c>
      <c r="C3662" s="123" t="str">
        <f t="shared" si="583"/>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8"/>
        <v>nepildyti</v>
      </c>
      <c r="T3662" s="126" t="str">
        <f t="shared" si="588"/>
        <v>nepildyti</v>
      </c>
      <c r="U3662" s="127"/>
      <c r="V3662" s="127"/>
      <c r="W3662" s="128"/>
      <c r="X3662" s="169"/>
      <c r="Y3662" s="169"/>
      <c r="Z3662" s="169"/>
      <c r="AA3662" s="127"/>
      <c r="AB3662" s="127"/>
      <c r="AC3662" s="127"/>
      <c r="AD3662" s="127"/>
      <c r="AE3662" s="124">
        <f t="shared" si="584"/>
        <v>0</v>
      </c>
      <c r="AF3662" s="124">
        <f t="shared" si="585"/>
        <v>0</v>
      </c>
      <c r="AG3662" s="124">
        <f t="shared" si="586"/>
        <v>0</v>
      </c>
      <c r="AH3662" s="124">
        <f t="shared" si="587"/>
        <v>0</v>
      </c>
      <c r="AI3662" s="27" t="str">
        <f t="shared" si="589"/>
        <v>ne</v>
      </c>
      <c r="AJ3662" s="27" t="str">
        <f t="shared" si="590"/>
        <v>ne</v>
      </c>
      <c r="AK3662" s="27" t="str">
        <f t="shared" si="591"/>
        <v>ne</v>
      </c>
    </row>
    <row r="3663" spans="2:37" x14ac:dyDescent="0.2">
      <c r="B3663" s="27" t="str">
        <f t="shared" si="582"/>
        <v>-</v>
      </c>
      <c r="C3663" s="123" t="str">
        <f t="shared" si="583"/>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8"/>
        <v>nepildyti</v>
      </c>
      <c r="T3663" s="126" t="str">
        <f t="shared" si="588"/>
        <v>nepildyti</v>
      </c>
      <c r="U3663" s="127"/>
      <c r="V3663" s="127"/>
      <c r="W3663" s="128"/>
      <c r="X3663" s="169"/>
      <c r="Y3663" s="169"/>
      <c r="Z3663" s="169"/>
      <c r="AA3663" s="127"/>
      <c r="AB3663" s="127"/>
      <c r="AC3663" s="127"/>
      <c r="AD3663" s="127"/>
      <c r="AE3663" s="124">
        <f t="shared" si="584"/>
        <v>0</v>
      </c>
      <c r="AF3663" s="124">
        <f t="shared" si="585"/>
        <v>0</v>
      </c>
      <c r="AG3663" s="124">
        <f t="shared" si="586"/>
        <v>0</v>
      </c>
      <c r="AH3663" s="124">
        <f t="shared" si="587"/>
        <v>0</v>
      </c>
      <c r="AI3663" s="27" t="str">
        <f t="shared" si="589"/>
        <v>ne</v>
      </c>
      <c r="AJ3663" s="27" t="str">
        <f t="shared" si="590"/>
        <v>ne</v>
      </c>
      <c r="AK3663" s="27" t="str">
        <f t="shared" si="591"/>
        <v>ne</v>
      </c>
    </row>
    <row r="3664" spans="2:37" x14ac:dyDescent="0.2">
      <c r="B3664" s="27" t="str">
        <f t="shared" si="582"/>
        <v>-</v>
      </c>
      <c r="C3664" s="123" t="str">
        <f t="shared" si="583"/>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8"/>
        <v>nepildyti</v>
      </c>
      <c r="T3664" s="126" t="str">
        <f t="shared" si="588"/>
        <v>nepildyti</v>
      </c>
      <c r="U3664" s="127"/>
      <c r="V3664" s="127"/>
      <c r="W3664" s="128"/>
      <c r="X3664" s="169"/>
      <c r="Y3664" s="169"/>
      <c r="Z3664" s="169"/>
      <c r="AA3664" s="127"/>
      <c r="AB3664" s="127"/>
      <c r="AC3664" s="127"/>
      <c r="AD3664" s="127"/>
      <c r="AE3664" s="124">
        <f t="shared" si="584"/>
        <v>0</v>
      </c>
      <c r="AF3664" s="124">
        <f t="shared" si="585"/>
        <v>0</v>
      </c>
      <c r="AG3664" s="124">
        <f t="shared" si="586"/>
        <v>0</v>
      </c>
      <c r="AH3664" s="124">
        <f t="shared" si="587"/>
        <v>0</v>
      </c>
      <c r="AI3664" s="27" t="str">
        <f t="shared" si="589"/>
        <v>ne</v>
      </c>
      <c r="AJ3664" s="27" t="str">
        <f t="shared" si="590"/>
        <v>ne</v>
      </c>
      <c r="AK3664" s="27" t="str">
        <f t="shared" si="591"/>
        <v>ne</v>
      </c>
    </row>
    <row r="3665" spans="2:37" x14ac:dyDescent="0.2">
      <c r="B3665" s="27" t="str">
        <f t="shared" si="582"/>
        <v>-</v>
      </c>
      <c r="C3665" s="123" t="str">
        <f t="shared" si="583"/>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8"/>
        <v>nepildyti</v>
      </c>
      <c r="T3665" s="126" t="str">
        <f t="shared" si="588"/>
        <v>nepildyti</v>
      </c>
      <c r="U3665" s="127"/>
      <c r="V3665" s="127"/>
      <c r="W3665" s="128"/>
      <c r="X3665" s="169"/>
      <c r="Y3665" s="169"/>
      <c r="Z3665" s="169"/>
      <c r="AA3665" s="127"/>
      <c r="AB3665" s="127"/>
      <c r="AC3665" s="127"/>
      <c r="AD3665" s="127"/>
      <c r="AE3665" s="124">
        <f t="shared" si="584"/>
        <v>0</v>
      </c>
      <c r="AF3665" s="124">
        <f t="shared" si="585"/>
        <v>0</v>
      </c>
      <c r="AG3665" s="124">
        <f t="shared" si="586"/>
        <v>0</v>
      </c>
      <c r="AH3665" s="124">
        <f t="shared" si="587"/>
        <v>0</v>
      </c>
      <c r="AI3665" s="27" t="str">
        <f t="shared" si="589"/>
        <v>ne</v>
      </c>
      <c r="AJ3665" s="27" t="str">
        <f t="shared" si="590"/>
        <v>ne</v>
      </c>
      <c r="AK3665" s="27" t="str">
        <f t="shared" si="591"/>
        <v>ne</v>
      </c>
    </row>
    <row r="3666" spans="2:37" x14ac:dyDescent="0.2">
      <c r="B3666" s="27" t="str">
        <f t="shared" si="582"/>
        <v>-</v>
      </c>
      <c r="C3666" s="123" t="str">
        <f t="shared" si="583"/>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8"/>
        <v>nepildyti</v>
      </c>
      <c r="T3666" s="126" t="str">
        <f t="shared" si="588"/>
        <v>nepildyti</v>
      </c>
      <c r="U3666" s="127"/>
      <c r="V3666" s="127"/>
      <c r="W3666" s="128"/>
      <c r="X3666" s="169"/>
      <c r="Y3666" s="169"/>
      <c r="Z3666" s="169"/>
      <c r="AA3666" s="127"/>
      <c r="AB3666" s="127"/>
      <c r="AC3666" s="127"/>
      <c r="AD3666" s="127"/>
      <c r="AE3666" s="124">
        <f t="shared" si="584"/>
        <v>0</v>
      </c>
      <c r="AF3666" s="124">
        <f t="shared" si="585"/>
        <v>0</v>
      </c>
      <c r="AG3666" s="124">
        <f t="shared" si="586"/>
        <v>0</v>
      </c>
      <c r="AH3666" s="124">
        <f t="shared" si="587"/>
        <v>0</v>
      </c>
      <c r="AI3666" s="27" t="str">
        <f t="shared" si="589"/>
        <v>ne</v>
      </c>
      <c r="AJ3666" s="27" t="str">
        <f t="shared" si="590"/>
        <v>ne</v>
      </c>
      <c r="AK3666" s="27" t="str">
        <f t="shared" si="591"/>
        <v>ne</v>
      </c>
    </row>
    <row r="3667" spans="2:37" x14ac:dyDescent="0.2">
      <c r="B3667" s="27" t="str">
        <f t="shared" si="582"/>
        <v>-</v>
      </c>
      <c r="C3667" s="123" t="str">
        <f t="shared" si="583"/>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8"/>
        <v>nepildyti</v>
      </c>
      <c r="T3667" s="126" t="str">
        <f t="shared" si="588"/>
        <v>nepildyti</v>
      </c>
      <c r="U3667" s="127"/>
      <c r="V3667" s="127"/>
      <c r="W3667" s="128"/>
      <c r="X3667" s="169"/>
      <c r="Y3667" s="169"/>
      <c r="Z3667" s="169"/>
      <c r="AA3667" s="127"/>
      <c r="AB3667" s="127"/>
      <c r="AC3667" s="127"/>
      <c r="AD3667" s="127"/>
      <c r="AE3667" s="124">
        <f t="shared" si="584"/>
        <v>0</v>
      </c>
      <c r="AF3667" s="124">
        <f t="shared" si="585"/>
        <v>0</v>
      </c>
      <c r="AG3667" s="124">
        <f t="shared" si="586"/>
        <v>0</v>
      </c>
      <c r="AH3667" s="124">
        <f t="shared" si="587"/>
        <v>0</v>
      </c>
      <c r="AI3667" s="27" t="str">
        <f t="shared" si="589"/>
        <v>ne</v>
      </c>
      <c r="AJ3667" s="27" t="str">
        <f t="shared" si="590"/>
        <v>ne</v>
      </c>
      <c r="AK3667" s="27" t="str">
        <f t="shared" si="591"/>
        <v>ne</v>
      </c>
    </row>
    <row r="3668" spans="2:37" x14ac:dyDescent="0.2">
      <c r="B3668" s="27" t="str">
        <f t="shared" si="582"/>
        <v>-</v>
      </c>
      <c r="C3668" s="123" t="str">
        <f t="shared" si="583"/>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8"/>
        <v>nepildyti</v>
      </c>
      <c r="T3668" s="126" t="str">
        <f t="shared" si="588"/>
        <v>nepildyti</v>
      </c>
      <c r="U3668" s="127"/>
      <c r="V3668" s="127"/>
      <c r="W3668" s="128"/>
      <c r="X3668" s="169"/>
      <c r="Y3668" s="169"/>
      <c r="Z3668" s="169"/>
      <c r="AA3668" s="127"/>
      <c r="AB3668" s="127"/>
      <c r="AC3668" s="127"/>
      <c r="AD3668" s="127"/>
      <c r="AE3668" s="124">
        <f t="shared" si="584"/>
        <v>0</v>
      </c>
      <c r="AF3668" s="124">
        <f t="shared" si="585"/>
        <v>0</v>
      </c>
      <c r="AG3668" s="124">
        <f t="shared" si="586"/>
        <v>0</v>
      </c>
      <c r="AH3668" s="124">
        <f t="shared" si="587"/>
        <v>0</v>
      </c>
      <c r="AI3668" s="27" t="str">
        <f t="shared" si="589"/>
        <v>ne</v>
      </c>
      <c r="AJ3668" s="27" t="str">
        <f t="shared" si="590"/>
        <v>ne</v>
      </c>
      <c r="AK3668" s="27" t="str">
        <f t="shared" si="591"/>
        <v>ne</v>
      </c>
    </row>
    <row r="3669" spans="2:37" x14ac:dyDescent="0.2">
      <c r="B3669" s="27" t="str">
        <f t="shared" si="582"/>
        <v>-</v>
      </c>
      <c r="C3669" s="123" t="str">
        <f t="shared" si="583"/>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si="588"/>
        <v>nepildyti</v>
      </c>
      <c r="T3669" s="126" t="str">
        <f t="shared" si="588"/>
        <v>nepildyti</v>
      </c>
      <c r="U3669" s="127"/>
      <c r="V3669" s="127"/>
      <c r="W3669" s="128"/>
      <c r="X3669" s="169"/>
      <c r="Y3669" s="169"/>
      <c r="Z3669" s="169"/>
      <c r="AA3669" s="127"/>
      <c r="AB3669" s="127"/>
      <c r="AC3669" s="127"/>
      <c r="AD3669" s="127"/>
      <c r="AE3669" s="124">
        <f t="shared" si="584"/>
        <v>0</v>
      </c>
      <c r="AF3669" s="124">
        <f t="shared" si="585"/>
        <v>0</v>
      </c>
      <c r="AG3669" s="124">
        <f t="shared" si="586"/>
        <v>0</v>
      </c>
      <c r="AH3669" s="124">
        <f t="shared" si="587"/>
        <v>0</v>
      </c>
      <c r="AI3669" s="27" t="str">
        <f t="shared" si="589"/>
        <v>ne</v>
      </c>
      <c r="AJ3669" s="27" t="str">
        <f t="shared" si="590"/>
        <v>ne</v>
      </c>
      <c r="AK3669" s="27" t="str">
        <f t="shared" si="591"/>
        <v>ne</v>
      </c>
    </row>
    <row r="3670" spans="2:37" x14ac:dyDescent="0.2">
      <c r="B3670" s="27" t="str">
        <f t="shared" si="582"/>
        <v>-</v>
      </c>
      <c r="C3670" s="123" t="str">
        <f t="shared" si="583"/>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88"/>
        <v>nepildyti</v>
      </c>
      <c r="T3670" s="126" t="str">
        <f t="shared" si="588"/>
        <v>nepildyti</v>
      </c>
      <c r="U3670" s="127"/>
      <c r="V3670" s="127"/>
      <c r="W3670" s="128"/>
      <c r="X3670" s="169"/>
      <c r="Y3670" s="169"/>
      <c r="Z3670" s="169"/>
      <c r="AA3670" s="127"/>
      <c r="AB3670" s="127"/>
      <c r="AC3670" s="127"/>
      <c r="AD3670" s="127"/>
      <c r="AE3670" s="124">
        <f t="shared" si="584"/>
        <v>0</v>
      </c>
      <c r="AF3670" s="124">
        <f t="shared" si="585"/>
        <v>0</v>
      </c>
      <c r="AG3670" s="124">
        <f t="shared" si="586"/>
        <v>0</v>
      </c>
      <c r="AH3670" s="124">
        <f t="shared" si="587"/>
        <v>0</v>
      </c>
      <c r="AI3670" s="27" t="str">
        <f t="shared" si="589"/>
        <v>ne</v>
      </c>
      <c r="AJ3670" s="27" t="str">
        <f t="shared" si="590"/>
        <v>ne</v>
      </c>
      <c r="AK3670" s="27" t="str">
        <f t="shared" si="591"/>
        <v>ne</v>
      </c>
    </row>
    <row r="3671" spans="2:37" x14ac:dyDescent="0.2">
      <c r="B3671" s="27" t="str">
        <f t="shared" si="582"/>
        <v>-</v>
      </c>
      <c r="C3671" s="123" t="str">
        <f t="shared" si="583"/>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88"/>
        <v>nepildyti</v>
      </c>
      <c r="T3671" s="126" t="str">
        <f t="shared" si="588"/>
        <v>nepildyti</v>
      </c>
      <c r="U3671" s="127"/>
      <c r="V3671" s="127"/>
      <c r="W3671" s="128"/>
      <c r="X3671" s="169"/>
      <c r="Y3671" s="169"/>
      <c r="Z3671" s="169"/>
      <c r="AA3671" s="127"/>
      <c r="AB3671" s="127"/>
      <c r="AC3671" s="127"/>
      <c r="AD3671" s="127"/>
      <c r="AE3671" s="124">
        <f t="shared" si="584"/>
        <v>0</v>
      </c>
      <c r="AF3671" s="124">
        <f t="shared" si="585"/>
        <v>0</v>
      </c>
      <c r="AG3671" s="124">
        <f t="shared" si="586"/>
        <v>0</v>
      </c>
      <c r="AH3671" s="124">
        <f t="shared" si="587"/>
        <v>0</v>
      </c>
      <c r="AI3671" s="27" t="str">
        <f t="shared" si="589"/>
        <v>ne</v>
      </c>
      <c r="AJ3671" s="27" t="str">
        <f t="shared" si="590"/>
        <v>ne</v>
      </c>
      <c r="AK3671" s="27" t="str">
        <f t="shared" si="591"/>
        <v>ne</v>
      </c>
    </row>
    <row r="3672" spans="2:37" x14ac:dyDescent="0.2">
      <c r="B3672" s="27" t="str">
        <f t="shared" ref="B3672:B3735" si="592">CONCATENATE(C3672,"-",G3672)</f>
        <v>-</v>
      </c>
      <c r="C3672" s="123" t="str">
        <f t="shared" ref="C3672:C3735" si="593">LEFT(K3672,4)</f>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88"/>
        <v>nepildyti</v>
      </c>
      <c r="T3672" s="126" t="str">
        <f t="shared" si="588"/>
        <v>nepildyti</v>
      </c>
      <c r="U3672" s="127"/>
      <c r="V3672" s="127"/>
      <c r="W3672" s="128"/>
      <c r="X3672" s="169"/>
      <c r="Y3672" s="169"/>
      <c r="Z3672" s="169"/>
      <c r="AA3672" s="127"/>
      <c r="AB3672" s="127"/>
      <c r="AC3672" s="127"/>
      <c r="AD3672" s="127"/>
      <c r="AE3672" s="124">
        <f t="shared" ref="AE3672:AE3735" si="594">IF($H3672&gt;0,YEAR($H3672),)</f>
        <v>0</v>
      </c>
      <c r="AF3672" s="124">
        <f t="shared" ref="AF3672:AF3735" si="595">IF($X3672&gt;0,YEAR($X3672),)</f>
        <v>0</v>
      </c>
      <c r="AG3672" s="124">
        <f t="shared" ref="AG3672:AG3735" si="596">IF($Y3672&gt;0,YEAR($Y3672),)</f>
        <v>0</v>
      </c>
      <c r="AH3672" s="124">
        <f t="shared" ref="AH3672:AH3735" si="597">IF($Z3672&gt;0,YEAR($Z3672),)</f>
        <v>0</v>
      </c>
      <c r="AI3672" s="27" t="str">
        <f t="shared" si="589"/>
        <v>ne</v>
      </c>
      <c r="AJ3672" s="27" t="str">
        <f t="shared" si="590"/>
        <v>ne</v>
      </c>
      <c r="AK3672" s="27" t="str">
        <f t="shared" si="591"/>
        <v>ne</v>
      </c>
    </row>
    <row r="3673" spans="2:37" x14ac:dyDescent="0.2">
      <c r="B3673" s="27" t="str">
        <f t="shared" si="592"/>
        <v>-</v>
      </c>
      <c r="C3673" s="123" t="str">
        <f t="shared" si="593"/>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ref="S3673:T3736" si="598">IF($R3673="fizinis asmuo","užpildykite","nepildyti")</f>
        <v>nepildyti</v>
      </c>
      <c r="T3673" s="126" t="str">
        <f t="shared" si="598"/>
        <v>nepildyti</v>
      </c>
      <c r="U3673" s="127"/>
      <c r="V3673" s="127"/>
      <c r="W3673" s="128"/>
      <c r="X3673" s="169"/>
      <c r="Y3673" s="169"/>
      <c r="Z3673" s="169"/>
      <c r="AA3673" s="127"/>
      <c r="AB3673" s="127"/>
      <c r="AC3673" s="127"/>
      <c r="AD3673" s="127"/>
      <c r="AE3673" s="124">
        <f t="shared" si="594"/>
        <v>0</v>
      </c>
      <c r="AF3673" s="124">
        <f t="shared" si="595"/>
        <v>0</v>
      </c>
      <c r="AG3673" s="124">
        <f t="shared" si="596"/>
        <v>0</v>
      </c>
      <c r="AH3673" s="124">
        <f t="shared" si="597"/>
        <v>0</v>
      </c>
      <c r="AI3673" s="27" t="str">
        <f t="shared" si="589"/>
        <v>ne</v>
      </c>
      <c r="AJ3673" s="27" t="str">
        <f t="shared" si="590"/>
        <v>ne</v>
      </c>
      <c r="AK3673" s="27" t="str">
        <f t="shared" si="591"/>
        <v>ne</v>
      </c>
    </row>
    <row r="3674" spans="2:37" x14ac:dyDescent="0.2">
      <c r="B3674" s="27" t="str">
        <f t="shared" si="592"/>
        <v>-</v>
      </c>
      <c r="C3674" s="123" t="str">
        <f t="shared" si="593"/>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8"/>
        <v>nepildyti</v>
      </c>
      <c r="T3674" s="126" t="str">
        <f t="shared" si="598"/>
        <v>nepildyti</v>
      </c>
      <c r="U3674" s="127"/>
      <c r="V3674" s="127"/>
      <c r="W3674" s="128"/>
      <c r="X3674" s="169"/>
      <c r="Y3674" s="169"/>
      <c r="Z3674" s="169"/>
      <c r="AA3674" s="127"/>
      <c r="AB3674" s="127"/>
      <c r="AC3674" s="127"/>
      <c r="AD3674" s="127"/>
      <c r="AE3674" s="124">
        <f t="shared" si="594"/>
        <v>0</v>
      </c>
      <c r="AF3674" s="124">
        <f t="shared" si="595"/>
        <v>0</v>
      </c>
      <c r="AG3674" s="124">
        <f t="shared" si="596"/>
        <v>0</v>
      </c>
      <c r="AH3674" s="124">
        <f t="shared" si="597"/>
        <v>0</v>
      </c>
      <c r="AI3674" s="27" t="str">
        <f t="shared" si="589"/>
        <v>ne</v>
      </c>
      <c r="AJ3674" s="27" t="str">
        <f t="shared" si="590"/>
        <v>ne</v>
      </c>
      <c r="AK3674" s="27" t="str">
        <f t="shared" si="591"/>
        <v>ne</v>
      </c>
    </row>
    <row r="3675" spans="2:37" x14ac:dyDescent="0.2">
      <c r="B3675" s="27" t="str">
        <f t="shared" si="592"/>
        <v>-</v>
      </c>
      <c r="C3675" s="123" t="str">
        <f t="shared" si="593"/>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8"/>
        <v>nepildyti</v>
      </c>
      <c r="T3675" s="126" t="str">
        <f t="shared" si="598"/>
        <v>nepildyti</v>
      </c>
      <c r="U3675" s="127"/>
      <c r="V3675" s="127"/>
      <c r="W3675" s="128"/>
      <c r="X3675" s="169"/>
      <c r="Y3675" s="169"/>
      <c r="Z3675" s="169"/>
      <c r="AA3675" s="127"/>
      <c r="AB3675" s="127"/>
      <c r="AC3675" s="127"/>
      <c r="AD3675" s="127"/>
      <c r="AE3675" s="124">
        <f t="shared" si="594"/>
        <v>0</v>
      </c>
      <c r="AF3675" s="124">
        <f t="shared" si="595"/>
        <v>0</v>
      </c>
      <c r="AG3675" s="124">
        <f t="shared" si="596"/>
        <v>0</v>
      </c>
      <c r="AH3675" s="124">
        <f t="shared" si="597"/>
        <v>0</v>
      </c>
      <c r="AI3675" s="27" t="str">
        <f t="shared" si="589"/>
        <v>ne</v>
      </c>
      <c r="AJ3675" s="27" t="str">
        <f t="shared" si="590"/>
        <v>ne</v>
      </c>
      <c r="AK3675" s="27" t="str">
        <f t="shared" si="591"/>
        <v>ne</v>
      </c>
    </row>
    <row r="3676" spans="2:37" x14ac:dyDescent="0.2">
      <c r="B3676" s="27" t="str">
        <f t="shared" si="592"/>
        <v>-</v>
      </c>
      <c r="C3676" s="123" t="str">
        <f t="shared" si="593"/>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8"/>
        <v>nepildyti</v>
      </c>
      <c r="T3676" s="126" t="str">
        <f t="shared" si="598"/>
        <v>nepildyti</v>
      </c>
      <c r="U3676" s="127"/>
      <c r="V3676" s="127"/>
      <c r="W3676" s="128"/>
      <c r="X3676" s="169"/>
      <c r="Y3676" s="169"/>
      <c r="Z3676" s="169"/>
      <c r="AA3676" s="127"/>
      <c r="AB3676" s="127"/>
      <c r="AC3676" s="127"/>
      <c r="AD3676" s="127"/>
      <c r="AE3676" s="124">
        <f t="shared" si="594"/>
        <v>0</v>
      </c>
      <c r="AF3676" s="124">
        <f t="shared" si="595"/>
        <v>0</v>
      </c>
      <c r="AG3676" s="124">
        <f t="shared" si="596"/>
        <v>0</v>
      </c>
      <c r="AH3676" s="124">
        <f t="shared" si="597"/>
        <v>0</v>
      </c>
      <c r="AI3676" s="27" t="str">
        <f t="shared" si="589"/>
        <v>ne</v>
      </c>
      <c r="AJ3676" s="27" t="str">
        <f t="shared" si="590"/>
        <v>ne</v>
      </c>
      <c r="AK3676" s="27" t="str">
        <f t="shared" si="591"/>
        <v>ne</v>
      </c>
    </row>
    <row r="3677" spans="2:37" x14ac:dyDescent="0.2">
      <c r="B3677" s="27" t="str">
        <f t="shared" si="592"/>
        <v>-</v>
      </c>
      <c r="C3677" s="123" t="str">
        <f t="shared" si="593"/>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8"/>
        <v>nepildyti</v>
      </c>
      <c r="T3677" s="126" t="str">
        <f t="shared" si="598"/>
        <v>nepildyti</v>
      </c>
      <c r="U3677" s="127"/>
      <c r="V3677" s="127"/>
      <c r="W3677" s="128"/>
      <c r="X3677" s="169"/>
      <c r="Y3677" s="169"/>
      <c r="Z3677" s="169"/>
      <c r="AA3677" s="127"/>
      <c r="AB3677" s="127"/>
      <c r="AC3677" s="127"/>
      <c r="AD3677" s="127"/>
      <c r="AE3677" s="124">
        <f t="shared" si="594"/>
        <v>0</v>
      </c>
      <c r="AF3677" s="124">
        <f t="shared" si="595"/>
        <v>0</v>
      </c>
      <c r="AG3677" s="124">
        <f t="shared" si="596"/>
        <v>0</v>
      </c>
      <c r="AH3677" s="124">
        <f t="shared" si="597"/>
        <v>0</v>
      </c>
      <c r="AI3677" s="27" t="str">
        <f t="shared" si="589"/>
        <v>ne</v>
      </c>
      <c r="AJ3677" s="27" t="str">
        <f t="shared" si="590"/>
        <v>ne</v>
      </c>
      <c r="AK3677" s="27" t="str">
        <f t="shared" si="591"/>
        <v>ne</v>
      </c>
    </row>
    <row r="3678" spans="2:37" x14ac:dyDescent="0.2">
      <c r="B3678" s="27" t="str">
        <f t="shared" si="592"/>
        <v>-</v>
      </c>
      <c r="C3678" s="123" t="str">
        <f t="shared" si="593"/>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8"/>
        <v>nepildyti</v>
      </c>
      <c r="T3678" s="126" t="str">
        <f t="shared" si="598"/>
        <v>nepildyti</v>
      </c>
      <c r="U3678" s="127"/>
      <c r="V3678" s="127"/>
      <c r="W3678" s="128"/>
      <c r="X3678" s="169"/>
      <c r="Y3678" s="169"/>
      <c r="Z3678" s="169"/>
      <c r="AA3678" s="127"/>
      <c r="AB3678" s="127"/>
      <c r="AC3678" s="127"/>
      <c r="AD3678" s="127"/>
      <c r="AE3678" s="124">
        <f t="shared" si="594"/>
        <v>0</v>
      </c>
      <c r="AF3678" s="124">
        <f t="shared" si="595"/>
        <v>0</v>
      </c>
      <c r="AG3678" s="124">
        <f t="shared" si="596"/>
        <v>0</v>
      </c>
      <c r="AH3678" s="124">
        <f t="shared" si="597"/>
        <v>0</v>
      </c>
      <c r="AI3678" s="27" t="str">
        <f t="shared" si="589"/>
        <v>ne</v>
      </c>
      <c r="AJ3678" s="27" t="str">
        <f t="shared" si="590"/>
        <v>ne</v>
      </c>
      <c r="AK3678" s="27" t="str">
        <f t="shared" si="591"/>
        <v>ne</v>
      </c>
    </row>
    <row r="3679" spans="2:37" x14ac:dyDescent="0.2">
      <c r="B3679" s="27" t="str">
        <f t="shared" si="592"/>
        <v>-</v>
      </c>
      <c r="C3679" s="123" t="str">
        <f t="shared" si="593"/>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8"/>
        <v>nepildyti</v>
      </c>
      <c r="T3679" s="126" t="str">
        <f t="shared" si="598"/>
        <v>nepildyti</v>
      </c>
      <c r="U3679" s="127"/>
      <c r="V3679" s="127"/>
      <c r="W3679" s="128"/>
      <c r="X3679" s="169"/>
      <c r="Y3679" s="169"/>
      <c r="Z3679" s="169"/>
      <c r="AA3679" s="127"/>
      <c r="AB3679" s="127"/>
      <c r="AC3679" s="127"/>
      <c r="AD3679" s="127"/>
      <c r="AE3679" s="124">
        <f t="shared" si="594"/>
        <v>0</v>
      </c>
      <c r="AF3679" s="124">
        <f t="shared" si="595"/>
        <v>0</v>
      </c>
      <c r="AG3679" s="124">
        <f t="shared" si="596"/>
        <v>0</v>
      </c>
      <c r="AH3679" s="124">
        <f t="shared" si="597"/>
        <v>0</v>
      </c>
      <c r="AI3679" s="27" t="str">
        <f t="shared" si="589"/>
        <v>ne</v>
      </c>
      <c r="AJ3679" s="27" t="str">
        <f t="shared" si="590"/>
        <v>ne</v>
      </c>
      <c r="AK3679" s="27" t="str">
        <f t="shared" si="591"/>
        <v>ne</v>
      </c>
    </row>
    <row r="3680" spans="2:37" x14ac:dyDescent="0.2">
      <c r="B3680" s="27" t="str">
        <f t="shared" si="592"/>
        <v>-</v>
      </c>
      <c r="C3680" s="123" t="str">
        <f t="shared" si="593"/>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8"/>
        <v>nepildyti</v>
      </c>
      <c r="T3680" s="126" t="str">
        <f t="shared" si="598"/>
        <v>nepildyti</v>
      </c>
      <c r="U3680" s="127"/>
      <c r="V3680" s="127"/>
      <c r="W3680" s="128"/>
      <c r="X3680" s="169"/>
      <c r="Y3680" s="169"/>
      <c r="Z3680" s="169"/>
      <c r="AA3680" s="127"/>
      <c r="AB3680" s="127"/>
      <c r="AC3680" s="127"/>
      <c r="AD3680" s="127"/>
      <c r="AE3680" s="124">
        <f t="shared" si="594"/>
        <v>0</v>
      </c>
      <c r="AF3680" s="124">
        <f t="shared" si="595"/>
        <v>0</v>
      </c>
      <c r="AG3680" s="124">
        <f t="shared" si="596"/>
        <v>0</v>
      </c>
      <c r="AH3680" s="124">
        <f t="shared" si="597"/>
        <v>0</v>
      </c>
      <c r="AI3680" s="27" t="str">
        <f t="shared" si="589"/>
        <v>ne</v>
      </c>
      <c r="AJ3680" s="27" t="str">
        <f t="shared" si="590"/>
        <v>ne</v>
      </c>
      <c r="AK3680" s="27" t="str">
        <f t="shared" si="591"/>
        <v>ne</v>
      </c>
    </row>
    <row r="3681" spans="2:37" x14ac:dyDescent="0.2">
      <c r="B3681" s="27" t="str">
        <f t="shared" si="592"/>
        <v>-</v>
      </c>
      <c r="C3681" s="123" t="str">
        <f t="shared" si="593"/>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8"/>
        <v>nepildyti</v>
      </c>
      <c r="T3681" s="126" t="str">
        <f t="shared" si="598"/>
        <v>nepildyti</v>
      </c>
      <c r="U3681" s="127"/>
      <c r="V3681" s="127"/>
      <c r="W3681" s="128"/>
      <c r="X3681" s="169"/>
      <c r="Y3681" s="169"/>
      <c r="Z3681" s="169"/>
      <c r="AA3681" s="127"/>
      <c r="AB3681" s="127"/>
      <c r="AC3681" s="127"/>
      <c r="AD3681" s="127"/>
      <c r="AE3681" s="124">
        <f t="shared" si="594"/>
        <v>0</v>
      </c>
      <c r="AF3681" s="124">
        <f t="shared" si="595"/>
        <v>0</v>
      </c>
      <c r="AG3681" s="124">
        <f t="shared" si="596"/>
        <v>0</v>
      </c>
      <c r="AH3681" s="124">
        <f t="shared" si="597"/>
        <v>0</v>
      </c>
      <c r="AI3681" s="27" t="str">
        <f t="shared" si="589"/>
        <v>ne</v>
      </c>
      <c r="AJ3681" s="27" t="str">
        <f t="shared" si="590"/>
        <v>ne</v>
      </c>
      <c r="AK3681" s="27" t="str">
        <f t="shared" si="591"/>
        <v>ne</v>
      </c>
    </row>
    <row r="3682" spans="2:37" x14ac:dyDescent="0.2">
      <c r="B3682" s="27" t="str">
        <f t="shared" si="592"/>
        <v>-</v>
      </c>
      <c r="C3682" s="123" t="str">
        <f t="shared" si="593"/>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8"/>
        <v>nepildyti</v>
      </c>
      <c r="T3682" s="126" t="str">
        <f t="shared" si="598"/>
        <v>nepildyti</v>
      </c>
      <c r="U3682" s="127"/>
      <c r="V3682" s="127"/>
      <c r="W3682" s="128"/>
      <c r="X3682" s="169"/>
      <c r="Y3682" s="169"/>
      <c r="Z3682" s="169"/>
      <c r="AA3682" s="127"/>
      <c r="AB3682" s="127"/>
      <c r="AC3682" s="127"/>
      <c r="AD3682" s="127"/>
      <c r="AE3682" s="124">
        <f t="shared" si="594"/>
        <v>0</v>
      </c>
      <c r="AF3682" s="124">
        <f t="shared" si="595"/>
        <v>0</v>
      </c>
      <c r="AG3682" s="124">
        <f t="shared" si="596"/>
        <v>0</v>
      </c>
      <c r="AH3682" s="124">
        <f t="shared" si="597"/>
        <v>0</v>
      </c>
      <c r="AI3682" s="27" t="str">
        <f t="shared" si="589"/>
        <v>ne</v>
      </c>
      <c r="AJ3682" s="27" t="str">
        <f t="shared" si="590"/>
        <v>ne</v>
      </c>
      <c r="AK3682" s="27" t="str">
        <f t="shared" si="591"/>
        <v>ne</v>
      </c>
    </row>
    <row r="3683" spans="2:37" x14ac:dyDescent="0.2">
      <c r="B3683" s="27" t="str">
        <f t="shared" si="592"/>
        <v>-</v>
      </c>
      <c r="C3683" s="123" t="str">
        <f t="shared" si="593"/>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8"/>
        <v>nepildyti</v>
      </c>
      <c r="T3683" s="126" t="str">
        <f t="shared" si="598"/>
        <v>nepildyti</v>
      </c>
      <c r="U3683" s="127"/>
      <c r="V3683" s="127"/>
      <c r="W3683" s="128"/>
      <c r="X3683" s="169"/>
      <c r="Y3683" s="169"/>
      <c r="Z3683" s="169"/>
      <c r="AA3683" s="127"/>
      <c r="AB3683" s="127"/>
      <c r="AC3683" s="127"/>
      <c r="AD3683" s="127"/>
      <c r="AE3683" s="124">
        <f t="shared" si="594"/>
        <v>0</v>
      </c>
      <c r="AF3683" s="124">
        <f t="shared" si="595"/>
        <v>0</v>
      </c>
      <c r="AG3683" s="124">
        <f t="shared" si="596"/>
        <v>0</v>
      </c>
      <c r="AH3683" s="124">
        <f t="shared" si="597"/>
        <v>0</v>
      </c>
      <c r="AI3683" s="27" t="str">
        <f t="shared" si="589"/>
        <v>ne</v>
      </c>
      <c r="AJ3683" s="27" t="str">
        <f t="shared" si="590"/>
        <v>ne</v>
      </c>
      <c r="AK3683" s="27" t="str">
        <f t="shared" si="591"/>
        <v>ne</v>
      </c>
    </row>
    <row r="3684" spans="2:37" x14ac:dyDescent="0.2">
      <c r="B3684" s="27" t="str">
        <f t="shared" si="592"/>
        <v>-</v>
      </c>
      <c r="C3684" s="123" t="str">
        <f t="shared" si="593"/>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8"/>
        <v>nepildyti</v>
      </c>
      <c r="T3684" s="126" t="str">
        <f t="shared" si="598"/>
        <v>nepildyti</v>
      </c>
      <c r="U3684" s="127"/>
      <c r="V3684" s="127"/>
      <c r="W3684" s="128"/>
      <c r="X3684" s="169"/>
      <c r="Y3684" s="169"/>
      <c r="Z3684" s="169"/>
      <c r="AA3684" s="127"/>
      <c r="AB3684" s="127"/>
      <c r="AC3684" s="127"/>
      <c r="AD3684" s="127"/>
      <c r="AE3684" s="124">
        <f t="shared" si="594"/>
        <v>0</v>
      </c>
      <c r="AF3684" s="124">
        <f t="shared" si="595"/>
        <v>0</v>
      </c>
      <c r="AG3684" s="124">
        <f t="shared" si="596"/>
        <v>0</v>
      </c>
      <c r="AH3684" s="124">
        <f t="shared" si="597"/>
        <v>0</v>
      </c>
      <c r="AI3684" s="27" t="str">
        <f t="shared" si="589"/>
        <v>ne</v>
      </c>
      <c r="AJ3684" s="27" t="str">
        <f t="shared" si="590"/>
        <v>ne</v>
      </c>
      <c r="AK3684" s="27" t="str">
        <f t="shared" si="591"/>
        <v>ne</v>
      </c>
    </row>
    <row r="3685" spans="2:37" x14ac:dyDescent="0.2">
      <c r="B3685" s="27" t="str">
        <f t="shared" si="592"/>
        <v>-</v>
      </c>
      <c r="C3685" s="123" t="str">
        <f t="shared" si="593"/>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8"/>
        <v>nepildyti</v>
      </c>
      <c r="T3685" s="126" t="str">
        <f t="shared" si="598"/>
        <v>nepildyti</v>
      </c>
      <c r="U3685" s="127"/>
      <c r="V3685" s="127"/>
      <c r="W3685" s="128"/>
      <c r="X3685" s="169"/>
      <c r="Y3685" s="169"/>
      <c r="Z3685" s="169"/>
      <c r="AA3685" s="127"/>
      <c r="AB3685" s="127"/>
      <c r="AC3685" s="127"/>
      <c r="AD3685" s="127"/>
      <c r="AE3685" s="124">
        <f t="shared" si="594"/>
        <v>0</v>
      </c>
      <c r="AF3685" s="124">
        <f t="shared" si="595"/>
        <v>0</v>
      </c>
      <c r="AG3685" s="124">
        <f t="shared" si="596"/>
        <v>0</v>
      </c>
      <c r="AH3685" s="124">
        <f t="shared" si="597"/>
        <v>0</v>
      </c>
      <c r="AI3685" s="27" t="str">
        <f t="shared" si="589"/>
        <v>ne</v>
      </c>
      <c r="AJ3685" s="27" t="str">
        <f t="shared" si="590"/>
        <v>ne</v>
      </c>
      <c r="AK3685" s="27" t="str">
        <f t="shared" si="591"/>
        <v>ne</v>
      </c>
    </row>
    <row r="3686" spans="2:37" x14ac:dyDescent="0.2">
      <c r="B3686" s="27" t="str">
        <f t="shared" si="592"/>
        <v>-</v>
      </c>
      <c r="C3686" s="123" t="str">
        <f t="shared" si="593"/>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8"/>
        <v>nepildyti</v>
      </c>
      <c r="T3686" s="126" t="str">
        <f t="shared" si="598"/>
        <v>nepildyti</v>
      </c>
      <c r="U3686" s="127"/>
      <c r="V3686" s="127"/>
      <c r="W3686" s="128"/>
      <c r="X3686" s="169"/>
      <c r="Y3686" s="169"/>
      <c r="Z3686" s="169"/>
      <c r="AA3686" s="127"/>
      <c r="AB3686" s="127"/>
      <c r="AC3686" s="127"/>
      <c r="AD3686" s="127"/>
      <c r="AE3686" s="124">
        <f t="shared" si="594"/>
        <v>0</v>
      </c>
      <c r="AF3686" s="124">
        <f t="shared" si="595"/>
        <v>0</v>
      </c>
      <c r="AG3686" s="124">
        <f t="shared" si="596"/>
        <v>0</v>
      </c>
      <c r="AH3686" s="124">
        <f t="shared" si="597"/>
        <v>0</v>
      </c>
      <c r="AI3686" s="27" t="str">
        <f t="shared" si="589"/>
        <v>ne</v>
      </c>
      <c r="AJ3686" s="27" t="str">
        <f t="shared" si="590"/>
        <v>ne</v>
      </c>
      <c r="AK3686" s="27" t="str">
        <f t="shared" si="591"/>
        <v>ne</v>
      </c>
    </row>
    <row r="3687" spans="2:37" x14ac:dyDescent="0.2">
      <c r="B3687" s="27" t="str">
        <f t="shared" si="592"/>
        <v>-</v>
      </c>
      <c r="C3687" s="123" t="str">
        <f t="shared" si="593"/>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8"/>
        <v>nepildyti</v>
      </c>
      <c r="T3687" s="126" t="str">
        <f t="shared" si="598"/>
        <v>nepildyti</v>
      </c>
      <c r="U3687" s="127"/>
      <c r="V3687" s="127"/>
      <c r="W3687" s="128"/>
      <c r="X3687" s="169"/>
      <c r="Y3687" s="169"/>
      <c r="Z3687" s="169"/>
      <c r="AA3687" s="127"/>
      <c r="AB3687" s="127"/>
      <c r="AC3687" s="127"/>
      <c r="AD3687" s="127"/>
      <c r="AE3687" s="124">
        <f t="shared" si="594"/>
        <v>0</v>
      </c>
      <c r="AF3687" s="124">
        <f t="shared" si="595"/>
        <v>0</v>
      </c>
      <c r="AG3687" s="124">
        <f t="shared" si="596"/>
        <v>0</v>
      </c>
      <c r="AH3687" s="124">
        <f t="shared" si="597"/>
        <v>0</v>
      </c>
      <c r="AI3687" s="27" t="str">
        <f t="shared" si="589"/>
        <v>ne</v>
      </c>
      <c r="AJ3687" s="27" t="str">
        <f t="shared" si="590"/>
        <v>ne</v>
      </c>
      <c r="AK3687" s="27" t="str">
        <f t="shared" si="591"/>
        <v>ne</v>
      </c>
    </row>
    <row r="3688" spans="2:37" x14ac:dyDescent="0.2">
      <c r="B3688" s="27" t="str">
        <f t="shared" si="592"/>
        <v>-</v>
      </c>
      <c r="C3688" s="123" t="str">
        <f t="shared" si="593"/>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8"/>
        <v>nepildyti</v>
      </c>
      <c r="T3688" s="126" t="str">
        <f t="shared" si="598"/>
        <v>nepildyti</v>
      </c>
      <c r="U3688" s="127"/>
      <c r="V3688" s="127"/>
      <c r="W3688" s="128"/>
      <c r="X3688" s="169"/>
      <c r="Y3688" s="169"/>
      <c r="Z3688" s="169"/>
      <c r="AA3688" s="127"/>
      <c r="AB3688" s="127"/>
      <c r="AC3688" s="127"/>
      <c r="AD3688" s="127"/>
      <c r="AE3688" s="124">
        <f t="shared" si="594"/>
        <v>0</v>
      </c>
      <c r="AF3688" s="124">
        <f t="shared" si="595"/>
        <v>0</v>
      </c>
      <c r="AG3688" s="124">
        <f t="shared" si="596"/>
        <v>0</v>
      </c>
      <c r="AH3688" s="124">
        <f t="shared" si="597"/>
        <v>0</v>
      </c>
      <c r="AI3688" s="27" t="str">
        <f t="shared" si="589"/>
        <v>ne</v>
      </c>
      <c r="AJ3688" s="27" t="str">
        <f t="shared" si="590"/>
        <v>ne</v>
      </c>
      <c r="AK3688" s="27" t="str">
        <f t="shared" si="591"/>
        <v>ne</v>
      </c>
    </row>
    <row r="3689" spans="2:37" x14ac:dyDescent="0.2">
      <c r="B3689" s="27" t="str">
        <f t="shared" si="592"/>
        <v>-</v>
      </c>
      <c r="C3689" s="123" t="str">
        <f t="shared" si="593"/>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8"/>
        <v>nepildyti</v>
      </c>
      <c r="T3689" s="126" t="str">
        <f t="shared" si="598"/>
        <v>nepildyti</v>
      </c>
      <c r="U3689" s="127"/>
      <c r="V3689" s="127"/>
      <c r="W3689" s="128"/>
      <c r="X3689" s="169"/>
      <c r="Y3689" s="169"/>
      <c r="Z3689" s="169"/>
      <c r="AA3689" s="127"/>
      <c r="AB3689" s="127"/>
      <c r="AC3689" s="127"/>
      <c r="AD3689" s="127"/>
      <c r="AE3689" s="124">
        <f t="shared" si="594"/>
        <v>0</v>
      </c>
      <c r="AF3689" s="124">
        <f t="shared" si="595"/>
        <v>0</v>
      </c>
      <c r="AG3689" s="124">
        <f t="shared" si="596"/>
        <v>0</v>
      </c>
      <c r="AH3689" s="124">
        <f t="shared" si="597"/>
        <v>0</v>
      </c>
      <c r="AI3689" s="27" t="str">
        <f t="shared" si="589"/>
        <v>ne</v>
      </c>
      <c r="AJ3689" s="27" t="str">
        <f t="shared" si="590"/>
        <v>ne</v>
      </c>
      <c r="AK3689" s="27" t="str">
        <f t="shared" si="591"/>
        <v>ne</v>
      </c>
    </row>
    <row r="3690" spans="2:37" x14ac:dyDescent="0.2">
      <c r="B3690" s="27" t="str">
        <f t="shared" si="592"/>
        <v>-</v>
      </c>
      <c r="C3690" s="123" t="str">
        <f t="shared" si="593"/>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8"/>
        <v>nepildyti</v>
      </c>
      <c r="T3690" s="126" t="str">
        <f t="shared" si="598"/>
        <v>nepildyti</v>
      </c>
      <c r="U3690" s="127"/>
      <c r="V3690" s="127"/>
      <c r="W3690" s="128"/>
      <c r="X3690" s="169"/>
      <c r="Y3690" s="169"/>
      <c r="Z3690" s="169"/>
      <c r="AA3690" s="127"/>
      <c r="AB3690" s="127"/>
      <c r="AC3690" s="127"/>
      <c r="AD3690" s="127"/>
      <c r="AE3690" s="124">
        <f t="shared" si="594"/>
        <v>0</v>
      </c>
      <c r="AF3690" s="124">
        <f t="shared" si="595"/>
        <v>0</v>
      </c>
      <c r="AG3690" s="124">
        <f t="shared" si="596"/>
        <v>0</v>
      </c>
      <c r="AH3690" s="124">
        <f t="shared" si="597"/>
        <v>0</v>
      </c>
      <c r="AI3690" s="27" t="str">
        <f t="shared" si="589"/>
        <v>ne</v>
      </c>
      <c r="AJ3690" s="27" t="str">
        <f t="shared" si="590"/>
        <v>ne</v>
      </c>
      <c r="AK3690" s="27" t="str">
        <f t="shared" si="591"/>
        <v>ne</v>
      </c>
    </row>
    <row r="3691" spans="2:37" x14ac:dyDescent="0.2">
      <c r="B3691" s="27" t="str">
        <f t="shared" si="592"/>
        <v>-</v>
      </c>
      <c r="C3691" s="123" t="str">
        <f t="shared" si="593"/>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8"/>
        <v>nepildyti</v>
      </c>
      <c r="T3691" s="126" t="str">
        <f t="shared" si="598"/>
        <v>nepildyti</v>
      </c>
      <c r="U3691" s="127"/>
      <c r="V3691" s="127"/>
      <c r="W3691" s="128"/>
      <c r="X3691" s="169"/>
      <c r="Y3691" s="169"/>
      <c r="Z3691" s="169"/>
      <c r="AA3691" s="127"/>
      <c r="AB3691" s="127"/>
      <c r="AC3691" s="127"/>
      <c r="AD3691" s="127"/>
      <c r="AE3691" s="124">
        <f t="shared" si="594"/>
        <v>0</v>
      </c>
      <c r="AF3691" s="124">
        <f t="shared" si="595"/>
        <v>0</v>
      </c>
      <c r="AG3691" s="124">
        <f t="shared" si="596"/>
        <v>0</v>
      </c>
      <c r="AH3691" s="124">
        <f t="shared" si="597"/>
        <v>0</v>
      </c>
      <c r="AI3691" s="27" t="str">
        <f t="shared" si="589"/>
        <v>ne</v>
      </c>
      <c r="AJ3691" s="27" t="str">
        <f t="shared" si="590"/>
        <v>ne</v>
      </c>
      <c r="AK3691" s="27" t="str">
        <f t="shared" si="591"/>
        <v>ne</v>
      </c>
    </row>
    <row r="3692" spans="2:37" x14ac:dyDescent="0.2">
      <c r="B3692" s="27" t="str">
        <f t="shared" si="592"/>
        <v>-</v>
      </c>
      <c r="C3692" s="123" t="str">
        <f t="shared" si="593"/>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8"/>
        <v>nepildyti</v>
      </c>
      <c r="T3692" s="126" t="str">
        <f t="shared" si="598"/>
        <v>nepildyti</v>
      </c>
      <c r="U3692" s="127"/>
      <c r="V3692" s="127"/>
      <c r="W3692" s="128"/>
      <c r="X3692" s="169"/>
      <c r="Y3692" s="169"/>
      <c r="Z3692" s="169"/>
      <c r="AA3692" s="127"/>
      <c r="AB3692" s="127"/>
      <c r="AC3692" s="127"/>
      <c r="AD3692" s="127"/>
      <c r="AE3692" s="124">
        <f t="shared" si="594"/>
        <v>0</v>
      </c>
      <c r="AF3692" s="124">
        <f t="shared" si="595"/>
        <v>0</v>
      </c>
      <c r="AG3692" s="124">
        <f t="shared" si="596"/>
        <v>0</v>
      </c>
      <c r="AH3692" s="124">
        <f t="shared" si="597"/>
        <v>0</v>
      </c>
      <c r="AI3692" s="27" t="str">
        <f t="shared" si="589"/>
        <v>ne</v>
      </c>
      <c r="AJ3692" s="27" t="str">
        <f t="shared" si="590"/>
        <v>ne</v>
      </c>
      <c r="AK3692" s="27" t="str">
        <f t="shared" si="591"/>
        <v>ne</v>
      </c>
    </row>
    <row r="3693" spans="2:37" x14ac:dyDescent="0.2">
      <c r="B3693" s="27" t="str">
        <f t="shared" si="592"/>
        <v>-</v>
      </c>
      <c r="C3693" s="123" t="str">
        <f t="shared" si="593"/>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8"/>
        <v>nepildyti</v>
      </c>
      <c r="T3693" s="126" t="str">
        <f t="shared" si="598"/>
        <v>nepildyti</v>
      </c>
      <c r="U3693" s="127"/>
      <c r="V3693" s="127"/>
      <c r="W3693" s="128"/>
      <c r="X3693" s="169"/>
      <c r="Y3693" s="169"/>
      <c r="Z3693" s="169"/>
      <c r="AA3693" s="127"/>
      <c r="AB3693" s="127"/>
      <c r="AC3693" s="127"/>
      <c r="AD3693" s="127"/>
      <c r="AE3693" s="124">
        <f t="shared" si="594"/>
        <v>0</v>
      </c>
      <c r="AF3693" s="124">
        <f t="shared" si="595"/>
        <v>0</v>
      </c>
      <c r="AG3693" s="124">
        <f t="shared" si="596"/>
        <v>0</v>
      </c>
      <c r="AH3693" s="124">
        <f t="shared" si="597"/>
        <v>0</v>
      </c>
      <c r="AI3693" s="27" t="str">
        <f t="shared" si="589"/>
        <v>ne</v>
      </c>
      <c r="AJ3693" s="27" t="str">
        <f t="shared" si="590"/>
        <v>ne</v>
      </c>
      <c r="AK3693" s="27" t="str">
        <f t="shared" si="591"/>
        <v>ne</v>
      </c>
    </row>
    <row r="3694" spans="2:37" x14ac:dyDescent="0.2">
      <c r="B3694" s="27" t="str">
        <f t="shared" si="592"/>
        <v>-</v>
      </c>
      <c r="C3694" s="123" t="str">
        <f t="shared" si="593"/>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8"/>
        <v>nepildyti</v>
      </c>
      <c r="T3694" s="126" t="str">
        <f t="shared" si="598"/>
        <v>nepildyti</v>
      </c>
      <c r="U3694" s="127"/>
      <c r="V3694" s="127"/>
      <c r="W3694" s="128"/>
      <c r="X3694" s="169"/>
      <c r="Y3694" s="169"/>
      <c r="Z3694" s="169"/>
      <c r="AA3694" s="127"/>
      <c r="AB3694" s="127"/>
      <c r="AC3694" s="127"/>
      <c r="AD3694" s="127"/>
      <c r="AE3694" s="124">
        <f t="shared" si="594"/>
        <v>0</v>
      </c>
      <c r="AF3694" s="124">
        <f t="shared" si="595"/>
        <v>0</v>
      </c>
      <c r="AG3694" s="124">
        <f t="shared" si="596"/>
        <v>0</v>
      </c>
      <c r="AH3694" s="124">
        <f t="shared" si="597"/>
        <v>0</v>
      </c>
      <c r="AI3694" s="27" t="str">
        <f t="shared" si="589"/>
        <v>ne</v>
      </c>
      <c r="AJ3694" s="27" t="str">
        <f t="shared" si="590"/>
        <v>ne</v>
      </c>
      <c r="AK3694" s="27" t="str">
        <f t="shared" si="591"/>
        <v>ne</v>
      </c>
    </row>
    <row r="3695" spans="2:37" x14ac:dyDescent="0.2">
      <c r="B3695" s="27" t="str">
        <f t="shared" si="592"/>
        <v>-</v>
      </c>
      <c r="C3695" s="123" t="str">
        <f t="shared" si="593"/>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8"/>
        <v>nepildyti</v>
      </c>
      <c r="T3695" s="126" t="str">
        <f t="shared" si="598"/>
        <v>nepildyti</v>
      </c>
      <c r="U3695" s="127"/>
      <c r="V3695" s="127"/>
      <c r="W3695" s="128"/>
      <c r="X3695" s="169"/>
      <c r="Y3695" s="169"/>
      <c r="Z3695" s="169"/>
      <c r="AA3695" s="127"/>
      <c r="AB3695" s="127"/>
      <c r="AC3695" s="127"/>
      <c r="AD3695" s="127"/>
      <c r="AE3695" s="124">
        <f t="shared" si="594"/>
        <v>0</v>
      </c>
      <c r="AF3695" s="124">
        <f t="shared" si="595"/>
        <v>0</v>
      </c>
      <c r="AG3695" s="124">
        <f t="shared" si="596"/>
        <v>0</v>
      </c>
      <c r="AH3695" s="124">
        <f t="shared" si="597"/>
        <v>0</v>
      </c>
      <c r="AI3695" s="27" t="str">
        <f t="shared" si="589"/>
        <v>ne</v>
      </c>
      <c r="AJ3695" s="27" t="str">
        <f t="shared" si="590"/>
        <v>ne</v>
      </c>
      <c r="AK3695" s="27" t="str">
        <f t="shared" si="591"/>
        <v>ne</v>
      </c>
    </row>
    <row r="3696" spans="2:37" x14ac:dyDescent="0.2">
      <c r="B3696" s="27" t="str">
        <f t="shared" si="592"/>
        <v>-</v>
      </c>
      <c r="C3696" s="123" t="str">
        <f t="shared" si="593"/>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8"/>
        <v>nepildyti</v>
      </c>
      <c r="T3696" s="126" t="str">
        <f t="shared" si="598"/>
        <v>nepildyti</v>
      </c>
      <c r="U3696" s="127"/>
      <c r="V3696" s="127"/>
      <c r="W3696" s="128"/>
      <c r="X3696" s="169"/>
      <c r="Y3696" s="169"/>
      <c r="Z3696" s="169"/>
      <c r="AA3696" s="127"/>
      <c r="AB3696" s="127"/>
      <c r="AC3696" s="127"/>
      <c r="AD3696" s="127"/>
      <c r="AE3696" s="124">
        <f t="shared" si="594"/>
        <v>0</v>
      </c>
      <c r="AF3696" s="124">
        <f t="shared" si="595"/>
        <v>0</v>
      </c>
      <c r="AG3696" s="124">
        <f t="shared" si="596"/>
        <v>0</v>
      </c>
      <c r="AH3696" s="124">
        <f t="shared" si="597"/>
        <v>0</v>
      </c>
      <c r="AI3696" s="27" t="str">
        <f t="shared" si="589"/>
        <v>ne</v>
      </c>
      <c r="AJ3696" s="27" t="str">
        <f t="shared" si="590"/>
        <v>ne</v>
      </c>
      <c r="AK3696" s="27" t="str">
        <f t="shared" si="591"/>
        <v>ne</v>
      </c>
    </row>
    <row r="3697" spans="2:37" x14ac:dyDescent="0.2">
      <c r="B3697" s="27" t="str">
        <f t="shared" si="592"/>
        <v>-</v>
      </c>
      <c r="C3697" s="123" t="str">
        <f t="shared" si="593"/>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8"/>
        <v>nepildyti</v>
      </c>
      <c r="T3697" s="126" t="str">
        <f t="shared" si="598"/>
        <v>nepildyti</v>
      </c>
      <c r="U3697" s="127"/>
      <c r="V3697" s="127"/>
      <c r="W3697" s="128"/>
      <c r="X3697" s="169"/>
      <c r="Y3697" s="169"/>
      <c r="Z3697" s="169"/>
      <c r="AA3697" s="127"/>
      <c r="AB3697" s="127"/>
      <c r="AC3697" s="127"/>
      <c r="AD3697" s="127"/>
      <c r="AE3697" s="124">
        <f t="shared" si="594"/>
        <v>0</v>
      </c>
      <c r="AF3697" s="124">
        <f t="shared" si="595"/>
        <v>0</v>
      </c>
      <c r="AG3697" s="124">
        <f t="shared" si="596"/>
        <v>0</v>
      </c>
      <c r="AH3697" s="124">
        <f t="shared" si="597"/>
        <v>0</v>
      </c>
      <c r="AI3697" s="27" t="str">
        <f t="shared" si="589"/>
        <v>ne</v>
      </c>
      <c r="AJ3697" s="27" t="str">
        <f t="shared" si="590"/>
        <v>ne</v>
      </c>
      <c r="AK3697" s="27" t="str">
        <f t="shared" si="591"/>
        <v>ne</v>
      </c>
    </row>
    <row r="3698" spans="2:37" x14ac:dyDescent="0.2">
      <c r="B3698" s="27" t="str">
        <f t="shared" si="592"/>
        <v>-</v>
      </c>
      <c r="C3698" s="123" t="str">
        <f t="shared" si="593"/>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8"/>
        <v>nepildyti</v>
      </c>
      <c r="T3698" s="126" t="str">
        <f t="shared" si="598"/>
        <v>nepildyti</v>
      </c>
      <c r="U3698" s="127"/>
      <c r="V3698" s="127"/>
      <c r="W3698" s="128"/>
      <c r="X3698" s="169"/>
      <c r="Y3698" s="169"/>
      <c r="Z3698" s="169"/>
      <c r="AA3698" s="127"/>
      <c r="AB3698" s="127"/>
      <c r="AC3698" s="127"/>
      <c r="AD3698" s="127"/>
      <c r="AE3698" s="124">
        <f t="shared" si="594"/>
        <v>0</v>
      </c>
      <c r="AF3698" s="124">
        <f t="shared" si="595"/>
        <v>0</v>
      </c>
      <c r="AG3698" s="124">
        <f t="shared" si="596"/>
        <v>0</v>
      </c>
      <c r="AH3698" s="124">
        <f t="shared" si="597"/>
        <v>0</v>
      </c>
      <c r="AI3698" s="27" t="str">
        <f t="shared" si="589"/>
        <v>ne</v>
      </c>
      <c r="AJ3698" s="27" t="str">
        <f t="shared" si="590"/>
        <v>ne</v>
      </c>
      <c r="AK3698" s="27" t="str">
        <f t="shared" si="591"/>
        <v>ne</v>
      </c>
    </row>
    <row r="3699" spans="2:37" x14ac:dyDescent="0.2">
      <c r="B3699" s="27" t="str">
        <f t="shared" si="592"/>
        <v>-</v>
      </c>
      <c r="C3699" s="123" t="str">
        <f t="shared" si="593"/>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8"/>
        <v>nepildyti</v>
      </c>
      <c r="T3699" s="126" t="str">
        <f t="shared" si="598"/>
        <v>nepildyti</v>
      </c>
      <c r="U3699" s="127"/>
      <c r="V3699" s="127"/>
      <c r="W3699" s="128"/>
      <c r="X3699" s="169"/>
      <c r="Y3699" s="169"/>
      <c r="Z3699" s="169"/>
      <c r="AA3699" s="127"/>
      <c r="AB3699" s="127"/>
      <c r="AC3699" s="127"/>
      <c r="AD3699" s="127"/>
      <c r="AE3699" s="124">
        <f t="shared" si="594"/>
        <v>0</v>
      </c>
      <c r="AF3699" s="124">
        <f t="shared" si="595"/>
        <v>0</v>
      </c>
      <c r="AG3699" s="124">
        <f t="shared" si="596"/>
        <v>0</v>
      </c>
      <c r="AH3699" s="124">
        <f t="shared" si="597"/>
        <v>0</v>
      </c>
      <c r="AI3699" s="27" t="str">
        <f t="shared" si="589"/>
        <v>ne</v>
      </c>
      <c r="AJ3699" s="27" t="str">
        <f t="shared" si="590"/>
        <v>ne</v>
      </c>
      <c r="AK3699" s="27" t="str">
        <f t="shared" si="591"/>
        <v>ne</v>
      </c>
    </row>
    <row r="3700" spans="2:37" x14ac:dyDescent="0.2">
      <c r="B3700" s="27" t="str">
        <f t="shared" si="592"/>
        <v>-</v>
      </c>
      <c r="C3700" s="123" t="str">
        <f t="shared" si="593"/>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8"/>
        <v>nepildyti</v>
      </c>
      <c r="T3700" s="126" t="str">
        <f t="shared" si="598"/>
        <v>nepildyti</v>
      </c>
      <c r="U3700" s="127"/>
      <c r="V3700" s="127"/>
      <c r="W3700" s="128"/>
      <c r="X3700" s="169"/>
      <c r="Y3700" s="169"/>
      <c r="Z3700" s="169"/>
      <c r="AA3700" s="127"/>
      <c r="AB3700" s="127"/>
      <c r="AC3700" s="127"/>
      <c r="AD3700" s="127"/>
      <c r="AE3700" s="124">
        <f t="shared" si="594"/>
        <v>0</v>
      </c>
      <c r="AF3700" s="124">
        <f t="shared" si="595"/>
        <v>0</v>
      </c>
      <c r="AG3700" s="124">
        <f t="shared" si="596"/>
        <v>0</v>
      </c>
      <c r="AH3700" s="124">
        <f t="shared" si="597"/>
        <v>0</v>
      </c>
      <c r="AI3700" s="27" t="str">
        <f t="shared" si="589"/>
        <v>ne</v>
      </c>
      <c r="AJ3700" s="27" t="str">
        <f t="shared" si="590"/>
        <v>ne</v>
      </c>
      <c r="AK3700" s="27" t="str">
        <f t="shared" si="591"/>
        <v>ne</v>
      </c>
    </row>
    <row r="3701" spans="2:37" x14ac:dyDescent="0.2">
      <c r="B3701" s="27" t="str">
        <f t="shared" si="592"/>
        <v>-</v>
      </c>
      <c r="C3701" s="123" t="str">
        <f t="shared" si="593"/>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8"/>
        <v>nepildyti</v>
      </c>
      <c r="T3701" s="126" t="str">
        <f t="shared" si="598"/>
        <v>nepildyti</v>
      </c>
      <c r="U3701" s="127"/>
      <c r="V3701" s="127"/>
      <c r="W3701" s="128"/>
      <c r="X3701" s="169"/>
      <c r="Y3701" s="169"/>
      <c r="Z3701" s="169"/>
      <c r="AA3701" s="127"/>
      <c r="AB3701" s="127"/>
      <c r="AC3701" s="127"/>
      <c r="AD3701" s="127"/>
      <c r="AE3701" s="124">
        <f t="shared" si="594"/>
        <v>0</v>
      </c>
      <c r="AF3701" s="124">
        <f t="shared" si="595"/>
        <v>0</v>
      </c>
      <c r="AG3701" s="124">
        <f t="shared" si="596"/>
        <v>0</v>
      </c>
      <c r="AH3701" s="124">
        <f t="shared" si="597"/>
        <v>0</v>
      </c>
      <c r="AI3701" s="27" t="str">
        <f t="shared" si="589"/>
        <v>ne</v>
      </c>
      <c r="AJ3701" s="27" t="str">
        <f t="shared" si="590"/>
        <v>ne</v>
      </c>
      <c r="AK3701" s="27" t="str">
        <f t="shared" si="591"/>
        <v>ne</v>
      </c>
    </row>
    <row r="3702" spans="2:37" x14ac:dyDescent="0.2">
      <c r="B3702" s="27" t="str">
        <f t="shared" si="592"/>
        <v>-</v>
      </c>
      <c r="C3702" s="123" t="str">
        <f t="shared" si="593"/>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8"/>
        <v>nepildyti</v>
      </c>
      <c r="T3702" s="126" t="str">
        <f t="shared" si="598"/>
        <v>nepildyti</v>
      </c>
      <c r="U3702" s="127"/>
      <c r="V3702" s="127"/>
      <c r="W3702" s="128"/>
      <c r="X3702" s="169"/>
      <c r="Y3702" s="169"/>
      <c r="Z3702" s="169"/>
      <c r="AA3702" s="127"/>
      <c r="AB3702" s="127"/>
      <c r="AC3702" s="127"/>
      <c r="AD3702" s="127"/>
      <c r="AE3702" s="124">
        <f t="shared" si="594"/>
        <v>0</v>
      </c>
      <c r="AF3702" s="124">
        <f t="shared" si="595"/>
        <v>0</v>
      </c>
      <c r="AG3702" s="124">
        <f t="shared" si="596"/>
        <v>0</v>
      </c>
      <c r="AH3702" s="124">
        <f t="shared" si="597"/>
        <v>0</v>
      </c>
      <c r="AI3702" s="27" t="str">
        <f t="shared" si="589"/>
        <v>ne</v>
      </c>
      <c r="AJ3702" s="27" t="str">
        <f t="shared" si="590"/>
        <v>ne</v>
      </c>
      <c r="AK3702" s="27" t="str">
        <f t="shared" si="591"/>
        <v>ne</v>
      </c>
    </row>
    <row r="3703" spans="2:37" x14ac:dyDescent="0.2">
      <c r="B3703" s="27" t="str">
        <f t="shared" si="592"/>
        <v>-</v>
      </c>
      <c r="C3703" s="123" t="str">
        <f t="shared" si="593"/>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8"/>
        <v>nepildyti</v>
      </c>
      <c r="T3703" s="126" t="str">
        <f t="shared" si="598"/>
        <v>nepildyti</v>
      </c>
      <c r="U3703" s="127"/>
      <c r="V3703" s="127"/>
      <c r="W3703" s="128"/>
      <c r="X3703" s="169"/>
      <c r="Y3703" s="169"/>
      <c r="Z3703" s="169"/>
      <c r="AA3703" s="127"/>
      <c r="AB3703" s="127"/>
      <c r="AC3703" s="127"/>
      <c r="AD3703" s="127"/>
      <c r="AE3703" s="124">
        <f t="shared" si="594"/>
        <v>0</v>
      </c>
      <c r="AF3703" s="124">
        <f t="shared" si="595"/>
        <v>0</v>
      </c>
      <c r="AG3703" s="124">
        <f t="shared" si="596"/>
        <v>0</v>
      </c>
      <c r="AH3703" s="124">
        <f t="shared" si="597"/>
        <v>0</v>
      </c>
      <c r="AI3703" s="27" t="str">
        <f t="shared" si="589"/>
        <v>ne</v>
      </c>
      <c r="AJ3703" s="27" t="str">
        <f t="shared" si="590"/>
        <v>ne</v>
      </c>
      <c r="AK3703" s="27" t="str">
        <f t="shared" si="591"/>
        <v>ne</v>
      </c>
    </row>
    <row r="3704" spans="2:37" x14ac:dyDescent="0.2">
      <c r="B3704" s="27" t="str">
        <f t="shared" si="592"/>
        <v>-</v>
      </c>
      <c r="C3704" s="123" t="str">
        <f t="shared" si="593"/>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8"/>
        <v>nepildyti</v>
      </c>
      <c r="T3704" s="126" t="str">
        <f t="shared" si="598"/>
        <v>nepildyti</v>
      </c>
      <c r="U3704" s="127"/>
      <c r="V3704" s="127"/>
      <c r="W3704" s="128"/>
      <c r="X3704" s="169"/>
      <c r="Y3704" s="169"/>
      <c r="Z3704" s="169"/>
      <c r="AA3704" s="127"/>
      <c r="AB3704" s="127"/>
      <c r="AC3704" s="127"/>
      <c r="AD3704" s="127"/>
      <c r="AE3704" s="124">
        <f t="shared" si="594"/>
        <v>0</v>
      </c>
      <c r="AF3704" s="124">
        <f t="shared" si="595"/>
        <v>0</v>
      </c>
      <c r="AG3704" s="124">
        <f t="shared" si="596"/>
        <v>0</v>
      </c>
      <c r="AH3704" s="124">
        <f t="shared" si="597"/>
        <v>0</v>
      </c>
      <c r="AI3704" s="27" t="str">
        <f t="shared" si="589"/>
        <v>ne</v>
      </c>
      <c r="AJ3704" s="27" t="str">
        <f t="shared" si="590"/>
        <v>ne</v>
      </c>
      <c r="AK3704" s="27" t="str">
        <f t="shared" si="591"/>
        <v>ne</v>
      </c>
    </row>
    <row r="3705" spans="2:37" x14ac:dyDescent="0.2">
      <c r="B3705" s="27" t="str">
        <f t="shared" si="592"/>
        <v>-</v>
      </c>
      <c r="C3705" s="123" t="str">
        <f t="shared" si="593"/>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8"/>
        <v>nepildyti</v>
      </c>
      <c r="T3705" s="126" t="str">
        <f t="shared" si="598"/>
        <v>nepildyti</v>
      </c>
      <c r="U3705" s="127"/>
      <c r="V3705" s="127"/>
      <c r="W3705" s="128"/>
      <c r="X3705" s="169"/>
      <c r="Y3705" s="169"/>
      <c r="Z3705" s="169"/>
      <c r="AA3705" s="127"/>
      <c r="AB3705" s="127"/>
      <c r="AC3705" s="127"/>
      <c r="AD3705" s="127"/>
      <c r="AE3705" s="124">
        <f t="shared" si="594"/>
        <v>0</v>
      </c>
      <c r="AF3705" s="124">
        <f t="shared" si="595"/>
        <v>0</v>
      </c>
      <c r="AG3705" s="124">
        <f t="shared" si="596"/>
        <v>0</v>
      </c>
      <c r="AH3705" s="124">
        <f t="shared" si="597"/>
        <v>0</v>
      </c>
      <c r="AI3705" s="27" t="str">
        <f t="shared" si="589"/>
        <v>ne</v>
      </c>
      <c r="AJ3705" s="27" t="str">
        <f t="shared" si="590"/>
        <v>ne</v>
      </c>
      <c r="AK3705" s="27" t="str">
        <f t="shared" si="591"/>
        <v>ne</v>
      </c>
    </row>
    <row r="3706" spans="2:37" x14ac:dyDescent="0.2">
      <c r="B3706" s="27" t="str">
        <f t="shared" si="592"/>
        <v>-</v>
      </c>
      <c r="C3706" s="123" t="str">
        <f t="shared" si="593"/>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8"/>
        <v>nepildyti</v>
      </c>
      <c r="T3706" s="126" t="str">
        <f t="shared" si="598"/>
        <v>nepildyti</v>
      </c>
      <c r="U3706" s="127"/>
      <c r="V3706" s="127"/>
      <c r="W3706" s="128"/>
      <c r="X3706" s="169"/>
      <c r="Y3706" s="169"/>
      <c r="Z3706" s="169"/>
      <c r="AA3706" s="127"/>
      <c r="AB3706" s="127"/>
      <c r="AC3706" s="127"/>
      <c r="AD3706" s="127"/>
      <c r="AE3706" s="124">
        <f t="shared" si="594"/>
        <v>0</v>
      </c>
      <c r="AF3706" s="124">
        <f t="shared" si="595"/>
        <v>0</v>
      </c>
      <c r="AG3706" s="124">
        <f t="shared" si="596"/>
        <v>0</v>
      </c>
      <c r="AH3706" s="124">
        <f t="shared" si="597"/>
        <v>0</v>
      </c>
      <c r="AI3706" s="27" t="str">
        <f t="shared" si="589"/>
        <v>ne</v>
      </c>
      <c r="AJ3706" s="27" t="str">
        <f t="shared" si="590"/>
        <v>ne</v>
      </c>
      <c r="AK3706" s="27" t="str">
        <f t="shared" si="591"/>
        <v>ne</v>
      </c>
    </row>
    <row r="3707" spans="2:37" x14ac:dyDescent="0.2">
      <c r="B3707" s="27" t="str">
        <f t="shared" si="592"/>
        <v>-</v>
      </c>
      <c r="C3707" s="123" t="str">
        <f t="shared" si="593"/>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8"/>
        <v>nepildyti</v>
      </c>
      <c r="T3707" s="126" t="str">
        <f t="shared" si="598"/>
        <v>nepildyti</v>
      </c>
      <c r="U3707" s="127"/>
      <c r="V3707" s="127"/>
      <c r="W3707" s="128"/>
      <c r="X3707" s="169"/>
      <c r="Y3707" s="169"/>
      <c r="Z3707" s="169"/>
      <c r="AA3707" s="127"/>
      <c r="AB3707" s="127"/>
      <c r="AC3707" s="127"/>
      <c r="AD3707" s="127"/>
      <c r="AE3707" s="124">
        <f t="shared" si="594"/>
        <v>0</v>
      </c>
      <c r="AF3707" s="124">
        <f t="shared" si="595"/>
        <v>0</v>
      </c>
      <c r="AG3707" s="124">
        <f t="shared" si="596"/>
        <v>0</v>
      </c>
      <c r="AH3707" s="124">
        <f t="shared" si="597"/>
        <v>0</v>
      </c>
      <c r="AI3707" s="27" t="str">
        <f t="shared" si="589"/>
        <v>ne</v>
      </c>
      <c r="AJ3707" s="27" t="str">
        <f t="shared" si="590"/>
        <v>ne</v>
      </c>
      <c r="AK3707" s="27" t="str">
        <f t="shared" si="591"/>
        <v>ne</v>
      </c>
    </row>
    <row r="3708" spans="2:37" x14ac:dyDescent="0.2">
      <c r="B3708" s="27" t="str">
        <f t="shared" si="592"/>
        <v>-</v>
      </c>
      <c r="C3708" s="123" t="str">
        <f t="shared" si="593"/>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8"/>
        <v>nepildyti</v>
      </c>
      <c r="T3708" s="126" t="str">
        <f t="shared" si="598"/>
        <v>nepildyti</v>
      </c>
      <c r="U3708" s="127"/>
      <c r="V3708" s="127"/>
      <c r="W3708" s="128"/>
      <c r="X3708" s="169"/>
      <c r="Y3708" s="169"/>
      <c r="Z3708" s="169"/>
      <c r="AA3708" s="127"/>
      <c r="AB3708" s="127"/>
      <c r="AC3708" s="127"/>
      <c r="AD3708" s="127"/>
      <c r="AE3708" s="124">
        <f t="shared" si="594"/>
        <v>0</v>
      </c>
      <c r="AF3708" s="124">
        <f t="shared" si="595"/>
        <v>0</v>
      </c>
      <c r="AG3708" s="124">
        <f t="shared" si="596"/>
        <v>0</v>
      </c>
      <c r="AH3708" s="124">
        <f t="shared" si="597"/>
        <v>0</v>
      </c>
      <c r="AI3708" s="27" t="str">
        <f t="shared" si="589"/>
        <v>ne</v>
      </c>
      <c r="AJ3708" s="27" t="str">
        <f t="shared" si="590"/>
        <v>ne</v>
      </c>
      <c r="AK3708" s="27" t="str">
        <f t="shared" si="591"/>
        <v>ne</v>
      </c>
    </row>
    <row r="3709" spans="2:37" x14ac:dyDescent="0.2">
      <c r="B3709" s="27" t="str">
        <f t="shared" si="592"/>
        <v>-</v>
      </c>
      <c r="C3709" s="123" t="str">
        <f t="shared" si="593"/>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8"/>
        <v>nepildyti</v>
      </c>
      <c r="T3709" s="126" t="str">
        <f t="shared" si="598"/>
        <v>nepildyti</v>
      </c>
      <c r="U3709" s="127"/>
      <c r="V3709" s="127"/>
      <c r="W3709" s="128"/>
      <c r="X3709" s="169"/>
      <c r="Y3709" s="169"/>
      <c r="Z3709" s="169"/>
      <c r="AA3709" s="127"/>
      <c r="AB3709" s="127"/>
      <c r="AC3709" s="127"/>
      <c r="AD3709" s="127"/>
      <c r="AE3709" s="124">
        <f t="shared" si="594"/>
        <v>0</v>
      </c>
      <c r="AF3709" s="124">
        <f t="shared" si="595"/>
        <v>0</v>
      </c>
      <c r="AG3709" s="124">
        <f t="shared" si="596"/>
        <v>0</v>
      </c>
      <c r="AH3709" s="124">
        <f t="shared" si="597"/>
        <v>0</v>
      </c>
      <c r="AI3709" s="27" t="str">
        <f t="shared" si="589"/>
        <v>ne</v>
      </c>
      <c r="AJ3709" s="27" t="str">
        <f t="shared" si="590"/>
        <v>ne</v>
      </c>
      <c r="AK3709" s="27" t="str">
        <f t="shared" si="591"/>
        <v>ne</v>
      </c>
    </row>
    <row r="3710" spans="2:37" x14ac:dyDescent="0.2">
      <c r="B3710" s="27" t="str">
        <f t="shared" si="592"/>
        <v>-</v>
      </c>
      <c r="C3710" s="123" t="str">
        <f t="shared" si="593"/>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8"/>
        <v>nepildyti</v>
      </c>
      <c r="T3710" s="126" t="str">
        <f t="shared" si="598"/>
        <v>nepildyti</v>
      </c>
      <c r="U3710" s="127"/>
      <c r="V3710" s="127"/>
      <c r="W3710" s="128"/>
      <c r="X3710" s="169"/>
      <c r="Y3710" s="169"/>
      <c r="Z3710" s="169"/>
      <c r="AA3710" s="127"/>
      <c r="AB3710" s="127"/>
      <c r="AC3710" s="127"/>
      <c r="AD3710" s="127"/>
      <c r="AE3710" s="124">
        <f t="shared" si="594"/>
        <v>0</v>
      </c>
      <c r="AF3710" s="124">
        <f t="shared" si="595"/>
        <v>0</v>
      </c>
      <c r="AG3710" s="124">
        <f t="shared" si="596"/>
        <v>0</v>
      </c>
      <c r="AH3710" s="124">
        <f t="shared" si="597"/>
        <v>0</v>
      </c>
      <c r="AI3710" s="27" t="str">
        <f t="shared" si="589"/>
        <v>ne</v>
      </c>
      <c r="AJ3710" s="27" t="str">
        <f t="shared" si="590"/>
        <v>ne</v>
      </c>
      <c r="AK3710" s="27" t="str">
        <f t="shared" si="591"/>
        <v>ne</v>
      </c>
    </row>
    <row r="3711" spans="2:37" x14ac:dyDescent="0.2">
      <c r="B3711" s="27" t="str">
        <f t="shared" si="592"/>
        <v>-</v>
      </c>
      <c r="C3711" s="123" t="str">
        <f t="shared" si="593"/>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8"/>
        <v>nepildyti</v>
      </c>
      <c r="T3711" s="126" t="str">
        <f t="shared" si="598"/>
        <v>nepildyti</v>
      </c>
      <c r="U3711" s="127"/>
      <c r="V3711" s="127"/>
      <c r="W3711" s="128"/>
      <c r="X3711" s="169"/>
      <c r="Y3711" s="169"/>
      <c r="Z3711" s="169"/>
      <c r="AA3711" s="127"/>
      <c r="AB3711" s="127"/>
      <c r="AC3711" s="127"/>
      <c r="AD3711" s="127"/>
      <c r="AE3711" s="124">
        <f t="shared" si="594"/>
        <v>0</v>
      </c>
      <c r="AF3711" s="124">
        <f t="shared" si="595"/>
        <v>0</v>
      </c>
      <c r="AG3711" s="124">
        <f t="shared" si="596"/>
        <v>0</v>
      </c>
      <c r="AH3711" s="124">
        <f t="shared" si="597"/>
        <v>0</v>
      </c>
      <c r="AI3711" s="27" t="str">
        <f t="shared" si="589"/>
        <v>ne</v>
      </c>
      <c r="AJ3711" s="27" t="str">
        <f t="shared" si="590"/>
        <v>ne</v>
      </c>
      <c r="AK3711" s="27" t="str">
        <f t="shared" si="591"/>
        <v>ne</v>
      </c>
    </row>
    <row r="3712" spans="2:37" x14ac:dyDescent="0.2">
      <c r="B3712" s="27" t="str">
        <f t="shared" si="592"/>
        <v>-</v>
      </c>
      <c r="C3712" s="123" t="str">
        <f t="shared" si="593"/>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8"/>
        <v>nepildyti</v>
      </c>
      <c r="T3712" s="126" t="str">
        <f t="shared" si="598"/>
        <v>nepildyti</v>
      </c>
      <c r="U3712" s="127"/>
      <c r="V3712" s="127"/>
      <c r="W3712" s="128"/>
      <c r="X3712" s="169"/>
      <c r="Y3712" s="169"/>
      <c r="Z3712" s="169"/>
      <c r="AA3712" s="127"/>
      <c r="AB3712" s="127"/>
      <c r="AC3712" s="127"/>
      <c r="AD3712" s="127"/>
      <c r="AE3712" s="124">
        <f t="shared" si="594"/>
        <v>0</v>
      </c>
      <c r="AF3712" s="124">
        <f t="shared" si="595"/>
        <v>0</v>
      </c>
      <c r="AG3712" s="124">
        <f t="shared" si="596"/>
        <v>0</v>
      </c>
      <c r="AH3712" s="124">
        <f t="shared" si="597"/>
        <v>0</v>
      </c>
      <c r="AI3712" s="27" t="str">
        <f t="shared" si="589"/>
        <v>ne</v>
      </c>
      <c r="AJ3712" s="27" t="str">
        <f t="shared" si="590"/>
        <v>ne</v>
      </c>
      <c r="AK3712" s="27" t="str">
        <f t="shared" si="591"/>
        <v>ne</v>
      </c>
    </row>
    <row r="3713" spans="2:37" x14ac:dyDescent="0.2">
      <c r="B3713" s="27" t="str">
        <f t="shared" si="592"/>
        <v>-</v>
      </c>
      <c r="C3713" s="123" t="str">
        <f t="shared" si="593"/>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8"/>
        <v>nepildyti</v>
      </c>
      <c r="T3713" s="126" t="str">
        <f t="shared" si="598"/>
        <v>nepildyti</v>
      </c>
      <c r="U3713" s="127"/>
      <c r="V3713" s="127"/>
      <c r="W3713" s="128"/>
      <c r="X3713" s="169"/>
      <c r="Y3713" s="169"/>
      <c r="Z3713" s="169"/>
      <c r="AA3713" s="127"/>
      <c r="AB3713" s="127"/>
      <c r="AC3713" s="127"/>
      <c r="AD3713" s="127"/>
      <c r="AE3713" s="124">
        <f t="shared" si="594"/>
        <v>0</v>
      </c>
      <c r="AF3713" s="124">
        <f t="shared" si="595"/>
        <v>0</v>
      </c>
      <c r="AG3713" s="124">
        <f t="shared" si="596"/>
        <v>0</v>
      </c>
      <c r="AH3713" s="124">
        <f t="shared" si="597"/>
        <v>0</v>
      </c>
      <c r="AI3713" s="27" t="str">
        <f t="shared" si="589"/>
        <v>ne</v>
      </c>
      <c r="AJ3713" s="27" t="str">
        <f t="shared" si="590"/>
        <v>ne</v>
      </c>
      <c r="AK3713" s="27" t="str">
        <f t="shared" si="591"/>
        <v>ne</v>
      </c>
    </row>
    <row r="3714" spans="2:37" x14ac:dyDescent="0.2">
      <c r="B3714" s="27" t="str">
        <f t="shared" si="592"/>
        <v>-</v>
      </c>
      <c r="C3714" s="123" t="str">
        <f t="shared" si="593"/>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8"/>
        <v>nepildyti</v>
      </c>
      <c r="T3714" s="126" t="str">
        <f t="shared" si="598"/>
        <v>nepildyti</v>
      </c>
      <c r="U3714" s="127"/>
      <c r="V3714" s="127"/>
      <c r="W3714" s="128"/>
      <c r="X3714" s="169"/>
      <c r="Y3714" s="169"/>
      <c r="Z3714" s="169"/>
      <c r="AA3714" s="127"/>
      <c r="AB3714" s="127"/>
      <c r="AC3714" s="127"/>
      <c r="AD3714" s="127"/>
      <c r="AE3714" s="124">
        <f t="shared" si="594"/>
        <v>0</v>
      </c>
      <c r="AF3714" s="124">
        <f t="shared" si="595"/>
        <v>0</v>
      </c>
      <c r="AG3714" s="124">
        <f t="shared" si="596"/>
        <v>0</v>
      </c>
      <c r="AH3714" s="124">
        <f t="shared" si="597"/>
        <v>0</v>
      </c>
      <c r="AI3714" s="27" t="str">
        <f t="shared" si="589"/>
        <v>ne</v>
      </c>
      <c r="AJ3714" s="27" t="str">
        <f t="shared" si="590"/>
        <v>ne</v>
      </c>
      <c r="AK3714" s="27" t="str">
        <f t="shared" si="591"/>
        <v>ne</v>
      </c>
    </row>
    <row r="3715" spans="2:37" x14ac:dyDescent="0.2">
      <c r="B3715" s="27" t="str">
        <f t="shared" si="592"/>
        <v>-</v>
      </c>
      <c r="C3715" s="123" t="str">
        <f t="shared" si="593"/>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8"/>
        <v>nepildyti</v>
      </c>
      <c r="T3715" s="126" t="str">
        <f t="shared" si="598"/>
        <v>nepildyti</v>
      </c>
      <c r="U3715" s="127"/>
      <c r="V3715" s="127"/>
      <c r="W3715" s="128"/>
      <c r="X3715" s="169"/>
      <c r="Y3715" s="169"/>
      <c r="Z3715" s="169"/>
      <c r="AA3715" s="127"/>
      <c r="AB3715" s="127"/>
      <c r="AC3715" s="127"/>
      <c r="AD3715" s="127"/>
      <c r="AE3715" s="124">
        <f t="shared" si="594"/>
        <v>0</v>
      </c>
      <c r="AF3715" s="124">
        <f t="shared" si="595"/>
        <v>0</v>
      </c>
      <c r="AG3715" s="124">
        <f t="shared" si="596"/>
        <v>0</v>
      </c>
      <c r="AH3715" s="124">
        <f t="shared" si="597"/>
        <v>0</v>
      </c>
      <c r="AI3715" s="27" t="str">
        <f t="shared" si="589"/>
        <v>ne</v>
      </c>
      <c r="AJ3715" s="27" t="str">
        <f t="shared" si="590"/>
        <v>ne</v>
      </c>
      <c r="AK3715" s="27" t="str">
        <f t="shared" si="591"/>
        <v>ne</v>
      </c>
    </row>
    <row r="3716" spans="2:37" x14ac:dyDescent="0.2">
      <c r="B3716" s="27" t="str">
        <f t="shared" si="592"/>
        <v>-</v>
      </c>
      <c r="C3716" s="123" t="str">
        <f t="shared" si="593"/>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8"/>
        <v>nepildyti</v>
      </c>
      <c r="T3716" s="126" t="str">
        <f t="shared" si="598"/>
        <v>nepildyti</v>
      </c>
      <c r="U3716" s="127"/>
      <c r="V3716" s="127"/>
      <c r="W3716" s="128"/>
      <c r="X3716" s="169"/>
      <c r="Y3716" s="169"/>
      <c r="Z3716" s="169"/>
      <c r="AA3716" s="127"/>
      <c r="AB3716" s="127"/>
      <c r="AC3716" s="127"/>
      <c r="AD3716" s="127"/>
      <c r="AE3716" s="124">
        <f t="shared" si="594"/>
        <v>0</v>
      </c>
      <c r="AF3716" s="124">
        <f t="shared" si="595"/>
        <v>0</v>
      </c>
      <c r="AG3716" s="124">
        <f t="shared" si="596"/>
        <v>0</v>
      </c>
      <c r="AH3716" s="124">
        <f t="shared" si="597"/>
        <v>0</v>
      </c>
      <c r="AI3716" s="27" t="str">
        <f t="shared" si="589"/>
        <v>ne</v>
      </c>
      <c r="AJ3716" s="27" t="str">
        <f t="shared" si="590"/>
        <v>ne</v>
      </c>
      <c r="AK3716" s="27" t="str">
        <f t="shared" si="591"/>
        <v>ne</v>
      </c>
    </row>
    <row r="3717" spans="2:37" x14ac:dyDescent="0.2">
      <c r="B3717" s="27" t="str">
        <f t="shared" si="592"/>
        <v>-</v>
      </c>
      <c r="C3717" s="123" t="str">
        <f t="shared" si="593"/>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8"/>
        <v>nepildyti</v>
      </c>
      <c r="T3717" s="126" t="str">
        <f t="shared" si="598"/>
        <v>nepildyti</v>
      </c>
      <c r="U3717" s="127"/>
      <c r="V3717" s="127"/>
      <c r="W3717" s="128"/>
      <c r="X3717" s="169"/>
      <c r="Y3717" s="169"/>
      <c r="Z3717" s="169"/>
      <c r="AA3717" s="127"/>
      <c r="AB3717" s="127"/>
      <c r="AC3717" s="127"/>
      <c r="AD3717" s="127"/>
      <c r="AE3717" s="124">
        <f t="shared" si="594"/>
        <v>0</v>
      </c>
      <c r="AF3717" s="124">
        <f t="shared" si="595"/>
        <v>0</v>
      </c>
      <c r="AG3717" s="124">
        <f t="shared" si="596"/>
        <v>0</v>
      </c>
      <c r="AH3717" s="124">
        <f t="shared" si="597"/>
        <v>0</v>
      </c>
      <c r="AI3717" s="27" t="str">
        <f t="shared" si="589"/>
        <v>ne</v>
      </c>
      <c r="AJ3717" s="27" t="str">
        <f t="shared" si="590"/>
        <v>ne</v>
      </c>
      <c r="AK3717" s="27" t="str">
        <f t="shared" si="591"/>
        <v>ne</v>
      </c>
    </row>
    <row r="3718" spans="2:37" x14ac:dyDescent="0.2">
      <c r="B3718" s="27" t="str">
        <f t="shared" si="592"/>
        <v>-</v>
      </c>
      <c r="C3718" s="123" t="str">
        <f t="shared" si="593"/>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8"/>
        <v>nepildyti</v>
      </c>
      <c r="T3718" s="126" t="str">
        <f t="shared" si="598"/>
        <v>nepildyti</v>
      </c>
      <c r="U3718" s="127"/>
      <c r="V3718" s="127"/>
      <c r="W3718" s="128"/>
      <c r="X3718" s="169"/>
      <c r="Y3718" s="169"/>
      <c r="Z3718" s="169"/>
      <c r="AA3718" s="127"/>
      <c r="AB3718" s="127"/>
      <c r="AC3718" s="127"/>
      <c r="AD3718" s="127"/>
      <c r="AE3718" s="124">
        <f t="shared" si="594"/>
        <v>0</v>
      </c>
      <c r="AF3718" s="124">
        <f t="shared" si="595"/>
        <v>0</v>
      </c>
      <c r="AG3718" s="124">
        <f t="shared" si="596"/>
        <v>0</v>
      </c>
      <c r="AH3718" s="124">
        <f t="shared" si="597"/>
        <v>0</v>
      </c>
      <c r="AI3718" s="27" t="str">
        <f t="shared" si="589"/>
        <v>ne</v>
      </c>
      <c r="AJ3718" s="27" t="str">
        <f t="shared" si="590"/>
        <v>ne</v>
      </c>
      <c r="AK3718" s="27" t="str">
        <f t="shared" si="591"/>
        <v>ne</v>
      </c>
    </row>
    <row r="3719" spans="2:37" x14ac:dyDescent="0.2">
      <c r="B3719" s="27" t="str">
        <f t="shared" si="592"/>
        <v>-</v>
      </c>
      <c r="C3719" s="123" t="str">
        <f t="shared" si="593"/>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8"/>
        <v>nepildyti</v>
      </c>
      <c r="T3719" s="126" t="str">
        <f t="shared" si="598"/>
        <v>nepildyti</v>
      </c>
      <c r="U3719" s="127"/>
      <c r="V3719" s="127"/>
      <c r="W3719" s="128"/>
      <c r="X3719" s="169"/>
      <c r="Y3719" s="169"/>
      <c r="Z3719" s="169"/>
      <c r="AA3719" s="127"/>
      <c r="AB3719" s="127"/>
      <c r="AC3719" s="127"/>
      <c r="AD3719" s="127"/>
      <c r="AE3719" s="124">
        <f t="shared" si="594"/>
        <v>0</v>
      </c>
      <c r="AF3719" s="124">
        <f t="shared" si="595"/>
        <v>0</v>
      </c>
      <c r="AG3719" s="124">
        <f t="shared" si="596"/>
        <v>0</v>
      </c>
      <c r="AH3719" s="124">
        <f t="shared" si="597"/>
        <v>0</v>
      </c>
      <c r="AI3719" s="27" t="str">
        <f t="shared" si="589"/>
        <v>ne</v>
      </c>
      <c r="AJ3719" s="27" t="str">
        <f t="shared" si="590"/>
        <v>ne</v>
      </c>
      <c r="AK3719" s="27" t="str">
        <f t="shared" si="591"/>
        <v>ne</v>
      </c>
    </row>
    <row r="3720" spans="2:37" x14ac:dyDescent="0.2">
      <c r="B3720" s="27" t="str">
        <f t="shared" si="592"/>
        <v>-</v>
      </c>
      <c r="C3720" s="123" t="str">
        <f t="shared" si="593"/>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8"/>
        <v>nepildyti</v>
      </c>
      <c r="T3720" s="126" t="str">
        <f t="shared" si="598"/>
        <v>nepildyti</v>
      </c>
      <c r="U3720" s="127"/>
      <c r="V3720" s="127"/>
      <c r="W3720" s="128"/>
      <c r="X3720" s="169"/>
      <c r="Y3720" s="169"/>
      <c r="Z3720" s="169"/>
      <c r="AA3720" s="127"/>
      <c r="AB3720" s="127"/>
      <c r="AC3720" s="127"/>
      <c r="AD3720" s="127"/>
      <c r="AE3720" s="124">
        <f t="shared" si="594"/>
        <v>0</v>
      </c>
      <c r="AF3720" s="124">
        <f t="shared" si="595"/>
        <v>0</v>
      </c>
      <c r="AG3720" s="124">
        <f t="shared" si="596"/>
        <v>0</v>
      </c>
      <c r="AH3720" s="124">
        <f t="shared" si="597"/>
        <v>0</v>
      </c>
      <c r="AI3720" s="27" t="str">
        <f t="shared" si="589"/>
        <v>ne</v>
      </c>
      <c r="AJ3720" s="27" t="str">
        <f t="shared" si="590"/>
        <v>ne</v>
      </c>
      <c r="AK3720" s="27" t="str">
        <f t="shared" si="591"/>
        <v>ne</v>
      </c>
    </row>
    <row r="3721" spans="2:37" x14ac:dyDescent="0.2">
      <c r="B3721" s="27" t="str">
        <f t="shared" si="592"/>
        <v>-</v>
      </c>
      <c r="C3721" s="123" t="str">
        <f t="shared" si="593"/>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8"/>
        <v>nepildyti</v>
      </c>
      <c r="T3721" s="126" t="str">
        <f t="shared" si="598"/>
        <v>nepildyti</v>
      </c>
      <c r="U3721" s="127"/>
      <c r="V3721" s="127"/>
      <c r="W3721" s="128"/>
      <c r="X3721" s="169"/>
      <c r="Y3721" s="169"/>
      <c r="Z3721" s="169"/>
      <c r="AA3721" s="127"/>
      <c r="AB3721" s="127"/>
      <c r="AC3721" s="127"/>
      <c r="AD3721" s="127"/>
      <c r="AE3721" s="124">
        <f t="shared" si="594"/>
        <v>0</v>
      </c>
      <c r="AF3721" s="124">
        <f t="shared" si="595"/>
        <v>0</v>
      </c>
      <c r="AG3721" s="124">
        <f t="shared" si="596"/>
        <v>0</v>
      </c>
      <c r="AH3721" s="124">
        <f t="shared" si="597"/>
        <v>0</v>
      </c>
      <c r="AI3721" s="27" t="str">
        <f t="shared" si="589"/>
        <v>ne</v>
      </c>
      <c r="AJ3721" s="27" t="str">
        <f t="shared" si="590"/>
        <v>ne</v>
      </c>
      <c r="AK3721" s="27" t="str">
        <f t="shared" si="591"/>
        <v>ne</v>
      </c>
    </row>
    <row r="3722" spans="2:37" x14ac:dyDescent="0.2">
      <c r="B3722" s="27" t="str">
        <f t="shared" si="592"/>
        <v>-</v>
      </c>
      <c r="C3722" s="123" t="str">
        <f t="shared" si="593"/>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8"/>
        <v>nepildyti</v>
      </c>
      <c r="T3722" s="126" t="str">
        <f t="shared" si="598"/>
        <v>nepildyti</v>
      </c>
      <c r="U3722" s="127"/>
      <c r="V3722" s="127"/>
      <c r="W3722" s="128"/>
      <c r="X3722" s="169"/>
      <c r="Y3722" s="169"/>
      <c r="Z3722" s="169"/>
      <c r="AA3722" s="127"/>
      <c r="AB3722" s="127"/>
      <c r="AC3722" s="127"/>
      <c r="AD3722" s="127"/>
      <c r="AE3722" s="124">
        <f t="shared" si="594"/>
        <v>0</v>
      </c>
      <c r="AF3722" s="124">
        <f t="shared" si="595"/>
        <v>0</v>
      </c>
      <c r="AG3722" s="124">
        <f t="shared" si="596"/>
        <v>0</v>
      </c>
      <c r="AH3722" s="124">
        <f t="shared" si="597"/>
        <v>0</v>
      </c>
      <c r="AI3722" s="27" t="str">
        <f t="shared" si="589"/>
        <v>ne</v>
      </c>
      <c r="AJ3722" s="27" t="str">
        <f t="shared" si="590"/>
        <v>ne</v>
      </c>
      <c r="AK3722" s="27" t="str">
        <f t="shared" si="591"/>
        <v>ne</v>
      </c>
    </row>
    <row r="3723" spans="2:37" x14ac:dyDescent="0.2">
      <c r="B3723" s="27" t="str">
        <f t="shared" si="592"/>
        <v>-</v>
      </c>
      <c r="C3723" s="123" t="str">
        <f t="shared" si="593"/>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8"/>
        <v>nepildyti</v>
      </c>
      <c r="T3723" s="126" t="str">
        <f t="shared" si="598"/>
        <v>nepildyti</v>
      </c>
      <c r="U3723" s="127"/>
      <c r="V3723" s="127"/>
      <c r="W3723" s="128"/>
      <c r="X3723" s="169"/>
      <c r="Y3723" s="169"/>
      <c r="Z3723" s="169"/>
      <c r="AA3723" s="127"/>
      <c r="AB3723" s="127"/>
      <c r="AC3723" s="127"/>
      <c r="AD3723" s="127"/>
      <c r="AE3723" s="124">
        <f t="shared" si="594"/>
        <v>0</v>
      </c>
      <c r="AF3723" s="124">
        <f t="shared" si="595"/>
        <v>0</v>
      </c>
      <c r="AG3723" s="124">
        <f t="shared" si="596"/>
        <v>0</v>
      </c>
      <c r="AH3723" s="124">
        <f t="shared" si="597"/>
        <v>0</v>
      </c>
      <c r="AI3723" s="27" t="str">
        <f t="shared" si="589"/>
        <v>ne</v>
      </c>
      <c r="AJ3723" s="27" t="str">
        <f t="shared" si="590"/>
        <v>ne</v>
      </c>
      <c r="AK3723" s="27" t="str">
        <f t="shared" si="591"/>
        <v>ne</v>
      </c>
    </row>
    <row r="3724" spans="2:37" x14ac:dyDescent="0.2">
      <c r="B3724" s="27" t="str">
        <f t="shared" si="592"/>
        <v>-</v>
      </c>
      <c r="C3724" s="123" t="str">
        <f t="shared" si="593"/>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8"/>
        <v>nepildyti</v>
      </c>
      <c r="T3724" s="126" t="str">
        <f t="shared" si="598"/>
        <v>nepildyti</v>
      </c>
      <c r="U3724" s="127"/>
      <c r="V3724" s="127"/>
      <c r="W3724" s="128"/>
      <c r="X3724" s="169"/>
      <c r="Y3724" s="169"/>
      <c r="Z3724" s="169"/>
      <c r="AA3724" s="127"/>
      <c r="AB3724" s="127"/>
      <c r="AC3724" s="127"/>
      <c r="AD3724" s="127"/>
      <c r="AE3724" s="124">
        <f t="shared" si="594"/>
        <v>0</v>
      </c>
      <c r="AF3724" s="124">
        <f t="shared" si="595"/>
        <v>0</v>
      </c>
      <c r="AG3724" s="124">
        <f t="shared" si="596"/>
        <v>0</v>
      </c>
      <c r="AH3724" s="124">
        <f t="shared" si="597"/>
        <v>0</v>
      </c>
      <c r="AI3724" s="27" t="str">
        <f t="shared" si="589"/>
        <v>ne</v>
      </c>
      <c r="AJ3724" s="27" t="str">
        <f t="shared" si="590"/>
        <v>ne</v>
      </c>
      <c r="AK3724" s="27" t="str">
        <f t="shared" si="591"/>
        <v>ne</v>
      </c>
    </row>
    <row r="3725" spans="2:37" x14ac:dyDescent="0.2">
      <c r="B3725" s="27" t="str">
        <f t="shared" si="592"/>
        <v>-</v>
      </c>
      <c r="C3725" s="123" t="str">
        <f t="shared" si="593"/>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8"/>
        <v>nepildyti</v>
      </c>
      <c r="T3725" s="126" t="str">
        <f t="shared" si="598"/>
        <v>nepildyti</v>
      </c>
      <c r="U3725" s="127"/>
      <c r="V3725" s="127"/>
      <c r="W3725" s="128"/>
      <c r="X3725" s="169"/>
      <c r="Y3725" s="169"/>
      <c r="Z3725" s="169"/>
      <c r="AA3725" s="127"/>
      <c r="AB3725" s="127"/>
      <c r="AC3725" s="127"/>
      <c r="AD3725" s="127"/>
      <c r="AE3725" s="124">
        <f t="shared" si="594"/>
        <v>0</v>
      </c>
      <c r="AF3725" s="124">
        <f t="shared" si="595"/>
        <v>0</v>
      </c>
      <c r="AG3725" s="124">
        <f t="shared" si="596"/>
        <v>0</v>
      </c>
      <c r="AH3725" s="124">
        <f t="shared" si="597"/>
        <v>0</v>
      </c>
      <c r="AI3725" s="27" t="str">
        <f t="shared" ref="AI3725:AI3788" si="599">IF(AF3725&gt;0,"taip","ne")</f>
        <v>ne</v>
      </c>
      <c r="AJ3725" s="27" t="str">
        <f t="shared" ref="AJ3725:AJ3788" si="600">IF(AG3725&gt;0,"taip","ne")</f>
        <v>ne</v>
      </c>
      <c r="AK3725" s="27" t="str">
        <f t="shared" ref="AK3725:AK3788" si="601">IF(AH3725&gt;0,"taip","ne")</f>
        <v>ne</v>
      </c>
    </row>
    <row r="3726" spans="2:37" x14ac:dyDescent="0.2">
      <c r="B3726" s="27" t="str">
        <f t="shared" si="592"/>
        <v>-</v>
      </c>
      <c r="C3726" s="123" t="str">
        <f t="shared" si="593"/>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8"/>
        <v>nepildyti</v>
      </c>
      <c r="T3726" s="126" t="str">
        <f t="shared" si="598"/>
        <v>nepildyti</v>
      </c>
      <c r="U3726" s="127"/>
      <c r="V3726" s="127"/>
      <c r="W3726" s="128"/>
      <c r="X3726" s="169"/>
      <c r="Y3726" s="169"/>
      <c r="Z3726" s="169"/>
      <c r="AA3726" s="127"/>
      <c r="AB3726" s="127"/>
      <c r="AC3726" s="127"/>
      <c r="AD3726" s="127"/>
      <c r="AE3726" s="124">
        <f t="shared" si="594"/>
        <v>0</v>
      </c>
      <c r="AF3726" s="124">
        <f t="shared" si="595"/>
        <v>0</v>
      </c>
      <c r="AG3726" s="124">
        <f t="shared" si="596"/>
        <v>0</v>
      </c>
      <c r="AH3726" s="124">
        <f t="shared" si="597"/>
        <v>0</v>
      </c>
      <c r="AI3726" s="27" t="str">
        <f t="shared" si="599"/>
        <v>ne</v>
      </c>
      <c r="AJ3726" s="27" t="str">
        <f t="shared" si="600"/>
        <v>ne</v>
      </c>
      <c r="AK3726" s="27" t="str">
        <f t="shared" si="601"/>
        <v>ne</v>
      </c>
    </row>
    <row r="3727" spans="2:37" x14ac:dyDescent="0.2">
      <c r="B3727" s="27" t="str">
        <f t="shared" si="592"/>
        <v>-</v>
      </c>
      <c r="C3727" s="123" t="str">
        <f t="shared" si="593"/>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8"/>
        <v>nepildyti</v>
      </c>
      <c r="T3727" s="126" t="str">
        <f t="shared" si="598"/>
        <v>nepildyti</v>
      </c>
      <c r="U3727" s="127"/>
      <c r="V3727" s="127"/>
      <c r="W3727" s="128"/>
      <c r="X3727" s="169"/>
      <c r="Y3727" s="169"/>
      <c r="Z3727" s="169"/>
      <c r="AA3727" s="127"/>
      <c r="AB3727" s="127"/>
      <c r="AC3727" s="127"/>
      <c r="AD3727" s="127"/>
      <c r="AE3727" s="124">
        <f t="shared" si="594"/>
        <v>0</v>
      </c>
      <c r="AF3727" s="124">
        <f t="shared" si="595"/>
        <v>0</v>
      </c>
      <c r="AG3727" s="124">
        <f t="shared" si="596"/>
        <v>0</v>
      </c>
      <c r="AH3727" s="124">
        <f t="shared" si="597"/>
        <v>0</v>
      </c>
      <c r="AI3727" s="27" t="str">
        <f t="shared" si="599"/>
        <v>ne</v>
      </c>
      <c r="AJ3727" s="27" t="str">
        <f t="shared" si="600"/>
        <v>ne</v>
      </c>
      <c r="AK3727" s="27" t="str">
        <f t="shared" si="601"/>
        <v>ne</v>
      </c>
    </row>
    <row r="3728" spans="2:37" x14ac:dyDescent="0.2">
      <c r="B3728" s="27" t="str">
        <f t="shared" si="592"/>
        <v>-</v>
      </c>
      <c r="C3728" s="123" t="str">
        <f t="shared" si="593"/>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8"/>
        <v>nepildyti</v>
      </c>
      <c r="T3728" s="126" t="str">
        <f t="shared" si="598"/>
        <v>nepildyti</v>
      </c>
      <c r="U3728" s="127"/>
      <c r="V3728" s="127"/>
      <c r="W3728" s="128"/>
      <c r="X3728" s="169"/>
      <c r="Y3728" s="169"/>
      <c r="Z3728" s="169"/>
      <c r="AA3728" s="127"/>
      <c r="AB3728" s="127"/>
      <c r="AC3728" s="127"/>
      <c r="AD3728" s="127"/>
      <c r="AE3728" s="124">
        <f t="shared" si="594"/>
        <v>0</v>
      </c>
      <c r="AF3728" s="124">
        <f t="shared" si="595"/>
        <v>0</v>
      </c>
      <c r="AG3728" s="124">
        <f t="shared" si="596"/>
        <v>0</v>
      </c>
      <c r="AH3728" s="124">
        <f t="shared" si="597"/>
        <v>0</v>
      </c>
      <c r="AI3728" s="27" t="str">
        <f t="shared" si="599"/>
        <v>ne</v>
      </c>
      <c r="AJ3728" s="27" t="str">
        <f t="shared" si="600"/>
        <v>ne</v>
      </c>
      <c r="AK3728" s="27" t="str">
        <f t="shared" si="601"/>
        <v>ne</v>
      </c>
    </row>
    <row r="3729" spans="2:37" x14ac:dyDescent="0.2">
      <c r="B3729" s="27" t="str">
        <f t="shared" si="592"/>
        <v>-</v>
      </c>
      <c r="C3729" s="123" t="str">
        <f t="shared" si="593"/>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8"/>
        <v>nepildyti</v>
      </c>
      <c r="T3729" s="126" t="str">
        <f t="shared" si="598"/>
        <v>nepildyti</v>
      </c>
      <c r="U3729" s="127"/>
      <c r="V3729" s="127"/>
      <c r="W3729" s="128"/>
      <c r="X3729" s="169"/>
      <c r="Y3729" s="169"/>
      <c r="Z3729" s="169"/>
      <c r="AA3729" s="127"/>
      <c r="AB3729" s="127"/>
      <c r="AC3729" s="127"/>
      <c r="AD3729" s="127"/>
      <c r="AE3729" s="124">
        <f t="shared" si="594"/>
        <v>0</v>
      </c>
      <c r="AF3729" s="124">
        <f t="shared" si="595"/>
        <v>0</v>
      </c>
      <c r="AG3729" s="124">
        <f t="shared" si="596"/>
        <v>0</v>
      </c>
      <c r="AH3729" s="124">
        <f t="shared" si="597"/>
        <v>0</v>
      </c>
      <c r="AI3729" s="27" t="str">
        <f t="shared" si="599"/>
        <v>ne</v>
      </c>
      <c r="AJ3729" s="27" t="str">
        <f t="shared" si="600"/>
        <v>ne</v>
      </c>
      <c r="AK3729" s="27" t="str">
        <f t="shared" si="601"/>
        <v>ne</v>
      </c>
    </row>
    <row r="3730" spans="2:37" x14ac:dyDescent="0.2">
      <c r="B3730" s="27" t="str">
        <f t="shared" si="592"/>
        <v>-</v>
      </c>
      <c r="C3730" s="123" t="str">
        <f t="shared" si="593"/>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8"/>
        <v>nepildyti</v>
      </c>
      <c r="T3730" s="126" t="str">
        <f t="shared" si="598"/>
        <v>nepildyti</v>
      </c>
      <c r="U3730" s="127"/>
      <c r="V3730" s="127"/>
      <c r="W3730" s="128"/>
      <c r="X3730" s="169"/>
      <c r="Y3730" s="169"/>
      <c r="Z3730" s="169"/>
      <c r="AA3730" s="127"/>
      <c r="AB3730" s="127"/>
      <c r="AC3730" s="127"/>
      <c r="AD3730" s="127"/>
      <c r="AE3730" s="124">
        <f t="shared" si="594"/>
        <v>0</v>
      </c>
      <c r="AF3730" s="124">
        <f t="shared" si="595"/>
        <v>0</v>
      </c>
      <c r="AG3730" s="124">
        <f t="shared" si="596"/>
        <v>0</v>
      </c>
      <c r="AH3730" s="124">
        <f t="shared" si="597"/>
        <v>0</v>
      </c>
      <c r="AI3730" s="27" t="str">
        <f t="shared" si="599"/>
        <v>ne</v>
      </c>
      <c r="AJ3730" s="27" t="str">
        <f t="shared" si="600"/>
        <v>ne</v>
      </c>
      <c r="AK3730" s="27" t="str">
        <f t="shared" si="601"/>
        <v>ne</v>
      </c>
    </row>
    <row r="3731" spans="2:37" x14ac:dyDescent="0.2">
      <c r="B3731" s="27" t="str">
        <f t="shared" si="592"/>
        <v>-</v>
      </c>
      <c r="C3731" s="123" t="str">
        <f t="shared" si="593"/>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8"/>
        <v>nepildyti</v>
      </c>
      <c r="T3731" s="126" t="str">
        <f t="shared" si="598"/>
        <v>nepildyti</v>
      </c>
      <c r="U3731" s="127"/>
      <c r="V3731" s="127"/>
      <c r="W3731" s="128"/>
      <c r="X3731" s="169"/>
      <c r="Y3731" s="169"/>
      <c r="Z3731" s="169"/>
      <c r="AA3731" s="127"/>
      <c r="AB3731" s="127"/>
      <c r="AC3731" s="127"/>
      <c r="AD3731" s="127"/>
      <c r="AE3731" s="124">
        <f t="shared" si="594"/>
        <v>0</v>
      </c>
      <c r="AF3731" s="124">
        <f t="shared" si="595"/>
        <v>0</v>
      </c>
      <c r="AG3731" s="124">
        <f t="shared" si="596"/>
        <v>0</v>
      </c>
      <c r="AH3731" s="124">
        <f t="shared" si="597"/>
        <v>0</v>
      </c>
      <c r="AI3731" s="27" t="str">
        <f t="shared" si="599"/>
        <v>ne</v>
      </c>
      <c r="AJ3731" s="27" t="str">
        <f t="shared" si="600"/>
        <v>ne</v>
      </c>
      <c r="AK3731" s="27" t="str">
        <f t="shared" si="601"/>
        <v>ne</v>
      </c>
    </row>
    <row r="3732" spans="2:37" x14ac:dyDescent="0.2">
      <c r="B3732" s="27" t="str">
        <f t="shared" si="592"/>
        <v>-</v>
      </c>
      <c r="C3732" s="123" t="str">
        <f t="shared" si="593"/>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8"/>
        <v>nepildyti</v>
      </c>
      <c r="T3732" s="126" t="str">
        <f t="shared" si="598"/>
        <v>nepildyti</v>
      </c>
      <c r="U3732" s="127"/>
      <c r="V3732" s="127"/>
      <c r="W3732" s="128"/>
      <c r="X3732" s="169"/>
      <c r="Y3732" s="169"/>
      <c r="Z3732" s="169"/>
      <c r="AA3732" s="127"/>
      <c r="AB3732" s="127"/>
      <c r="AC3732" s="127"/>
      <c r="AD3732" s="127"/>
      <c r="AE3732" s="124">
        <f t="shared" si="594"/>
        <v>0</v>
      </c>
      <c r="AF3732" s="124">
        <f t="shared" si="595"/>
        <v>0</v>
      </c>
      <c r="AG3732" s="124">
        <f t="shared" si="596"/>
        <v>0</v>
      </c>
      <c r="AH3732" s="124">
        <f t="shared" si="597"/>
        <v>0</v>
      </c>
      <c r="AI3732" s="27" t="str">
        <f t="shared" si="599"/>
        <v>ne</v>
      </c>
      <c r="AJ3732" s="27" t="str">
        <f t="shared" si="600"/>
        <v>ne</v>
      </c>
      <c r="AK3732" s="27" t="str">
        <f t="shared" si="601"/>
        <v>ne</v>
      </c>
    </row>
    <row r="3733" spans="2:37" x14ac:dyDescent="0.2">
      <c r="B3733" s="27" t="str">
        <f t="shared" si="592"/>
        <v>-</v>
      </c>
      <c r="C3733" s="123" t="str">
        <f t="shared" si="593"/>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si="598"/>
        <v>nepildyti</v>
      </c>
      <c r="T3733" s="126" t="str">
        <f t="shared" si="598"/>
        <v>nepildyti</v>
      </c>
      <c r="U3733" s="127"/>
      <c r="V3733" s="127"/>
      <c r="W3733" s="128"/>
      <c r="X3733" s="169"/>
      <c r="Y3733" s="169"/>
      <c r="Z3733" s="169"/>
      <c r="AA3733" s="127"/>
      <c r="AB3733" s="127"/>
      <c r="AC3733" s="127"/>
      <c r="AD3733" s="127"/>
      <c r="AE3733" s="124">
        <f t="shared" si="594"/>
        <v>0</v>
      </c>
      <c r="AF3733" s="124">
        <f t="shared" si="595"/>
        <v>0</v>
      </c>
      <c r="AG3733" s="124">
        <f t="shared" si="596"/>
        <v>0</v>
      </c>
      <c r="AH3733" s="124">
        <f t="shared" si="597"/>
        <v>0</v>
      </c>
      <c r="AI3733" s="27" t="str">
        <f t="shared" si="599"/>
        <v>ne</v>
      </c>
      <c r="AJ3733" s="27" t="str">
        <f t="shared" si="600"/>
        <v>ne</v>
      </c>
      <c r="AK3733" s="27" t="str">
        <f t="shared" si="601"/>
        <v>ne</v>
      </c>
    </row>
    <row r="3734" spans="2:37" x14ac:dyDescent="0.2">
      <c r="B3734" s="27" t="str">
        <f t="shared" si="592"/>
        <v>-</v>
      </c>
      <c r="C3734" s="123" t="str">
        <f t="shared" si="593"/>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598"/>
        <v>nepildyti</v>
      </c>
      <c r="T3734" s="126" t="str">
        <f t="shared" si="598"/>
        <v>nepildyti</v>
      </c>
      <c r="U3734" s="127"/>
      <c r="V3734" s="127"/>
      <c r="W3734" s="128"/>
      <c r="X3734" s="169"/>
      <c r="Y3734" s="169"/>
      <c r="Z3734" s="169"/>
      <c r="AA3734" s="127"/>
      <c r="AB3734" s="127"/>
      <c r="AC3734" s="127"/>
      <c r="AD3734" s="127"/>
      <c r="AE3734" s="124">
        <f t="shared" si="594"/>
        <v>0</v>
      </c>
      <c r="AF3734" s="124">
        <f t="shared" si="595"/>
        <v>0</v>
      </c>
      <c r="AG3734" s="124">
        <f t="shared" si="596"/>
        <v>0</v>
      </c>
      <c r="AH3734" s="124">
        <f t="shared" si="597"/>
        <v>0</v>
      </c>
      <c r="AI3734" s="27" t="str">
        <f t="shared" si="599"/>
        <v>ne</v>
      </c>
      <c r="AJ3734" s="27" t="str">
        <f t="shared" si="600"/>
        <v>ne</v>
      </c>
      <c r="AK3734" s="27" t="str">
        <f t="shared" si="601"/>
        <v>ne</v>
      </c>
    </row>
    <row r="3735" spans="2:37" x14ac:dyDescent="0.2">
      <c r="B3735" s="27" t="str">
        <f t="shared" si="592"/>
        <v>-</v>
      </c>
      <c r="C3735" s="123" t="str">
        <f t="shared" si="593"/>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598"/>
        <v>nepildyti</v>
      </c>
      <c r="T3735" s="126" t="str">
        <f t="shared" si="598"/>
        <v>nepildyti</v>
      </c>
      <c r="U3735" s="127"/>
      <c r="V3735" s="127"/>
      <c r="W3735" s="128"/>
      <c r="X3735" s="169"/>
      <c r="Y3735" s="169"/>
      <c r="Z3735" s="169"/>
      <c r="AA3735" s="127"/>
      <c r="AB3735" s="127"/>
      <c r="AC3735" s="127"/>
      <c r="AD3735" s="127"/>
      <c r="AE3735" s="124">
        <f t="shared" si="594"/>
        <v>0</v>
      </c>
      <c r="AF3735" s="124">
        <f t="shared" si="595"/>
        <v>0</v>
      </c>
      <c r="AG3735" s="124">
        <f t="shared" si="596"/>
        <v>0</v>
      </c>
      <c r="AH3735" s="124">
        <f t="shared" si="597"/>
        <v>0</v>
      </c>
      <c r="AI3735" s="27" t="str">
        <f t="shared" si="599"/>
        <v>ne</v>
      </c>
      <c r="AJ3735" s="27" t="str">
        <f t="shared" si="600"/>
        <v>ne</v>
      </c>
      <c r="AK3735" s="27" t="str">
        <f t="shared" si="601"/>
        <v>ne</v>
      </c>
    </row>
    <row r="3736" spans="2:37" x14ac:dyDescent="0.2">
      <c r="B3736" s="27" t="str">
        <f t="shared" ref="B3736:B3799" si="602">CONCATENATE(C3736,"-",G3736)</f>
        <v>-</v>
      </c>
      <c r="C3736" s="123" t="str">
        <f t="shared" ref="C3736:C3799" si="603">LEFT(K3736,4)</f>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598"/>
        <v>nepildyti</v>
      </c>
      <c r="T3736" s="126" t="str">
        <f t="shared" si="598"/>
        <v>nepildyti</v>
      </c>
      <c r="U3736" s="127"/>
      <c r="V3736" s="127"/>
      <c r="W3736" s="128"/>
      <c r="X3736" s="169"/>
      <c r="Y3736" s="169"/>
      <c r="Z3736" s="169"/>
      <c r="AA3736" s="127"/>
      <c r="AB3736" s="127"/>
      <c r="AC3736" s="127"/>
      <c r="AD3736" s="127"/>
      <c r="AE3736" s="124">
        <f t="shared" ref="AE3736:AE3799" si="604">IF($H3736&gt;0,YEAR($H3736),)</f>
        <v>0</v>
      </c>
      <c r="AF3736" s="124">
        <f t="shared" ref="AF3736:AF3799" si="605">IF($X3736&gt;0,YEAR($X3736),)</f>
        <v>0</v>
      </c>
      <c r="AG3736" s="124">
        <f t="shared" ref="AG3736:AG3799" si="606">IF($Y3736&gt;0,YEAR($Y3736),)</f>
        <v>0</v>
      </c>
      <c r="AH3736" s="124">
        <f t="shared" ref="AH3736:AH3799" si="607">IF($Z3736&gt;0,YEAR($Z3736),)</f>
        <v>0</v>
      </c>
      <c r="AI3736" s="27" t="str">
        <f t="shared" si="599"/>
        <v>ne</v>
      </c>
      <c r="AJ3736" s="27" t="str">
        <f t="shared" si="600"/>
        <v>ne</v>
      </c>
      <c r="AK3736" s="27" t="str">
        <f t="shared" si="601"/>
        <v>ne</v>
      </c>
    </row>
    <row r="3737" spans="2:37" x14ac:dyDescent="0.2">
      <c r="B3737" s="27" t="str">
        <f t="shared" si="602"/>
        <v>-</v>
      </c>
      <c r="C3737" s="123" t="str">
        <f t="shared" si="603"/>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ref="S3737:T3800" si="608">IF($R3737="fizinis asmuo","užpildykite","nepildyti")</f>
        <v>nepildyti</v>
      </c>
      <c r="T3737" s="126" t="str">
        <f t="shared" si="608"/>
        <v>nepildyti</v>
      </c>
      <c r="U3737" s="127"/>
      <c r="V3737" s="127"/>
      <c r="W3737" s="128"/>
      <c r="X3737" s="169"/>
      <c r="Y3737" s="169"/>
      <c r="Z3737" s="169"/>
      <c r="AA3737" s="127"/>
      <c r="AB3737" s="127"/>
      <c r="AC3737" s="127"/>
      <c r="AD3737" s="127"/>
      <c r="AE3737" s="124">
        <f t="shared" si="604"/>
        <v>0</v>
      </c>
      <c r="AF3737" s="124">
        <f t="shared" si="605"/>
        <v>0</v>
      </c>
      <c r="AG3737" s="124">
        <f t="shared" si="606"/>
        <v>0</v>
      </c>
      <c r="AH3737" s="124">
        <f t="shared" si="607"/>
        <v>0</v>
      </c>
      <c r="AI3737" s="27" t="str">
        <f t="shared" si="599"/>
        <v>ne</v>
      </c>
      <c r="AJ3737" s="27" t="str">
        <f t="shared" si="600"/>
        <v>ne</v>
      </c>
      <c r="AK3737" s="27" t="str">
        <f t="shared" si="601"/>
        <v>ne</v>
      </c>
    </row>
    <row r="3738" spans="2:37" x14ac:dyDescent="0.2">
      <c r="B3738" s="27" t="str">
        <f t="shared" si="602"/>
        <v>-</v>
      </c>
      <c r="C3738" s="123" t="str">
        <f t="shared" si="603"/>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8"/>
        <v>nepildyti</v>
      </c>
      <c r="T3738" s="126" t="str">
        <f t="shared" si="608"/>
        <v>nepildyti</v>
      </c>
      <c r="U3738" s="127"/>
      <c r="V3738" s="127"/>
      <c r="W3738" s="128"/>
      <c r="X3738" s="169"/>
      <c r="Y3738" s="169"/>
      <c r="Z3738" s="169"/>
      <c r="AA3738" s="127"/>
      <c r="AB3738" s="127"/>
      <c r="AC3738" s="127"/>
      <c r="AD3738" s="127"/>
      <c r="AE3738" s="124">
        <f t="shared" si="604"/>
        <v>0</v>
      </c>
      <c r="AF3738" s="124">
        <f t="shared" si="605"/>
        <v>0</v>
      </c>
      <c r="AG3738" s="124">
        <f t="shared" si="606"/>
        <v>0</v>
      </c>
      <c r="AH3738" s="124">
        <f t="shared" si="607"/>
        <v>0</v>
      </c>
      <c r="AI3738" s="27" t="str">
        <f t="shared" si="599"/>
        <v>ne</v>
      </c>
      <c r="AJ3738" s="27" t="str">
        <f t="shared" si="600"/>
        <v>ne</v>
      </c>
      <c r="AK3738" s="27" t="str">
        <f t="shared" si="601"/>
        <v>ne</v>
      </c>
    </row>
    <row r="3739" spans="2:37" x14ac:dyDescent="0.2">
      <c r="B3739" s="27" t="str">
        <f t="shared" si="602"/>
        <v>-</v>
      </c>
      <c r="C3739" s="123" t="str">
        <f t="shared" si="603"/>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8"/>
        <v>nepildyti</v>
      </c>
      <c r="T3739" s="126" t="str">
        <f t="shared" si="608"/>
        <v>nepildyti</v>
      </c>
      <c r="U3739" s="127"/>
      <c r="V3739" s="127"/>
      <c r="W3739" s="128"/>
      <c r="X3739" s="169"/>
      <c r="Y3739" s="169"/>
      <c r="Z3739" s="169"/>
      <c r="AA3739" s="127"/>
      <c r="AB3739" s="127"/>
      <c r="AC3739" s="127"/>
      <c r="AD3739" s="127"/>
      <c r="AE3739" s="124">
        <f t="shared" si="604"/>
        <v>0</v>
      </c>
      <c r="AF3739" s="124">
        <f t="shared" si="605"/>
        <v>0</v>
      </c>
      <c r="AG3739" s="124">
        <f t="shared" si="606"/>
        <v>0</v>
      </c>
      <c r="AH3739" s="124">
        <f t="shared" si="607"/>
        <v>0</v>
      </c>
      <c r="AI3739" s="27" t="str">
        <f t="shared" si="599"/>
        <v>ne</v>
      </c>
      <c r="AJ3739" s="27" t="str">
        <f t="shared" si="600"/>
        <v>ne</v>
      </c>
      <c r="AK3739" s="27" t="str">
        <f t="shared" si="601"/>
        <v>ne</v>
      </c>
    </row>
    <row r="3740" spans="2:37" x14ac:dyDescent="0.2">
      <c r="B3740" s="27" t="str">
        <f t="shared" si="602"/>
        <v>-</v>
      </c>
      <c r="C3740" s="123" t="str">
        <f t="shared" si="603"/>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8"/>
        <v>nepildyti</v>
      </c>
      <c r="T3740" s="126" t="str">
        <f t="shared" si="608"/>
        <v>nepildyti</v>
      </c>
      <c r="U3740" s="127"/>
      <c r="V3740" s="127"/>
      <c r="W3740" s="128"/>
      <c r="X3740" s="169"/>
      <c r="Y3740" s="169"/>
      <c r="Z3740" s="169"/>
      <c r="AA3740" s="127"/>
      <c r="AB3740" s="127"/>
      <c r="AC3740" s="127"/>
      <c r="AD3740" s="127"/>
      <c r="AE3740" s="124">
        <f t="shared" si="604"/>
        <v>0</v>
      </c>
      <c r="AF3740" s="124">
        <f t="shared" si="605"/>
        <v>0</v>
      </c>
      <c r="AG3740" s="124">
        <f t="shared" si="606"/>
        <v>0</v>
      </c>
      <c r="AH3740" s="124">
        <f t="shared" si="607"/>
        <v>0</v>
      </c>
      <c r="AI3740" s="27" t="str">
        <f t="shared" si="599"/>
        <v>ne</v>
      </c>
      <c r="AJ3740" s="27" t="str">
        <f t="shared" si="600"/>
        <v>ne</v>
      </c>
      <c r="AK3740" s="27" t="str">
        <f t="shared" si="601"/>
        <v>ne</v>
      </c>
    </row>
    <row r="3741" spans="2:37" x14ac:dyDescent="0.2">
      <c r="B3741" s="27" t="str">
        <f t="shared" si="602"/>
        <v>-</v>
      </c>
      <c r="C3741" s="123" t="str">
        <f t="shared" si="603"/>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8"/>
        <v>nepildyti</v>
      </c>
      <c r="T3741" s="126" t="str">
        <f t="shared" si="608"/>
        <v>nepildyti</v>
      </c>
      <c r="U3741" s="127"/>
      <c r="V3741" s="127"/>
      <c r="W3741" s="128"/>
      <c r="X3741" s="169"/>
      <c r="Y3741" s="169"/>
      <c r="Z3741" s="169"/>
      <c r="AA3741" s="127"/>
      <c r="AB3741" s="127"/>
      <c r="AC3741" s="127"/>
      <c r="AD3741" s="127"/>
      <c r="AE3741" s="124">
        <f t="shared" si="604"/>
        <v>0</v>
      </c>
      <c r="AF3741" s="124">
        <f t="shared" si="605"/>
        <v>0</v>
      </c>
      <c r="AG3741" s="124">
        <f t="shared" si="606"/>
        <v>0</v>
      </c>
      <c r="AH3741" s="124">
        <f t="shared" si="607"/>
        <v>0</v>
      </c>
      <c r="AI3741" s="27" t="str">
        <f t="shared" si="599"/>
        <v>ne</v>
      </c>
      <c r="AJ3741" s="27" t="str">
        <f t="shared" si="600"/>
        <v>ne</v>
      </c>
      <c r="AK3741" s="27" t="str">
        <f t="shared" si="601"/>
        <v>ne</v>
      </c>
    </row>
    <row r="3742" spans="2:37" x14ac:dyDescent="0.2">
      <c r="B3742" s="27" t="str">
        <f t="shared" si="602"/>
        <v>-</v>
      </c>
      <c r="C3742" s="123" t="str">
        <f t="shared" si="603"/>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8"/>
        <v>nepildyti</v>
      </c>
      <c r="T3742" s="126" t="str">
        <f t="shared" si="608"/>
        <v>nepildyti</v>
      </c>
      <c r="U3742" s="127"/>
      <c r="V3742" s="127"/>
      <c r="W3742" s="128"/>
      <c r="X3742" s="169"/>
      <c r="Y3742" s="169"/>
      <c r="Z3742" s="169"/>
      <c r="AA3742" s="127"/>
      <c r="AB3742" s="127"/>
      <c r="AC3742" s="127"/>
      <c r="AD3742" s="127"/>
      <c r="AE3742" s="124">
        <f t="shared" si="604"/>
        <v>0</v>
      </c>
      <c r="AF3742" s="124">
        <f t="shared" si="605"/>
        <v>0</v>
      </c>
      <c r="AG3742" s="124">
        <f t="shared" si="606"/>
        <v>0</v>
      </c>
      <c r="AH3742" s="124">
        <f t="shared" si="607"/>
        <v>0</v>
      </c>
      <c r="AI3742" s="27" t="str">
        <f t="shared" si="599"/>
        <v>ne</v>
      </c>
      <c r="AJ3742" s="27" t="str">
        <f t="shared" si="600"/>
        <v>ne</v>
      </c>
      <c r="AK3742" s="27" t="str">
        <f t="shared" si="601"/>
        <v>ne</v>
      </c>
    </row>
    <row r="3743" spans="2:37" x14ac:dyDescent="0.2">
      <c r="B3743" s="27" t="str">
        <f t="shared" si="602"/>
        <v>-</v>
      </c>
      <c r="C3743" s="123" t="str">
        <f t="shared" si="603"/>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8"/>
        <v>nepildyti</v>
      </c>
      <c r="T3743" s="126" t="str">
        <f t="shared" si="608"/>
        <v>nepildyti</v>
      </c>
      <c r="U3743" s="127"/>
      <c r="V3743" s="127"/>
      <c r="W3743" s="128"/>
      <c r="X3743" s="169"/>
      <c r="Y3743" s="169"/>
      <c r="Z3743" s="169"/>
      <c r="AA3743" s="127"/>
      <c r="AB3743" s="127"/>
      <c r="AC3743" s="127"/>
      <c r="AD3743" s="127"/>
      <c r="AE3743" s="124">
        <f t="shared" si="604"/>
        <v>0</v>
      </c>
      <c r="AF3743" s="124">
        <f t="shared" si="605"/>
        <v>0</v>
      </c>
      <c r="AG3743" s="124">
        <f t="shared" si="606"/>
        <v>0</v>
      </c>
      <c r="AH3743" s="124">
        <f t="shared" si="607"/>
        <v>0</v>
      </c>
      <c r="AI3743" s="27" t="str">
        <f t="shared" si="599"/>
        <v>ne</v>
      </c>
      <c r="AJ3743" s="27" t="str">
        <f t="shared" si="600"/>
        <v>ne</v>
      </c>
      <c r="AK3743" s="27" t="str">
        <f t="shared" si="601"/>
        <v>ne</v>
      </c>
    </row>
    <row r="3744" spans="2:37" x14ac:dyDescent="0.2">
      <c r="B3744" s="27" t="str">
        <f t="shared" si="602"/>
        <v>-</v>
      </c>
      <c r="C3744" s="123" t="str">
        <f t="shared" si="603"/>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8"/>
        <v>nepildyti</v>
      </c>
      <c r="T3744" s="126" t="str">
        <f t="shared" si="608"/>
        <v>nepildyti</v>
      </c>
      <c r="U3744" s="127"/>
      <c r="V3744" s="127"/>
      <c r="W3744" s="128"/>
      <c r="X3744" s="169"/>
      <c r="Y3744" s="169"/>
      <c r="Z3744" s="169"/>
      <c r="AA3744" s="127"/>
      <c r="AB3744" s="127"/>
      <c r="AC3744" s="127"/>
      <c r="AD3744" s="127"/>
      <c r="AE3744" s="124">
        <f t="shared" si="604"/>
        <v>0</v>
      </c>
      <c r="AF3744" s="124">
        <f t="shared" si="605"/>
        <v>0</v>
      </c>
      <c r="AG3744" s="124">
        <f t="shared" si="606"/>
        <v>0</v>
      </c>
      <c r="AH3744" s="124">
        <f t="shared" si="607"/>
        <v>0</v>
      </c>
      <c r="AI3744" s="27" t="str">
        <f t="shared" si="599"/>
        <v>ne</v>
      </c>
      <c r="AJ3744" s="27" t="str">
        <f t="shared" si="600"/>
        <v>ne</v>
      </c>
      <c r="AK3744" s="27" t="str">
        <f t="shared" si="601"/>
        <v>ne</v>
      </c>
    </row>
    <row r="3745" spans="2:37" x14ac:dyDescent="0.2">
      <c r="B3745" s="27" t="str">
        <f t="shared" si="602"/>
        <v>-</v>
      </c>
      <c r="C3745" s="123" t="str">
        <f t="shared" si="603"/>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8"/>
        <v>nepildyti</v>
      </c>
      <c r="T3745" s="126" t="str">
        <f t="shared" si="608"/>
        <v>nepildyti</v>
      </c>
      <c r="U3745" s="127"/>
      <c r="V3745" s="127"/>
      <c r="W3745" s="128"/>
      <c r="X3745" s="169"/>
      <c r="Y3745" s="169"/>
      <c r="Z3745" s="169"/>
      <c r="AA3745" s="127"/>
      <c r="AB3745" s="127"/>
      <c r="AC3745" s="127"/>
      <c r="AD3745" s="127"/>
      <c r="AE3745" s="124">
        <f t="shared" si="604"/>
        <v>0</v>
      </c>
      <c r="AF3745" s="124">
        <f t="shared" si="605"/>
        <v>0</v>
      </c>
      <c r="AG3745" s="124">
        <f t="shared" si="606"/>
        <v>0</v>
      </c>
      <c r="AH3745" s="124">
        <f t="shared" si="607"/>
        <v>0</v>
      </c>
      <c r="AI3745" s="27" t="str">
        <f t="shared" si="599"/>
        <v>ne</v>
      </c>
      <c r="AJ3745" s="27" t="str">
        <f t="shared" si="600"/>
        <v>ne</v>
      </c>
      <c r="AK3745" s="27" t="str">
        <f t="shared" si="601"/>
        <v>ne</v>
      </c>
    </row>
    <row r="3746" spans="2:37" x14ac:dyDescent="0.2">
      <c r="B3746" s="27" t="str">
        <f t="shared" si="602"/>
        <v>-</v>
      </c>
      <c r="C3746" s="123" t="str">
        <f t="shared" si="603"/>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8"/>
        <v>nepildyti</v>
      </c>
      <c r="T3746" s="126" t="str">
        <f t="shared" si="608"/>
        <v>nepildyti</v>
      </c>
      <c r="U3746" s="127"/>
      <c r="V3746" s="127"/>
      <c r="W3746" s="128"/>
      <c r="X3746" s="169"/>
      <c r="Y3746" s="169"/>
      <c r="Z3746" s="169"/>
      <c r="AA3746" s="127"/>
      <c r="AB3746" s="127"/>
      <c r="AC3746" s="127"/>
      <c r="AD3746" s="127"/>
      <c r="AE3746" s="124">
        <f t="shared" si="604"/>
        <v>0</v>
      </c>
      <c r="AF3746" s="124">
        <f t="shared" si="605"/>
        <v>0</v>
      </c>
      <c r="AG3746" s="124">
        <f t="shared" si="606"/>
        <v>0</v>
      </c>
      <c r="AH3746" s="124">
        <f t="shared" si="607"/>
        <v>0</v>
      </c>
      <c r="AI3746" s="27" t="str">
        <f t="shared" si="599"/>
        <v>ne</v>
      </c>
      <c r="AJ3746" s="27" t="str">
        <f t="shared" si="600"/>
        <v>ne</v>
      </c>
      <c r="AK3746" s="27" t="str">
        <f t="shared" si="601"/>
        <v>ne</v>
      </c>
    </row>
    <row r="3747" spans="2:37" x14ac:dyDescent="0.2">
      <c r="B3747" s="27" t="str">
        <f t="shared" si="602"/>
        <v>-</v>
      </c>
      <c r="C3747" s="123" t="str">
        <f t="shared" si="603"/>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8"/>
        <v>nepildyti</v>
      </c>
      <c r="T3747" s="126" t="str">
        <f t="shared" si="608"/>
        <v>nepildyti</v>
      </c>
      <c r="U3747" s="127"/>
      <c r="V3747" s="127"/>
      <c r="W3747" s="128"/>
      <c r="X3747" s="169"/>
      <c r="Y3747" s="169"/>
      <c r="Z3747" s="169"/>
      <c r="AA3747" s="127"/>
      <c r="AB3747" s="127"/>
      <c r="AC3747" s="127"/>
      <c r="AD3747" s="127"/>
      <c r="AE3747" s="124">
        <f t="shared" si="604"/>
        <v>0</v>
      </c>
      <c r="AF3747" s="124">
        <f t="shared" si="605"/>
        <v>0</v>
      </c>
      <c r="AG3747" s="124">
        <f t="shared" si="606"/>
        <v>0</v>
      </c>
      <c r="AH3747" s="124">
        <f t="shared" si="607"/>
        <v>0</v>
      </c>
      <c r="AI3747" s="27" t="str">
        <f t="shared" si="599"/>
        <v>ne</v>
      </c>
      <c r="AJ3747" s="27" t="str">
        <f t="shared" si="600"/>
        <v>ne</v>
      </c>
      <c r="AK3747" s="27" t="str">
        <f t="shared" si="601"/>
        <v>ne</v>
      </c>
    </row>
    <row r="3748" spans="2:37" x14ac:dyDescent="0.2">
      <c r="B3748" s="27" t="str">
        <f t="shared" si="602"/>
        <v>-</v>
      </c>
      <c r="C3748" s="123" t="str">
        <f t="shared" si="603"/>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8"/>
        <v>nepildyti</v>
      </c>
      <c r="T3748" s="126" t="str">
        <f t="shared" si="608"/>
        <v>nepildyti</v>
      </c>
      <c r="U3748" s="127"/>
      <c r="V3748" s="127"/>
      <c r="W3748" s="128"/>
      <c r="X3748" s="169"/>
      <c r="Y3748" s="169"/>
      <c r="Z3748" s="169"/>
      <c r="AA3748" s="127"/>
      <c r="AB3748" s="127"/>
      <c r="AC3748" s="127"/>
      <c r="AD3748" s="127"/>
      <c r="AE3748" s="124">
        <f t="shared" si="604"/>
        <v>0</v>
      </c>
      <c r="AF3748" s="124">
        <f t="shared" si="605"/>
        <v>0</v>
      </c>
      <c r="AG3748" s="124">
        <f t="shared" si="606"/>
        <v>0</v>
      </c>
      <c r="AH3748" s="124">
        <f t="shared" si="607"/>
        <v>0</v>
      </c>
      <c r="AI3748" s="27" t="str">
        <f t="shared" si="599"/>
        <v>ne</v>
      </c>
      <c r="AJ3748" s="27" t="str">
        <f t="shared" si="600"/>
        <v>ne</v>
      </c>
      <c r="AK3748" s="27" t="str">
        <f t="shared" si="601"/>
        <v>ne</v>
      </c>
    </row>
    <row r="3749" spans="2:37" x14ac:dyDescent="0.2">
      <c r="B3749" s="27" t="str">
        <f t="shared" si="602"/>
        <v>-</v>
      </c>
      <c r="C3749" s="123" t="str">
        <f t="shared" si="603"/>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8"/>
        <v>nepildyti</v>
      </c>
      <c r="T3749" s="126" t="str">
        <f t="shared" si="608"/>
        <v>nepildyti</v>
      </c>
      <c r="U3749" s="127"/>
      <c r="V3749" s="127"/>
      <c r="W3749" s="128"/>
      <c r="X3749" s="169"/>
      <c r="Y3749" s="169"/>
      <c r="Z3749" s="169"/>
      <c r="AA3749" s="127"/>
      <c r="AB3749" s="127"/>
      <c r="AC3749" s="127"/>
      <c r="AD3749" s="127"/>
      <c r="AE3749" s="124">
        <f t="shared" si="604"/>
        <v>0</v>
      </c>
      <c r="AF3749" s="124">
        <f t="shared" si="605"/>
        <v>0</v>
      </c>
      <c r="AG3749" s="124">
        <f t="shared" si="606"/>
        <v>0</v>
      </c>
      <c r="AH3749" s="124">
        <f t="shared" si="607"/>
        <v>0</v>
      </c>
      <c r="AI3749" s="27" t="str">
        <f t="shared" si="599"/>
        <v>ne</v>
      </c>
      <c r="AJ3749" s="27" t="str">
        <f t="shared" si="600"/>
        <v>ne</v>
      </c>
      <c r="AK3749" s="27" t="str">
        <f t="shared" si="601"/>
        <v>ne</v>
      </c>
    </row>
    <row r="3750" spans="2:37" x14ac:dyDescent="0.2">
      <c r="B3750" s="27" t="str">
        <f t="shared" si="602"/>
        <v>-</v>
      </c>
      <c r="C3750" s="123" t="str">
        <f t="shared" si="603"/>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8"/>
        <v>nepildyti</v>
      </c>
      <c r="T3750" s="126" t="str">
        <f t="shared" si="608"/>
        <v>nepildyti</v>
      </c>
      <c r="U3750" s="127"/>
      <c r="V3750" s="127"/>
      <c r="W3750" s="128"/>
      <c r="X3750" s="169"/>
      <c r="Y3750" s="169"/>
      <c r="Z3750" s="169"/>
      <c r="AA3750" s="127"/>
      <c r="AB3750" s="127"/>
      <c r="AC3750" s="127"/>
      <c r="AD3750" s="127"/>
      <c r="AE3750" s="124">
        <f t="shared" si="604"/>
        <v>0</v>
      </c>
      <c r="AF3750" s="124">
        <f t="shared" si="605"/>
        <v>0</v>
      </c>
      <c r="AG3750" s="124">
        <f t="shared" si="606"/>
        <v>0</v>
      </c>
      <c r="AH3750" s="124">
        <f t="shared" si="607"/>
        <v>0</v>
      </c>
      <c r="AI3750" s="27" t="str">
        <f t="shared" si="599"/>
        <v>ne</v>
      </c>
      <c r="AJ3750" s="27" t="str">
        <f t="shared" si="600"/>
        <v>ne</v>
      </c>
      <c r="AK3750" s="27" t="str">
        <f t="shared" si="601"/>
        <v>ne</v>
      </c>
    </row>
    <row r="3751" spans="2:37" x14ac:dyDescent="0.2">
      <c r="B3751" s="27" t="str">
        <f t="shared" si="602"/>
        <v>-</v>
      </c>
      <c r="C3751" s="123" t="str">
        <f t="shared" si="603"/>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8"/>
        <v>nepildyti</v>
      </c>
      <c r="T3751" s="126" t="str">
        <f t="shared" si="608"/>
        <v>nepildyti</v>
      </c>
      <c r="U3751" s="127"/>
      <c r="V3751" s="127"/>
      <c r="W3751" s="128"/>
      <c r="X3751" s="169"/>
      <c r="Y3751" s="169"/>
      <c r="Z3751" s="169"/>
      <c r="AA3751" s="127"/>
      <c r="AB3751" s="127"/>
      <c r="AC3751" s="127"/>
      <c r="AD3751" s="127"/>
      <c r="AE3751" s="124">
        <f t="shared" si="604"/>
        <v>0</v>
      </c>
      <c r="AF3751" s="124">
        <f t="shared" si="605"/>
        <v>0</v>
      </c>
      <c r="AG3751" s="124">
        <f t="shared" si="606"/>
        <v>0</v>
      </c>
      <c r="AH3751" s="124">
        <f t="shared" si="607"/>
        <v>0</v>
      </c>
      <c r="AI3751" s="27" t="str">
        <f t="shared" si="599"/>
        <v>ne</v>
      </c>
      <c r="AJ3751" s="27" t="str">
        <f t="shared" si="600"/>
        <v>ne</v>
      </c>
      <c r="AK3751" s="27" t="str">
        <f t="shared" si="601"/>
        <v>ne</v>
      </c>
    </row>
    <row r="3752" spans="2:37" x14ac:dyDescent="0.2">
      <c r="B3752" s="27" t="str">
        <f t="shared" si="602"/>
        <v>-</v>
      </c>
      <c r="C3752" s="123" t="str">
        <f t="shared" si="603"/>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8"/>
        <v>nepildyti</v>
      </c>
      <c r="T3752" s="126" t="str">
        <f t="shared" si="608"/>
        <v>nepildyti</v>
      </c>
      <c r="U3752" s="127"/>
      <c r="V3752" s="127"/>
      <c r="W3752" s="128"/>
      <c r="X3752" s="169"/>
      <c r="Y3752" s="169"/>
      <c r="Z3752" s="169"/>
      <c r="AA3752" s="127"/>
      <c r="AB3752" s="127"/>
      <c r="AC3752" s="127"/>
      <c r="AD3752" s="127"/>
      <c r="AE3752" s="124">
        <f t="shared" si="604"/>
        <v>0</v>
      </c>
      <c r="AF3752" s="124">
        <f t="shared" si="605"/>
        <v>0</v>
      </c>
      <c r="AG3752" s="124">
        <f t="shared" si="606"/>
        <v>0</v>
      </c>
      <c r="AH3752" s="124">
        <f t="shared" si="607"/>
        <v>0</v>
      </c>
      <c r="AI3752" s="27" t="str">
        <f t="shared" si="599"/>
        <v>ne</v>
      </c>
      <c r="AJ3752" s="27" t="str">
        <f t="shared" si="600"/>
        <v>ne</v>
      </c>
      <c r="AK3752" s="27" t="str">
        <f t="shared" si="601"/>
        <v>ne</v>
      </c>
    </row>
    <row r="3753" spans="2:37" x14ac:dyDescent="0.2">
      <c r="B3753" s="27" t="str">
        <f t="shared" si="602"/>
        <v>-</v>
      </c>
      <c r="C3753" s="123" t="str">
        <f t="shared" si="603"/>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8"/>
        <v>nepildyti</v>
      </c>
      <c r="T3753" s="126" t="str">
        <f t="shared" si="608"/>
        <v>nepildyti</v>
      </c>
      <c r="U3753" s="127"/>
      <c r="V3753" s="127"/>
      <c r="W3753" s="128"/>
      <c r="X3753" s="169"/>
      <c r="Y3753" s="169"/>
      <c r="Z3753" s="169"/>
      <c r="AA3753" s="127"/>
      <c r="AB3753" s="127"/>
      <c r="AC3753" s="127"/>
      <c r="AD3753" s="127"/>
      <c r="AE3753" s="124">
        <f t="shared" si="604"/>
        <v>0</v>
      </c>
      <c r="AF3753" s="124">
        <f t="shared" si="605"/>
        <v>0</v>
      </c>
      <c r="AG3753" s="124">
        <f t="shared" si="606"/>
        <v>0</v>
      </c>
      <c r="AH3753" s="124">
        <f t="shared" si="607"/>
        <v>0</v>
      </c>
      <c r="AI3753" s="27" t="str">
        <f t="shared" si="599"/>
        <v>ne</v>
      </c>
      <c r="AJ3753" s="27" t="str">
        <f t="shared" si="600"/>
        <v>ne</v>
      </c>
      <c r="AK3753" s="27" t="str">
        <f t="shared" si="601"/>
        <v>ne</v>
      </c>
    </row>
    <row r="3754" spans="2:37" x14ac:dyDescent="0.2">
      <c r="B3754" s="27" t="str">
        <f t="shared" si="602"/>
        <v>-</v>
      </c>
      <c r="C3754" s="123" t="str">
        <f t="shared" si="603"/>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8"/>
        <v>nepildyti</v>
      </c>
      <c r="T3754" s="126" t="str">
        <f t="shared" si="608"/>
        <v>nepildyti</v>
      </c>
      <c r="U3754" s="127"/>
      <c r="V3754" s="127"/>
      <c r="W3754" s="128"/>
      <c r="X3754" s="169"/>
      <c r="Y3754" s="169"/>
      <c r="Z3754" s="169"/>
      <c r="AA3754" s="127"/>
      <c r="AB3754" s="127"/>
      <c r="AC3754" s="127"/>
      <c r="AD3754" s="127"/>
      <c r="AE3754" s="124">
        <f t="shared" si="604"/>
        <v>0</v>
      </c>
      <c r="AF3754" s="124">
        <f t="shared" si="605"/>
        <v>0</v>
      </c>
      <c r="AG3754" s="124">
        <f t="shared" si="606"/>
        <v>0</v>
      </c>
      <c r="AH3754" s="124">
        <f t="shared" si="607"/>
        <v>0</v>
      </c>
      <c r="AI3754" s="27" t="str">
        <f t="shared" si="599"/>
        <v>ne</v>
      </c>
      <c r="AJ3754" s="27" t="str">
        <f t="shared" si="600"/>
        <v>ne</v>
      </c>
      <c r="AK3754" s="27" t="str">
        <f t="shared" si="601"/>
        <v>ne</v>
      </c>
    </row>
    <row r="3755" spans="2:37" x14ac:dyDescent="0.2">
      <c r="B3755" s="27" t="str">
        <f t="shared" si="602"/>
        <v>-</v>
      </c>
      <c r="C3755" s="123" t="str">
        <f t="shared" si="603"/>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8"/>
        <v>nepildyti</v>
      </c>
      <c r="T3755" s="126" t="str">
        <f t="shared" si="608"/>
        <v>nepildyti</v>
      </c>
      <c r="U3755" s="127"/>
      <c r="V3755" s="127"/>
      <c r="W3755" s="128"/>
      <c r="X3755" s="169"/>
      <c r="Y3755" s="169"/>
      <c r="Z3755" s="169"/>
      <c r="AA3755" s="127"/>
      <c r="AB3755" s="127"/>
      <c r="AC3755" s="127"/>
      <c r="AD3755" s="127"/>
      <c r="AE3755" s="124">
        <f t="shared" si="604"/>
        <v>0</v>
      </c>
      <c r="AF3755" s="124">
        <f t="shared" si="605"/>
        <v>0</v>
      </c>
      <c r="AG3755" s="124">
        <f t="shared" si="606"/>
        <v>0</v>
      </c>
      <c r="AH3755" s="124">
        <f t="shared" si="607"/>
        <v>0</v>
      </c>
      <c r="AI3755" s="27" t="str">
        <f t="shared" si="599"/>
        <v>ne</v>
      </c>
      <c r="AJ3755" s="27" t="str">
        <f t="shared" si="600"/>
        <v>ne</v>
      </c>
      <c r="AK3755" s="27" t="str">
        <f t="shared" si="601"/>
        <v>ne</v>
      </c>
    </row>
    <row r="3756" spans="2:37" x14ac:dyDescent="0.2">
      <c r="B3756" s="27" t="str">
        <f t="shared" si="602"/>
        <v>-</v>
      </c>
      <c r="C3756" s="123" t="str">
        <f t="shared" si="603"/>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8"/>
        <v>nepildyti</v>
      </c>
      <c r="T3756" s="126" t="str">
        <f t="shared" si="608"/>
        <v>nepildyti</v>
      </c>
      <c r="U3756" s="127"/>
      <c r="V3756" s="127"/>
      <c r="W3756" s="128"/>
      <c r="X3756" s="169"/>
      <c r="Y3756" s="169"/>
      <c r="Z3756" s="169"/>
      <c r="AA3756" s="127"/>
      <c r="AB3756" s="127"/>
      <c r="AC3756" s="127"/>
      <c r="AD3756" s="127"/>
      <c r="AE3756" s="124">
        <f t="shared" si="604"/>
        <v>0</v>
      </c>
      <c r="AF3756" s="124">
        <f t="shared" si="605"/>
        <v>0</v>
      </c>
      <c r="AG3756" s="124">
        <f t="shared" si="606"/>
        <v>0</v>
      </c>
      <c r="AH3756" s="124">
        <f t="shared" si="607"/>
        <v>0</v>
      </c>
      <c r="AI3756" s="27" t="str">
        <f t="shared" si="599"/>
        <v>ne</v>
      </c>
      <c r="AJ3756" s="27" t="str">
        <f t="shared" si="600"/>
        <v>ne</v>
      </c>
      <c r="AK3756" s="27" t="str">
        <f t="shared" si="601"/>
        <v>ne</v>
      </c>
    </row>
    <row r="3757" spans="2:37" x14ac:dyDescent="0.2">
      <c r="B3757" s="27" t="str">
        <f t="shared" si="602"/>
        <v>-</v>
      </c>
      <c r="C3757" s="123" t="str">
        <f t="shared" si="603"/>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8"/>
        <v>nepildyti</v>
      </c>
      <c r="T3757" s="126" t="str">
        <f t="shared" si="608"/>
        <v>nepildyti</v>
      </c>
      <c r="U3757" s="127"/>
      <c r="V3757" s="127"/>
      <c r="W3757" s="128"/>
      <c r="X3757" s="169"/>
      <c r="Y3757" s="169"/>
      <c r="Z3757" s="169"/>
      <c r="AA3757" s="127"/>
      <c r="AB3757" s="127"/>
      <c r="AC3757" s="127"/>
      <c r="AD3757" s="127"/>
      <c r="AE3757" s="124">
        <f t="shared" si="604"/>
        <v>0</v>
      </c>
      <c r="AF3757" s="124">
        <f t="shared" si="605"/>
        <v>0</v>
      </c>
      <c r="AG3757" s="124">
        <f t="shared" si="606"/>
        <v>0</v>
      </c>
      <c r="AH3757" s="124">
        <f t="shared" si="607"/>
        <v>0</v>
      </c>
      <c r="AI3757" s="27" t="str">
        <f t="shared" si="599"/>
        <v>ne</v>
      </c>
      <c r="AJ3757" s="27" t="str">
        <f t="shared" si="600"/>
        <v>ne</v>
      </c>
      <c r="AK3757" s="27" t="str">
        <f t="shared" si="601"/>
        <v>ne</v>
      </c>
    </row>
    <row r="3758" spans="2:37" x14ac:dyDescent="0.2">
      <c r="B3758" s="27" t="str">
        <f t="shared" si="602"/>
        <v>-</v>
      </c>
      <c r="C3758" s="123" t="str">
        <f t="shared" si="603"/>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8"/>
        <v>nepildyti</v>
      </c>
      <c r="T3758" s="126" t="str">
        <f t="shared" si="608"/>
        <v>nepildyti</v>
      </c>
      <c r="U3758" s="127"/>
      <c r="V3758" s="127"/>
      <c r="W3758" s="128"/>
      <c r="X3758" s="169"/>
      <c r="Y3758" s="169"/>
      <c r="Z3758" s="169"/>
      <c r="AA3758" s="127"/>
      <c r="AB3758" s="127"/>
      <c r="AC3758" s="127"/>
      <c r="AD3758" s="127"/>
      <c r="AE3758" s="124">
        <f t="shared" si="604"/>
        <v>0</v>
      </c>
      <c r="AF3758" s="124">
        <f t="shared" si="605"/>
        <v>0</v>
      </c>
      <c r="AG3758" s="124">
        <f t="shared" si="606"/>
        <v>0</v>
      </c>
      <c r="AH3758" s="124">
        <f t="shared" si="607"/>
        <v>0</v>
      </c>
      <c r="AI3758" s="27" t="str">
        <f t="shared" si="599"/>
        <v>ne</v>
      </c>
      <c r="AJ3758" s="27" t="str">
        <f t="shared" si="600"/>
        <v>ne</v>
      </c>
      <c r="AK3758" s="27" t="str">
        <f t="shared" si="601"/>
        <v>ne</v>
      </c>
    </row>
    <row r="3759" spans="2:37" x14ac:dyDescent="0.2">
      <c r="B3759" s="27" t="str">
        <f t="shared" si="602"/>
        <v>-</v>
      </c>
      <c r="C3759" s="123" t="str">
        <f t="shared" si="603"/>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8"/>
        <v>nepildyti</v>
      </c>
      <c r="T3759" s="126" t="str">
        <f t="shared" si="608"/>
        <v>nepildyti</v>
      </c>
      <c r="U3759" s="127"/>
      <c r="V3759" s="127"/>
      <c r="W3759" s="128"/>
      <c r="X3759" s="169"/>
      <c r="Y3759" s="169"/>
      <c r="Z3759" s="169"/>
      <c r="AA3759" s="127"/>
      <c r="AB3759" s="127"/>
      <c r="AC3759" s="127"/>
      <c r="AD3759" s="127"/>
      <c r="AE3759" s="124">
        <f t="shared" si="604"/>
        <v>0</v>
      </c>
      <c r="AF3759" s="124">
        <f t="shared" si="605"/>
        <v>0</v>
      </c>
      <c r="AG3759" s="124">
        <f t="shared" si="606"/>
        <v>0</v>
      </c>
      <c r="AH3759" s="124">
        <f t="shared" si="607"/>
        <v>0</v>
      </c>
      <c r="AI3759" s="27" t="str">
        <f t="shared" si="599"/>
        <v>ne</v>
      </c>
      <c r="AJ3759" s="27" t="str">
        <f t="shared" si="600"/>
        <v>ne</v>
      </c>
      <c r="AK3759" s="27" t="str">
        <f t="shared" si="601"/>
        <v>ne</v>
      </c>
    </row>
    <row r="3760" spans="2:37" x14ac:dyDescent="0.2">
      <c r="B3760" s="27" t="str">
        <f t="shared" si="602"/>
        <v>-</v>
      </c>
      <c r="C3760" s="123" t="str">
        <f t="shared" si="603"/>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8"/>
        <v>nepildyti</v>
      </c>
      <c r="T3760" s="126" t="str">
        <f t="shared" si="608"/>
        <v>nepildyti</v>
      </c>
      <c r="U3760" s="127"/>
      <c r="V3760" s="127"/>
      <c r="W3760" s="128"/>
      <c r="X3760" s="169"/>
      <c r="Y3760" s="169"/>
      <c r="Z3760" s="169"/>
      <c r="AA3760" s="127"/>
      <c r="AB3760" s="127"/>
      <c r="AC3760" s="127"/>
      <c r="AD3760" s="127"/>
      <c r="AE3760" s="124">
        <f t="shared" si="604"/>
        <v>0</v>
      </c>
      <c r="AF3760" s="124">
        <f t="shared" si="605"/>
        <v>0</v>
      </c>
      <c r="AG3760" s="124">
        <f t="shared" si="606"/>
        <v>0</v>
      </c>
      <c r="AH3760" s="124">
        <f t="shared" si="607"/>
        <v>0</v>
      </c>
      <c r="AI3760" s="27" t="str">
        <f t="shared" si="599"/>
        <v>ne</v>
      </c>
      <c r="AJ3760" s="27" t="str">
        <f t="shared" si="600"/>
        <v>ne</v>
      </c>
      <c r="AK3760" s="27" t="str">
        <f t="shared" si="601"/>
        <v>ne</v>
      </c>
    </row>
    <row r="3761" spans="2:37" x14ac:dyDescent="0.2">
      <c r="B3761" s="27" t="str">
        <f t="shared" si="602"/>
        <v>-</v>
      </c>
      <c r="C3761" s="123" t="str">
        <f t="shared" si="603"/>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8"/>
        <v>nepildyti</v>
      </c>
      <c r="T3761" s="126" t="str">
        <f t="shared" si="608"/>
        <v>nepildyti</v>
      </c>
      <c r="U3761" s="127"/>
      <c r="V3761" s="127"/>
      <c r="W3761" s="128"/>
      <c r="X3761" s="169"/>
      <c r="Y3761" s="169"/>
      <c r="Z3761" s="169"/>
      <c r="AA3761" s="127"/>
      <c r="AB3761" s="127"/>
      <c r="AC3761" s="127"/>
      <c r="AD3761" s="127"/>
      <c r="AE3761" s="124">
        <f t="shared" si="604"/>
        <v>0</v>
      </c>
      <c r="AF3761" s="124">
        <f t="shared" si="605"/>
        <v>0</v>
      </c>
      <c r="AG3761" s="124">
        <f t="shared" si="606"/>
        <v>0</v>
      </c>
      <c r="AH3761" s="124">
        <f t="shared" si="607"/>
        <v>0</v>
      </c>
      <c r="AI3761" s="27" t="str">
        <f t="shared" si="599"/>
        <v>ne</v>
      </c>
      <c r="AJ3761" s="27" t="str">
        <f t="shared" si="600"/>
        <v>ne</v>
      </c>
      <c r="AK3761" s="27" t="str">
        <f t="shared" si="601"/>
        <v>ne</v>
      </c>
    </row>
    <row r="3762" spans="2:37" x14ac:dyDescent="0.2">
      <c r="B3762" s="27" t="str">
        <f t="shared" si="602"/>
        <v>-</v>
      </c>
      <c r="C3762" s="123" t="str">
        <f t="shared" si="603"/>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8"/>
        <v>nepildyti</v>
      </c>
      <c r="T3762" s="126" t="str">
        <f t="shared" si="608"/>
        <v>nepildyti</v>
      </c>
      <c r="U3762" s="127"/>
      <c r="V3762" s="127"/>
      <c r="W3762" s="128"/>
      <c r="X3762" s="169"/>
      <c r="Y3762" s="169"/>
      <c r="Z3762" s="169"/>
      <c r="AA3762" s="127"/>
      <c r="AB3762" s="127"/>
      <c r="AC3762" s="127"/>
      <c r="AD3762" s="127"/>
      <c r="AE3762" s="124">
        <f t="shared" si="604"/>
        <v>0</v>
      </c>
      <c r="AF3762" s="124">
        <f t="shared" si="605"/>
        <v>0</v>
      </c>
      <c r="AG3762" s="124">
        <f t="shared" si="606"/>
        <v>0</v>
      </c>
      <c r="AH3762" s="124">
        <f t="shared" si="607"/>
        <v>0</v>
      </c>
      <c r="AI3762" s="27" t="str">
        <f t="shared" si="599"/>
        <v>ne</v>
      </c>
      <c r="AJ3762" s="27" t="str">
        <f t="shared" si="600"/>
        <v>ne</v>
      </c>
      <c r="AK3762" s="27" t="str">
        <f t="shared" si="601"/>
        <v>ne</v>
      </c>
    </row>
    <row r="3763" spans="2:37" x14ac:dyDescent="0.2">
      <c r="B3763" s="27" t="str">
        <f t="shared" si="602"/>
        <v>-</v>
      </c>
      <c r="C3763" s="123" t="str">
        <f t="shared" si="603"/>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8"/>
        <v>nepildyti</v>
      </c>
      <c r="T3763" s="126" t="str">
        <f t="shared" si="608"/>
        <v>nepildyti</v>
      </c>
      <c r="U3763" s="127"/>
      <c r="V3763" s="127"/>
      <c r="W3763" s="128"/>
      <c r="X3763" s="169"/>
      <c r="Y3763" s="169"/>
      <c r="Z3763" s="169"/>
      <c r="AA3763" s="127"/>
      <c r="AB3763" s="127"/>
      <c r="AC3763" s="127"/>
      <c r="AD3763" s="127"/>
      <c r="AE3763" s="124">
        <f t="shared" si="604"/>
        <v>0</v>
      </c>
      <c r="AF3763" s="124">
        <f t="shared" si="605"/>
        <v>0</v>
      </c>
      <c r="AG3763" s="124">
        <f t="shared" si="606"/>
        <v>0</v>
      </c>
      <c r="AH3763" s="124">
        <f t="shared" si="607"/>
        <v>0</v>
      </c>
      <c r="AI3763" s="27" t="str">
        <f t="shared" si="599"/>
        <v>ne</v>
      </c>
      <c r="AJ3763" s="27" t="str">
        <f t="shared" si="600"/>
        <v>ne</v>
      </c>
      <c r="AK3763" s="27" t="str">
        <f t="shared" si="601"/>
        <v>ne</v>
      </c>
    </row>
    <row r="3764" spans="2:37" x14ac:dyDescent="0.2">
      <c r="B3764" s="27" t="str">
        <f t="shared" si="602"/>
        <v>-</v>
      </c>
      <c r="C3764" s="123" t="str">
        <f t="shared" si="603"/>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8"/>
        <v>nepildyti</v>
      </c>
      <c r="T3764" s="126" t="str">
        <f t="shared" si="608"/>
        <v>nepildyti</v>
      </c>
      <c r="U3764" s="127"/>
      <c r="V3764" s="127"/>
      <c r="W3764" s="128"/>
      <c r="X3764" s="169"/>
      <c r="Y3764" s="169"/>
      <c r="Z3764" s="169"/>
      <c r="AA3764" s="127"/>
      <c r="AB3764" s="127"/>
      <c r="AC3764" s="127"/>
      <c r="AD3764" s="127"/>
      <c r="AE3764" s="124">
        <f t="shared" si="604"/>
        <v>0</v>
      </c>
      <c r="AF3764" s="124">
        <f t="shared" si="605"/>
        <v>0</v>
      </c>
      <c r="AG3764" s="124">
        <f t="shared" si="606"/>
        <v>0</v>
      </c>
      <c r="AH3764" s="124">
        <f t="shared" si="607"/>
        <v>0</v>
      </c>
      <c r="AI3764" s="27" t="str">
        <f t="shared" si="599"/>
        <v>ne</v>
      </c>
      <c r="AJ3764" s="27" t="str">
        <f t="shared" si="600"/>
        <v>ne</v>
      </c>
      <c r="AK3764" s="27" t="str">
        <f t="shared" si="601"/>
        <v>ne</v>
      </c>
    </row>
    <row r="3765" spans="2:37" x14ac:dyDescent="0.2">
      <c r="B3765" s="27" t="str">
        <f t="shared" si="602"/>
        <v>-</v>
      </c>
      <c r="C3765" s="123" t="str">
        <f t="shared" si="603"/>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8"/>
        <v>nepildyti</v>
      </c>
      <c r="T3765" s="126" t="str">
        <f t="shared" si="608"/>
        <v>nepildyti</v>
      </c>
      <c r="U3765" s="127"/>
      <c r="V3765" s="127"/>
      <c r="W3765" s="128"/>
      <c r="X3765" s="169"/>
      <c r="Y3765" s="169"/>
      <c r="Z3765" s="169"/>
      <c r="AA3765" s="127"/>
      <c r="AB3765" s="127"/>
      <c r="AC3765" s="127"/>
      <c r="AD3765" s="127"/>
      <c r="AE3765" s="124">
        <f t="shared" si="604"/>
        <v>0</v>
      </c>
      <c r="AF3765" s="124">
        <f t="shared" si="605"/>
        <v>0</v>
      </c>
      <c r="AG3765" s="124">
        <f t="shared" si="606"/>
        <v>0</v>
      </c>
      <c r="AH3765" s="124">
        <f t="shared" si="607"/>
        <v>0</v>
      </c>
      <c r="AI3765" s="27" t="str">
        <f t="shared" si="599"/>
        <v>ne</v>
      </c>
      <c r="AJ3765" s="27" t="str">
        <f t="shared" si="600"/>
        <v>ne</v>
      </c>
      <c r="AK3765" s="27" t="str">
        <f t="shared" si="601"/>
        <v>ne</v>
      </c>
    </row>
    <row r="3766" spans="2:37" x14ac:dyDescent="0.2">
      <c r="B3766" s="27" t="str">
        <f t="shared" si="602"/>
        <v>-</v>
      </c>
      <c r="C3766" s="123" t="str">
        <f t="shared" si="603"/>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8"/>
        <v>nepildyti</v>
      </c>
      <c r="T3766" s="126" t="str">
        <f t="shared" si="608"/>
        <v>nepildyti</v>
      </c>
      <c r="U3766" s="127"/>
      <c r="V3766" s="127"/>
      <c r="W3766" s="128"/>
      <c r="X3766" s="169"/>
      <c r="Y3766" s="169"/>
      <c r="Z3766" s="169"/>
      <c r="AA3766" s="127"/>
      <c r="AB3766" s="127"/>
      <c r="AC3766" s="127"/>
      <c r="AD3766" s="127"/>
      <c r="AE3766" s="124">
        <f t="shared" si="604"/>
        <v>0</v>
      </c>
      <c r="AF3766" s="124">
        <f t="shared" si="605"/>
        <v>0</v>
      </c>
      <c r="AG3766" s="124">
        <f t="shared" si="606"/>
        <v>0</v>
      </c>
      <c r="AH3766" s="124">
        <f t="shared" si="607"/>
        <v>0</v>
      </c>
      <c r="AI3766" s="27" t="str">
        <f t="shared" si="599"/>
        <v>ne</v>
      </c>
      <c r="AJ3766" s="27" t="str">
        <f t="shared" si="600"/>
        <v>ne</v>
      </c>
      <c r="AK3766" s="27" t="str">
        <f t="shared" si="601"/>
        <v>ne</v>
      </c>
    </row>
    <row r="3767" spans="2:37" x14ac:dyDescent="0.2">
      <c r="B3767" s="27" t="str">
        <f t="shared" si="602"/>
        <v>-</v>
      </c>
      <c r="C3767" s="123" t="str">
        <f t="shared" si="603"/>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8"/>
        <v>nepildyti</v>
      </c>
      <c r="T3767" s="126" t="str">
        <f t="shared" si="608"/>
        <v>nepildyti</v>
      </c>
      <c r="U3767" s="127"/>
      <c r="V3767" s="127"/>
      <c r="W3767" s="128"/>
      <c r="X3767" s="169"/>
      <c r="Y3767" s="169"/>
      <c r="Z3767" s="169"/>
      <c r="AA3767" s="127"/>
      <c r="AB3767" s="127"/>
      <c r="AC3767" s="127"/>
      <c r="AD3767" s="127"/>
      <c r="AE3767" s="124">
        <f t="shared" si="604"/>
        <v>0</v>
      </c>
      <c r="AF3767" s="124">
        <f t="shared" si="605"/>
        <v>0</v>
      </c>
      <c r="AG3767" s="124">
        <f t="shared" si="606"/>
        <v>0</v>
      </c>
      <c r="AH3767" s="124">
        <f t="shared" si="607"/>
        <v>0</v>
      </c>
      <c r="AI3767" s="27" t="str">
        <f t="shared" si="599"/>
        <v>ne</v>
      </c>
      <c r="AJ3767" s="27" t="str">
        <f t="shared" si="600"/>
        <v>ne</v>
      </c>
      <c r="AK3767" s="27" t="str">
        <f t="shared" si="601"/>
        <v>ne</v>
      </c>
    </row>
    <row r="3768" spans="2:37" x14ac:dyDescent="0.2">
      <c r="B3768" s="27" t="str">
        <f t="shared" si="602"/>
        <v>-</v>
      </c>
      <c r="C3768" s="123" t="str">
        <f t="shared" si="603"/>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8"/>
        <v>nepildyti</v>
      </c>
      <c r="T3768" s="126" t="str">
        <f t="shared" si="608"/>
        <v>nepildyti</v>
      </c>
      <c r="U3768" s="127"/>
      <c r="V3768" s="127"/>
      <c r="W3768" s="128"/>
      <c r="X3768" s="169"/>
      <c r="Y3768" s="169"/>
      <c r="Z3768" s="169"/>
      <c r="AA3768" s="127"/>
      <c r="AB3768" s="127"/>
      <c r="AC3768" s="127"/>
      <c r="AD3768" s="127"/>
      <c r="AE3768" s="124">
        <f t="shared" si="604"/>
        <v>0</v>
      </c>
      <c r="AF3768" s="124">
        <f t="shared" si="605"/>
        <v>0</v>
      </c>
      <c r="AG3768" s="124">
        <f t="shared" si="606"/>
        <v>0</v>
      </c>
      <c r="AH3768" s="124">
        <f t="shared" si="607"/>
        <v>0</v>
      </c>
      <c r="AI3768" s="27" t="str">
        <f t="shared" si="599"/>
        <v>ne</v>
      </c>
      <c r="AJ3768" s="27" t="str">
        <f t="shared" si="600"/>
        <v>ne</v>
      </c>
      <c r="AK3768" s="27" t="str">
        <f t="shared" si="601"/>
        <v>ne</v>
      </c>
    </row>
    <row r="3769" spans="2:37" x14ac:dyDescent="0.2">
      <c r="B3769" s="27" t="str">
        <f t="shared" si="602"/>
        <v>-</v>
      </c>
      <c r="C3769" s="123" t="str">
        <f t="shared" si="603"/>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8"/>
        <v>nepildyti</v>
      </c>
      <c r="T3769" s="126" t="str">
        <f t="shared" si="608"/>
        <v>nepildyti</v>
      </c>
      <c r="U3769" s="127"/>
      <c r="V3769" s="127"/>
      <c r="W3769" s="128"/>
      <c r="X3769" s="169"/>
      <c r="Y3769" s="169"/>
      <c r="Z3769" s="169"/>
      <c r="AA3769" s="127"/>
      <c r="AB3769" s="127"/>
      <c r="AC3769" s="127"/>
      <c r="AD3769" s="127"/>
      <c r="AE3769" s="124">
        <f t="shared" si="604"/>
        <v>0</v>
      </c>
      <c r="AF3769" s="124">
        <f t="shared" si="605"/>
        <v>0</v>
      </c>
      <c r="AG3769" s="124">
        <f t="shared" si="606"/>
        <v>0</v>
      </c>
      <c r="AH3769" s="124">
        <f t="shared" si="607"/>
        <v>0</v>
      </c>
      <c r="AI3769" s="27" t="str">
        <f t="shared" si="599"/>
        <v>ne</v>
      </c>
      <c r="AJ3769" s="27" t="str">
        <f t="shared" si="600"/>
        <v>ne</v>
      </c>
      <c r="AK3769" s="27" t="str">
        <f t="shared" si="601"/>
        <v>ne</v>
      </c>
    </row>
    <row r="3770" spans="2:37" x14ac:dyDescent="0.2">
      <c r="B3770" s="27" t="str">
        <f t="shared" si="602"/>
        <v>-</v>
      </c>
      <c r="C3770" s="123" t="str">
        <f t="shared" si="603"/>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8"/>
        <v>nepildyti</v>
      </c>
      <c r="T3770" s="126" t="str">
        <f t="shared" si="608"/>
        <v>nepildyti</v>
      </c>
      <c r="U3770" s="127"/>
      <c r="V3770" s="127"/>
      <c r="W3770" s="128"/>
      <c r="X3770" s="169"/>
      <c r="Y3770" s="169"/>
      <c r="Z3770" s="169"/>
      <c r="AA3770" s="127"/>
      <c r="AB3770" s="127"/>
      <c r="AC3770" s="127"/>
      <c r="AD3770" s="127"/>
      <c r="AE3770" s="124">
        <f t="shared" si="604"/>
        <v>0</v>
      </c>
      <c r="AF3770" s="124">
        <f t="shared" si="605"/>
        <v>0</v>
      </c>
      <c r="AG3770" s="124">
        <f t="shared" si="606"/>
        <v>0</v>
      </c>
      <c r="AH3770" s="124">
        <f t="shared" si="607"/>
        <v>0</v>
      </c>
      <c r="AI3770" s="27" t="str">
        <f t="shared" si="599"/>
        <v>ne</v>
      </c>
      <c r="AJ3770" s="27" t="str">
        <f t="shared" si="600"/>
        <v>ne</v>
      </c>
      <c r="AK3770" s="27" t="str">
        <f t="shared" si="601"/>
        <v>ne</v>
      </c>
    </row>
    <row r="3771" spans="2:37" x14ac:dyDescent="0.2">
      <c r="B3771" s="27" t="str">
        <f t="shared" si="602"/>
        <v>-</v>
      </c>
      <c r="C3771" s="123" t="str">
        <f t="shared" si="603"/>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8"/>
        <v>nepildyti</v>
      </c>
      <c r="T3771" s="126" t="str">
        <f t="shared" si="608"/>
        <v>nepildyti</v>
      </c>
      <c r="U3771" s="127"/>
      <c r="V3771" s="127"/>
      <c r="W3771" s="128"/>
      <c r="X3771" s="169"/>
      <c r="Y3771" s="169"/>
      <c r="Z3771" s="169"/>
      <c r="AA3771" s="127"/>
      <c r="AB3771" s="127"/>
      <c r="AC3771" s="127"/>
      <c r="AD3771" s="127"/>
      <c r="AE3771" s="124">
        <f t="shared" si="604"/>
        <v>0</v>
      </c>
      <c r="AF3771" s="124">
        <f t="shared" si="605"/>
        <v>0</v>
      </c>
      <c r="AG3771" s="124">
        <f t="shared" si="606"/>
        <v>0</v>
      </c>
      <c r="AH3771" s="124">
        <f t="shared" si="607"/>
        <v>0</v>
      </c>
      <c r="AI3771" s="27" t="str">
        <f t="shared" si="599"/>
        <v>ne</v>
      </c>
      <c r="AJ3771" s="27" t="str">
        <f t="shared" si="600"/>
        <v>ne</v>
      </c>
      <c r="AK3771" s="27" t="str">
        <f t="shared" si="601"/>
        <v>ne</v>
      </c>
    </row>
    <row r="3772" spans="2:37" x14ac:dyDescent="0.2">
      <c r="B3772" s="27" t="str">
        <f t="shared" si="602"/>
        <v>-</v>
      </c>
      <c r="C3772" s="123" t="str">
        <f t="shared" si="603"/>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8"/>
        <v>nepildyti</v>
      </c>
      <c r="T3772" s="126" t="str">
        <f t="shared" si="608"/>
        <v>nepildyti</v>
      </c>
      <c r="U3772" s="127"/>
      <c r="V3772" s="127"/>
      <c r="W3772" s="128"/>
      <c r="X3772" s="169"/>
      <c r="Y3772" s="169"/>
      <c r="Z3772" s="169"/>
      <c r="AA3772" s="127"/>
      <c r="AB3772" s="127"/>
      <c r="AC3772" s="127"/>
      <c r="AD3772" s="127"/>
      <c r="AE3772" s="124">
        <f t="shared" si="604"/>
        <v>0</v>
      </c>
      <c r="AF3772" s="124">
        <f t="shared" si="605"/>
        <v>0</v>
      </c>
      <c r="AG3772" s="124">
        <f t="shared" si="606"/>
        <v>0</v>
      </c>
      <c r="AH3772" s="124">
        <f t="shared" si="607"/>
        <v>0</v>
      </c>
      <c r="AI3772" s="27" t="str">
        <f t="shared" si="599"/>
        <v>ne</v>
      </c>
      <c r="AJ3772" s="27" t="str">
        <f t="shared" si="600"/>
        <v>ne</v>
      </c>
      <c r="AK3772" s="27" t="str">
        <f t="shared" si="601"/>
        <v>ne</v>
      </c>
    </row>
    <row r="3773" spans="2:37" x14ac:dyDescent="0.2">
      <c r="B3773" s="27" t="str">
        <f t="shared" si="602"/>
        <v>-</v>
      </c>
      <c r="C3773" s="123" t="str">
        <f t="shared" si="603"/>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8"/>
        <v>nepildyti</v>
      </c>
      <c r="T3773" s="126" t="str">
        <f t="shared" si="608"/>
        <v>nepildyti</v>
      </c>
      <c r="U3773" s="127"/>
      <c r="V3773" s="127"/>
      <c r="W3773" s="128"/>
      <c r="X3773" s="169"/>
      <c r="Y3773" s="169"/>
      <c r="Z3773" s="169"/>
      <c r="AA3773" s="127"/>
      <c r="AB3773" s="127"/>
      <c r="AC3773" s="127"/>
      <c r="AD3773" s="127"/>
      <c r="AE3773" s="124">
        <f t="shared" si="604"/>
        <v>0</v>
      </c>
      <c r="AF3773" s="124">
        <f t="shared" si="605"/>
        <v>0</v>
      </c>
      <c r="AG3773" s="124">
        <f t="shared" si="606"/>
        <v>0</v>
      </c>
      <c r="AH3773" s="124">
        <f t="shared" si="607"/>
        <v>0</v>
      </c>
      <c r="AI3773" s="27" t="str">
        <f t="shared" si="599"/>
        <v>ne</v>
      </c>
      <c r="AJ3773" s="27" t="str">
        <f t="shared" si="600"/>
        <v>ne</v>
      </c>
      <c r="AK3773" s="27" t="str">
        <f t="shared" si="601"/>
        <v>ne</v>
      </c>
    </row>
    <row r="3774" spans="2:37" x14ac:dyDescent="0.2">
      <c r="B3774" s="27" t="str">
        <f t="shared" si="602"/>
        <v>-</v>
      </c>
      <c r="C3774" s="123" t="str">
        <f t="shared" si="603"/>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8"/>
        <v>nepildyti</v>
      </c>
      <c r="T3774" s="126" t="str">
        <f t="shared" si="608"/>
        <v>nepildyti</v>
      </c>
      <c r="U3774" s="127"/>
      <c r="V3774" s="127"/>
      <c r="W3774" s="128"/>
      <c r="X3774" s="169"/>
      <c r="Y3774" s="169"/>
      <c r="Z3774" s="169"/>
      <c r="AA3774" s="127"/>
      <c r="AB3774" s="127"/>
      <c r="AC3774" s="127"/>
      <c r="AD3774" s="127"/>
      <c r="AE3774" s="124">
        <f t="shared" si="604"/>
        <v>0</v>
      </c>
      <c r="AF3774" s="124">
        <f t="shared" si="605"/>
        <v>0</v>
      </c>
      <c r="AG3774" s="124">
        <f t="shared" si="606"/>
        <v>0</v>
      </c>
      <c r="AH3774" s="124">
        <f t="shared" si="607"/>
        <v>0</v>
      </c>
      <c r="AI3774" s="27" t="str">
        <f t="shared" si="599"/>
        <v>ne</v>
      </c>
      <c r="AJ3774" s="27" t="str">
        <f t="shared" si="600"/>
        <v>ne</v>
      </c>
      <c r="AK3774" s="27" t="str">
        <f t="shared" si="601"/>
        <v>ne</v>
      </c>
    </row>
    <row r="3775" spans="2:37" x14ac:dyDescent="0.2">
      <c r="B3775" s="27" t="str">
        <f t="shared" si="602"/>
        <v>-</v>
      </c>
      <c r="C3775" s="123" t="str">
        <f t="shared" si="603"/>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8"/>
        <v>nepildyti</v>
      </c>
      <c r="T3775" s="126" t="str">
        <f t="shared" si="608"/>
        <v>nepildyti</v>
      </c>
      <c r="U3775" s="127"/>
      <c r="V3775" s="127"/>
      <c r="W3775" s="128"/>
      <c r="X3775" s="169"/>
      <c r="Y3775" s="169"/>
      <c r="Z3775" s="169"/>
      <c r="AA3775" s="127"/>
      <c r="AB3775" s="127"/>
      <c r="AC3775" s="127"/>
      <c r="AD3775" s="127"/>
      <c r="AE3775" s="124">
        <f t="shared" si="604"/>
        <v>0</v>
      </c>
      <c r="AF3775" s="124">
        <f t="shared" si="605"/>
        <v>0</v>
      </c>
      <c r="AG3775" s="124">
        <f t="shared" si="606"/>
        <v>0</v>
      </c>
      <c r="AH3775" s="124">
        <f t="shared" si="607"/>
        <v>0</v>
      </c>
      <c r="AI3775" s="27" t="str">
        <f t="shared" si="599"/>
        <v>ne</v>
      </c>
      <c r="AJ3775" s="27" t="str">
        <f t="shared" si="600"/>
        <v>ne</v>
      </c>
      <c r="AK3775" s="27" t="str">
        <f t="shared" si="601"/>
        <v>ne</v>
      </c>
    </row>
    <row r="3776" spans="2:37" x14ac:dyDescent="0.2">
      <c r="B3776" s="27" t="str">
        <f t="shared" si="602"/>
        <v>-</v>
      </c>
      <c r="C3776" s="123" t="str">
        <f t="shared" si="603"/>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8"/>
        <v>nepildyti</v>
      </c>
      <c r="T3776" s="126" t="str">
        <f t="shared" si="608"/>
        <v>nepildyti</v>
      </c>
      <c r="U3776" s="127"/>
      <c r="V3776" s="127"/>
      <c r="W3776" s="128"/>
      <c r="X3776" s="169"/>
      <c r="Y3776" s="169"/>
      <c r="Z3776" s="169"/>
      <c r="AA3776" s="127"/>
      <c r="AB3776" s="127"/>
      <c r="AC3776" s="127"/>
      <c r="AD3776" s="127"/>
      <c r="AE3776" s="124">
        <f t="shared" si="604"/>
        <v>0</v>
      </c>
      <c r="AF3776" s="124">
        <f t="shared" si="605"/>
        <v>0</v>
      </c>
      <c r="AG3776" s="124">
        <f t="shared" si="606"/>
        <v>0</v>
      </c>
      <c r="AH3776" s="124">
        <f t="shared" si="607"/>
        <v>0</v>
      </c>
      <c r="AI3776" s="27" t="str">
        <f t="shared" si="599"/>
        <v>ne</v>
      </c>
      <c r="AJ3776" s="27" t="str">
        <f t="shared" si="600"/>
        <v>ne</v>
      </c>
      <c r="AK3776" s="27" t="str">
        <f t="shared" si="601"/>
        <v>ne</v>
      </c>
    </row>
    <row r="3777" spans="2:37" x14ac:dyDescent="0.2">
      <c r="B3777" s="27" t="str">
        <f t="shared" si="602"/>
        <v>-</v>
      </c>
      <c r="C3777" s="123" t="str">
        <f t="shared" si="603"/>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8"/>
        <v>nepildyti</v>
      </c>
      <c r="T3777" s="126" t="str">
        <f t="shared" si="608"/>
        <v>nepildyti</v>
      </c>
      <c r="U3777" s="127"/>
      <c r="V3777" s="127"/>
      <c r="W3777" s="128"/>
      <c r="X3777" s="169"/>
      <c r="Y3777" s="169"/>
      <c r="Z3777" s="169"/>
      <c r="AA3777" s="127"/>
      <c r="AB3777" s="127"/>
      <c r="AC3777" s="127"/>
      <c r="AD3777" s="127"/>
      <c r="AE3777" s="124">
        <f t="shared" si="604"/>
        <v>0</v>
      </c>
      <c r="AF3777" s="124">
        <f t="shared" si="605"/>
        <v>0</v>
      </c>
      <c r="AG3777" s="124">
        <f t="shared" si="606"/>
        <v>0</v>
      </c>
      <c r="AH3777" s="124">
        <f t="shared" si="607"/>
        <v>0</v>
      </c>
      <c r="AI3777" s="27" t="str">
        <f t="shared" si="599"/>
        <v>ne</v>
      </c>
      <c r="AJ3777" s="27" t="str">
        <f t="shared" si="600"/>
        <v>ne</v>
      </c>
      <c r="AK3777" s="27" t="str">
        <f t="shared" si="601"/>
        <v>ne</v>
      </c>
    </row>
    <row r="3778" spans="2:37" x14ac:dyDescent="0.2">
      <c r="B3778" s="27" t="str">
        <f t="shared" si="602"/>
        <v>-</v>
      </c>
      <c r="C3778" s="123" t="str">
        <f t="shared" si="603"/>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8"/>
        <v>nepildyti</v>
      </c>
      <c r="T3778" s="126" t="str">
        <f t="shared" si="608"/>
        <v>nepildyti</v>
      </c>
      <c r="U3778" s="127"/>
      <c r="V3778" s="127"/>
      <c r="W3778" s="128"/>
      <c r="X3778" s="169"/>
      <c r="Y3778" s="169"/>
      <c r="Z3778" s="169"/>
      <c r="AA3778" s="127"/>
      <c r="AB3778" s="127"/>
      <c r="AC3778" s="127"/>
      <c r="AD3778" s="127"/>
      <c r="AE3778" s="124">
        <f t="shared" si="604"/>
        <v>0</v>
      </c>
      <c r="AF3778" s="124">
        <f t="shared" si="605"/>
        <v>0</v>
      </c>
      <c r="AG3778" s="124">
        <f t="shared" si="606"/>
        <v>0</v>
      </c>
      <c r="AH3778" s="124">
        <f t="shared" si="607"/>
        <v>0</v>
      </c>
      <c r="AI3778" s="27" t="str">
        <f t="shared" si="599"/>
        <v>ne</v>
      </c>
      <c r="AJ3778" s="27" t="str">
        <f t="shared" si="600"/>
        <v>ne</v>
      </c>
      <c r="AK3778" s="27" t="str">
        <f t="shared" si="601"/>
        <v>ne</v>
      </c>
    </row>
    <row r="3779" spans="2:37" x14ac:dyDescent="0.2">
      <c r="B3779" s="27" t="str">
        <f t="shared" si="602"/>
        <v>-</v>
      </c>
      <c r="C3779" s="123" t="str">
        <f t="shared" si="603"/>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8"/>
        <v>nepildyti</v>
      </c>
      <c r="T3779" s="126" t="str">
        <f t="shared" si="608"/>
        <v>nepildyti</v>
      </c>
      <c r="U3779" s="127"/>
      <c r="V3779" s="127"/>
      <c r="W3779" s="128"/>
      <c r="X3779" s="169"/>
      <c r="Y3779" s="169"/>
      <c r="Z3779" s="169"/>
      <c r="AA3779" s="127"/>
      <c r="AB3779" s="127"/>
      <c r="AC3779" s="127"/>
      <c r="AD3779" s="127"/>
      <c r="AE3779" s="124">
        <f t="shared" si="604"/>
        <v>0</v>
      </c>
      <c r="AF3779" s="124">
        <f t="shared" si="605"/>
        <v>0</v>
      </c>
      <c r="AG3779" s="124">
        <f t="shared" si="606"/>
        <v>0</v>
      </c>
      <c r="AH3779" s="124">
        <f t="shared" si="607"/>
        <v>0</v>
      </c>
      <c r="AI3779" s="27" t="str">
        <f t="shared" si="599"/>
        <v>ne</v>
      </c>
      <c r="AJ3779" s="27" t="str">
        <f t="shared" si="600"/>
        <v>ne</v>
      </c>
      <c r="AK3779" s="27" t="str">
        <f t="shared" si="601"/>
        <v>ne</v>
      </c>
    </row>
    <row r="3780" spans="2:37" x14ac:dyDescent="0.2">
      <c r="B3780" s="27" t="str">
        <f t="shared" si="602"/>
        <v>-</v>
      </c>
      <c r="C3780" s="123" t="str">
        <f t="shared" si="603"/>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8"/>
        <v>nepildyti</v>
      </c>
      <c r="T3780" s="126" t="str">
        <f t="shared" si="608"/>
        <v>nepildyti</v>
      </c>
      <c r="U3780" s="127"/>
      <c r="V3780" s="127"/>
      <c r="W3780" s="128"/>
      <c r="X3780" s="169"/>
      <c r="Y3780" s="169"/>
      <c r="Z3780" s="169"/>
      <c r="AA3780" s="127"/>
      <c r="AB3780" s="127"/>
      <c r="AC3780" s="127"/>
      <c r="AD3780" s="127"/>
      <c r="AE3780" s="124">
        <f t="shared" si="604"/>
        <v>0</v>
      </c>
      <c r="AF3780" s="124">
        <f t="shared" si="605"/>
        <v>0</v>
      </c>
      <c r="AG3780" s="124">
        <f t="shared" si="606"/>
        <v>0</v>
      </c>
      <c r="AH3780" s="124">
        <f t="shared" si="607"/>
        <v>0</v>
      </c>
      <c r="AI3780" s="27" t="str">
        <f t="shared" si="599"/>
        <v>ne</v>
      </c>
      <c r="AJ3780" s="27" t="str">
        <f t="shared" si="600"/>
        <v>ne</v>
      </c>
      <c r="AK3780" s="27" t="str">
        <f t="shared" si="601"/>
        <v>ne</v>
      </c>
    </row>
    <row r="3781" spans="2:37" x14ac:dyDescent="0.2">
      <c r="B3781" s="27" t="str">
        <f t="shared" si="602"/>
        <v>-</v>
      </c>
      <c r="C3781" s="123" t="str">
        <f t="shared" si="603"/>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8"/>
        <v>nepildyti</v>
      </c>
      <c r="T3781" s="126" t="str">
        <f t="shared" si="608"/>
        <v>nepildyti</v>
      </c>
      <c r="U3781" s="127"/>
      <c r="V3781" s="127"/>
      <c r="W3781" s="128"/>
      <c r="X3781" s="169"/>
      <c r="Y3781" s="169"/>
      <c r="Z3781" s="169"/>
      <c r="AA3781" s="127"/>
      <c r="AB3781" s="127"/>
      <c r="AC3781" s="127"/>
      <c r="AD3781" s="127"/>
      <c r="AE3781" s="124">
        <f t="shared" si="604"/>
        <v>0</v>
      </c>
      <c r="AF3781" s="124">
        <f t="shared" si="605"/>
        <v>0</v>
      </c>
      <c r="AG3781" s="124">
        <f t="shared" si="606"/>
        <v>0</v>
      </c>
      <c r="AH3781" s="124">
        <f t="shared" si="607"/>
        <v>0</v>
      </c>
      <c r="AI3781" s="27" t="str">
        <f t="shared" si="599"/>
        <v>ne</v>
      </c>
      <c r="AJ3781" s="27" t="str">
        <f t="shared" si="600"/>
        <v>ne</v>
      </c>
      <c r="AK3781" s="27" t="str">
        <f t="shared" si="601"/>
        <v>ne</v>
      </c>
    </row>
    <row r="3782" spans="2:37" x14ac:dyDescent="0.2">
      <c r="B3782" s="27" t="str">
        <f t="shared" si="602"/>
        <v>-</v>
      </c>
      <c r="C3782" s="123" t="str">
        <f t="shared" si="603"/>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8"/>
        <v>nepildyti</v>
      </c>
      <c r="T3782" s="126" t="str">
        <f t="shared" si="608"/>
        <v>nepildyti</v>
      </c>
      <c r="U3782" s="127"/>
      <c r="V3782" s="127"/>
      <c r="W3782" s="128"/>
      <c r="X3782" s="169"/>
      <c r="Y3782" s="169"/>
      <c r="Z3782" s="169"/>
      <c r="AA3782" s="127"/>
      <c r="AB3782" s="127"/>
      <c r="AC3782" s="127"/>
      <c r="AD3782" s="127"/>
      <c r="AE3782" s="124">
        <f t="shared" si="604"/>
        <v>0</v>
      </c>
      <c r="AF3782" s="124">
        <f t="shared" si="605"/>
        <v>0</v>
      </c>
      <c r="AG3782" s="124">
        <f t="shared" si="606"/>
        <v>0</v>
      </c>
      <c r="AH3782" s="124">
        <f t="shared" si="607"/>
        <v>0</v>
      </c>
      <c r="AI3782" s="27" t="str">
        <f t="shared" si="599"/>
        <v>ne</v>
      </c>
      <c r="AJ3782" s="27" t="str">
        <f t="shared" si="600"/>
        <v>ne</v>
      </c>
      <c r="AK3782" s="27" t="str">
        <f t="shared" si="601"/>
        <v>ne</v>
      </c>
    </row>
    <row r="3783" spans="2:37" x14ac:dyDescent="0.2">
      <c r="B3783" s="27" t="str">
        <f t="shared" si="602"/>
        <v>-</v>
      </c>
      <c r="C3783" s="123" t="str">
        <f t="shared" si="603"/>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8"/>
        <v>nepildyti</v>
      </c>
      <c r="T3783" s="126" t="str">
        <f t="shared" si="608"/>
        <v>nepildyti</v>
      </c>
      <c r="U3783" s="127"/>
      <c r="V3783" s="127"/>
      <c r="W3783" s="128"/>
      <c r="X3783" s="169"/>
      <c r="Y3783" s="169"/>
      <c r="Z3783" s="169"/>
      <c r="AA3783" s="127"/>
      <c r="AB3783" s="127"/>
      <c r="AC3783" s="127"/>
      <c r="AD3783" s="127"/>
      <c r="AE3783" s="124">
        <f t="shared" si="604"/>
        <v>0</v>
      </c>
      <c r="AF3783" s="124">
        <f t="shared" si="605"/>
        <v>0</v>
      </c>
      <c r="AG3783" s="124">
        <f t="shared" si="606"/>
        <v>0</v>
      </c>
      <c r="AH3783" s="124">
        <f t="shared" si="607"/>
        <v>0</v>
      </c>
      <c r="AI3783" s="27" t="str">
        <f t="shared" si="599"/>
        <v>ne</v>
      </c>
      <c r="AJ3783" s="27" t="str">
        <f t="shared" si="600"/>
        <v>ne</v>
      </c>
      <c r="AK3783" s="27" t="str">
        <f t="shared" si="601"/>
        <v>ne</v>
      </c>
    </row>
    <row r="3784" spans="2:37" x14ac:dyDescent="0.2">
      <c r="B3784" s="27" t="str">
        <f t="shared" si="602"/>
        <v>-</v>
      </c>
      <c r="C3784" s="123" t="str">
        <f t="shared" si="603"/>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8"/>
        <v>nepildyti</v>
      </c>
      <c r="T3784" s="126" t="str">
        <f t="shared" si="608"/>
        <v>nepildyti</v>
      </c>
      <c r="U3784" s="127"/>
      <c r="V3784" s="127"/>
      <c r="W3784" s="128"/>
      <c r="X3784" s="169"/>
      <c r="Y3784" s="169"/>
      <c r="Z3784" s="169"/>
      <c r="AA3784" s="127"/>
      <c r="AB3784" s="127"/>
      <c r="AC3784" s="127"/>
      <c r="AD3784" s="127"/>
      <c r="AE3784" s="124">
        <f t="shared" si="604"/>
        <v>0</v>
      </c>
      <c r="AF3784" s="124">
        <f t="shared" si="605"/>
        <v>0</v>
      </c>
      <c r="AG3784" s="124">
        <f t="shared" si="606"/>
        <v>0</v>
      </c>
      <c r="AH3784" s="124">
        <f t="shared" si="607"/>
        <v>0</v>
      </c>
      <c r="AI3784" s="27" t="str">
        <f t="shared" si="599"/>
        <v>ne</v>
      </c>
      <c r="AJ3784" s="27" t="str">
        <f t="shared" si="600"/>
        <v>ne</v>
      </c>
      <c r="AK3784" s="27" t="str">
        <f t="shared" si="601"/>
        <v>ne</v>
      </c>
    </row>
    <row r="3785" spans="2:37" x14ac:dyDescent="0.2">
      <c r="B3785" s="27" t="str">
        <f t="shared" si="602"/>
        <v>-</v>
      </c>
      <c r="C3785" s="123" t="str">
        <f t="shared" si="603"/>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8"/>
        <v>nepildyti</v>
      </c>
      <c r="T3785" s="126" t="str">
        <f t="shared" si="608"/>
        <v>nepildyti</v>
      </c>
      <c r="U3785" s="127"/>
      <c r="V3785" s="127"/>
      <c r="W3785" s="128"/>
      <c r="X3785" s="169"/>
      <c r="Y3785" s="169"/>
      <c r="Z3785" s="169"/>
      <c r="AA3785" s="127"/>
      <c r="AB3785" s="127"/>
      <c r="AC3785" s="127"/>
      <c r="AD3785" s="127"/>
      <c r="AE3785" s="124">
        <f t="shared" si="604"/>
        <v>0</v>
      </c>
      <c r="AF3785" s="124">
        <f t="shared" si="605"/>
        <v>0</v>
      </c>
      <c r="AG3785" s="124">
        <f t="shared" si="606"/>
        <v>0</v>
      </c>
      <c r="AH3785" s="124">
        <f t="shared" si="607"/>
        <v>0</v>
      </c>
      <c r="AI3785" s="27" t="str">
        <f t="shared" si="599"/>
        <v>ne</v>
      </c>
      <c r="AJ3785" s="27" t="str">
        <f t="shared" si="600"/>
        <v>ne</v>
      </c>
      <c r="AK3785" s="27" t="str">
        <f t="shared" si="601"/>
        <v>ne</v>
      </c>
    </row>
    <row r="3786" spans="2:37" x14ac:dyDescent="0.2">
      <c r="B3786" s="27" t="str">
        <f t="shared" si="602"/>
        <v>-</v>
      </c>
      <c r="C3786" s="123" t="str">
        <f t="shared" si="603"/>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8"/>
        <v>nepildyti</v>
      </c>
      <c r="T3786" s="126" t="str">
        <f t="shared" si="608"/>
        <v>nepildyti</v>
      </c>
      <c r="U3786" s="127"/>
      <c r="V3786" s="127"/>
      <c r="W3786" s="128"/>
      <c r="X3786" s="169"/>
      <c r="Y3786" s="169"/>
      <c r="Z3786" s="169"/>
      <c r="AA3786" s="127"/>
      <c r="AB3786" s="127"/>
      <c r="AC3786" s="127"/>
      <c r="AD3786" s="127"/>
      <c r="AE3786" s="124">
        <f t="shared" si="604"/>
        <v>0</v>
      </c>
      <c r="AF3786" s="124">
        <f t="shared" si="605"/>
        <v>0</v>
      </c>
      <c r="AG3786" s="124">
        <f t="shared" si="606"/>
        <v>0</v>
      </c>
      <c r="AH3786" s="124">
        <f t="shared" si="607"/>
        <v>0</v>
      </c>
      <c r="AI3786" s="27" t="str">
        <f t="shared" si="599"/>
        <v>ne</v>
      </c>
      <c r="AJ3786" s="27" t="str">
        <f t="shared" si="600"/>
        <v>ne</v>
      </c>
      <c r="AK3786" s="27" t="str">
        <f t="shared" si="601"/>
        <v>ne</v>
      </c>
    </row>
    <row r="3787" spans="2:37" x14ac:dyDescent="0.2">
      <c r="B3787" s="27" t="str">
        <f t="shared" si="602"/>
        <v>-</v>
      </c>
      <c r="C3787" s="123" t="str">
        <f t="shared" si="603"/>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8"/>
        <v>nepildyti</v>
      </c>
      <c r="T3787" s="126" t="str">
        <f t="shared" si="608"/>
        <v>nepildyti</v>
      </c>
      <c r="U3787" s="127"/>
      <c r="V3787" s="127"/>
      <c r="W3787" s="128"/>
      <c r="X3787" s="169"/>
      <c r="Y3787" s="169"/>
      <c r="Z3787" s="169"/>
      <c r="AA3787" s="127"/>
      <c r="AB3787" s="127"/>
      <c r="AC3787" s="127"/>
      <c r="AD3787" s="127"/>
      <c r="AE3787" s="124">
        <f t="shared" si="604"/>
        <v>0</v>
      </c>
      <c r="AF3787" s="124">
        <f t="shared" si="605"/>
        <v>0</v>
      </c>
      <c r="AG3787" s="124">
        <f t="shared" si="606"/>
        <v>0</v>
      </c>
      <c r="AH3787" s="124">
        <f t="shared" si="607"/>
        <v>0</v>
      </c>
      <c r="AI3787" s="27" t="str">
        <f t="shared" si="599"/>
        <v>ne</v>
      </c>
      <c r="AJ3787" s="27" t="str">
        <f t="shared" si="600"/>
        <v>ne</v>
      </c>
      <c r="AK3787" s="27" t="str">
        <f t="shared" si="601"/>
        <v>ne</v>
      </c>
    </row>
    <row r="3788" spans="2:37" x14ac:dyDescent="0.2">
      <c r="B3788" s="27" t="str">
        <f t="shared" si="602"/>
        <v>-</v>
      </c>
      <c r="C3788" s="123" t="str">
        <f t="shared" si="603"/>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8"/>
        <v>nepildyti</v>
      </c>
      <c r="T3788" s="126" t="str">
        <f t="shared" si="608"/>
        <v>nepildyti</v>
      </c>
      <c r="U3788" s="127"/>
      <c r="V3788" s="127"/>
      <c r="W3788" s="128"/>
      <c r="X3788" s="169"/>
      <c r="Y3788" s="169"/>
      <c r="Z3788" s="169"/>
      <c r="AA3788" s="127"/>
      <c r="AB3788" s="127"/>
      <c r="AC3788" s="127"/>
      <c r="AD3788" s="127"/>
      <c r="AE3788" s="124">
        <f t="shared" si="604"/>
        <v>0</v>
      </c>
      <c r="AF3788" s="124">
        <f t="shared" si="605"/>
        <v>0</v>
      </c>
      <c r="AG3788" s="124">
        <f t="shared" si="606"/>
        <v>0</v>
      </c>
      <c r="AH3788" s="124">
        <f t="shared" si="607"/>
        <v>0</v>
      </c>
      <c r="AI3788" s="27" t="str">
        <f t="shared" si="599"/>
        <v>ne</v>
      </c>
      <c r="AJ3788" s="27" t="str">
        <f t="shared" si="600"/>
        <v>ne</v>
      </c>
      <c r="AK3788" s="27" t="str">
        <f t="shared" si="601"/>
        <v>ne</v>
      </c>
    </row>
    <row r="3789" spans="2:37" x14ac:dyDescent="0.2">
      <c r="B3789" s="27" t="str">
        <f t="shared" si="602"/>
        <v>-</v>
      </c>
      <c r="C3789" s="123" t="str">
        <f t="shared" si="603"/>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8"/>
        <v>nepildyti</v>
      </c>
      <c r="T3789" s="126" t="str">
        <f t="shared" si="608"/>
        <v>nepildyti</v>
      </c>
      <c r="U3789" s="127"/>
      <c r="V3789" s="127"/>
      <c r="W3789" s="128"/>
      <c r="X3789" s="169"/>
      <c r="Y3789" s="169"/>
      <c r="Z3789" s="169"/>
      <c r="AA3789" s="127"/>
      <c r="AB3789" s="127"/>
      <c r="AC3789" s="127"/>
      <c r="AD3789" s="127"/>
      <c r="AE3789" s="124">
        <f t="shared" si="604"/>
        <v>0</v>
      </c>
      <c r="AF3789" s="124">
        <f t="shared" si="605"/>
        <v>0</v>
      </c>
      <c r="AG3789" s="124">
        <f t="shared" si="606"/>
        <v>0</v>
      </c>
      <c r="AH3789" s="124">
        <f t="shared" si="607"/>
        <v>0</v>
      </c>
      <c r="AI3789" s="27" t="str">
        <f t="shared" ref="AI3789:AI3852" si="609">IF(AF3789&gt;0,"taip","ne")</f>
        <v>ne</v>
      </c>
      <c r="AJ3789" s="27" t="str">
        <f t="shared" ref="AJ3789:AJ3852" si="610">IF(AG3789&gt;0,"taip","ne")</f>
        <v>ne</v>
      </c>
      <c r="AK3789" s="27" t="str">
        <f t="shared" ref="AK3789:AK3852" si="611">IF(AH3789&gt;0,"taip","ne")</f>
        <v>ne</v>
      </c>
    </row>
    <row r="3790" spans="2:37" x14ac:dyDescent="0.2">
      <c r="B3790" s="27" t="str">
        <f t="shared" si="602"/>
        <v>-</v>
      </c>
      <c r="C3790" s="123" t="str">
        <f t="shared" si="603"/>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8"/>
        <v>nepildyti</v>
      </c>
      <c r="T3790" s="126" t="str">
        <f t="shared" si="608"/>
        <v>nepildyti</v>
      </c>
      <c r="U3790" s="127"/>
      <c r="V3790" s="127"/>
      <c r="W3790" s="128"/>
      <c r="X3790" s="169"/>
      <c r="Y3790" s="169"/>
      <c r="Z3790" s="169"/>
      <c r="AA3790" s="127"/>
      <c r="AB3790" s="127"/>
      <c r="AC3790" s="127"/>
      <c r="AD3790" s="127"/>
      <c r="AE3790" s="124">
        <f t="shared" si="604"/>
        <v>0</v>
      </c>
      <c r="AF3790" s="124">
        <f t="shared" si="605"/>
        <v>0</v>
      </c>
      <c r="AG3790" s="124">
        <f t="shared" si="606"/>
        <v>0</v>
      </c>
      <c r="AH3790" s="124">
        <f t="shared" si="607"/>
        <v>0</v>
      </c>
      <c r="AI3790" s="27" t="str">
        <f t="shared" si="609"/>
        <v>ne</v>
      </c>
      <c r="AJ3790" s="27" t="str">
        <f t="shared" si="610"/>
        <v>ne</v>
      </c>
      <c r="AK3790" s="27" t="str">
        <f t="shared" si="611"/>
        <v>ne</v>
      </c>
    </row>
    <row r="3791" spans="2:37" x14ac:dyDescent="0.2">
      <c r="B3791" s="27" t="str">
        <f t="shared" si="602"/>
        <v>-</v>
      </c>
      <c r="C3791" s="123" t="str">
        <f t="shared" si="603"/>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8"/>
        <v>nepildyti</v>
      </c>
      <c r="T3791" s="126" t="str">
        <f t="shared" si="608"/>
        <v>nepildyti</v>
      </c>
      <c r="U3791" s="127"/>
      <c r="V3791" s="127"/>
      <c r="W3791" s="128"/>
      <c r="X3791" s="169"/>
      <c r="Y3791" s="169"/>
      <c r="Z3791" s="169"/>
      <c r="AA3791" s="127"/>
      <c r="AB3791" s="127"/>
      <c r="AC3791" s="127"/>
      <c r="AD3791" s="127"/>
      <c r="AE3791" s="124">
        <f t="shared" si="604"/>
        <v>0</v>
      </c>
      <c r="AF3791" s="124">
        <f t="shared" si="605"/>
        <v>0</v>
      </c>
      <c r="AG3791" s="124">
        <f t="shared" si="606"/>
        <v>0</v>
      </c>
      <c r="AH3791" s="124">
        <f t="shared" si="607"/>
        <v>0</v>
      </c>
      <c r="AI3791" s="27" t="str">
        <f t="shared" si="609"/>
        <v>ne</v>
      </c>
      <c r="AJ3791" s="27" t="str">
        <f t="shared" si="610"/>
        <v>ne</v>
      </c>
      <c r="AK3791" s="27" t="str">
        <f t="shared" si="611"/>
        <v>ne</v>
      </c>
    </row>
    <row r="3792" spans="2:37" x14ac:dyDescent="0.2">
      <c r="B3792" s="27" t="str">
        <f t="shared" si="602"/>
        <v>-</v>
      </c>
      <c r="C3792" s="123" t="str">
        <f t="shared" si="603"/>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8"/>
        <v>nepildyti</v>
      </c>
      <c r="T3792" s="126" t="str">
        <f t="shared" si="608"/>
        <v>nepildyti</v>
      </c>
      <c r="U3792" s="127"/>
      <c r="V3792" s="127"/>
      <c r="W3792" s="128"/>
      <c r="X3792" s="169"/>
      <c r="Y3792" s="169"/>
      <c r="Z3792" s="169"/>
      <c r="AA3792" s="127"/>
      <c r="AB3792" s="127"/>
      <c r="AC3792" s="127"/>
      <c r="AD3792" s="127"/>
      <c r="AE3792" s="124">
        <f t="shared" si="604"/>
        <v>0</v>
      </c>
      <c r="AF3792" s="124">
        <f t="shared" si="605"/>
        <v>0</v>
      </c>
      <c r="AG3792" s="124">
        <f t="shared" si="606"/>
        <v>0</v>
      </c>
      <c r="AH3792" s="124">
        <f t="shared" si="607"/>
        <v>0</v>
      </c>
      <c r="AI3792" s="27" t="str">
        <f t="shared" si="609"/>
        <v>ne</v>
      </c>
      <c r="AJ3792" s="27" t="str">
        <f t="shared" si="610"/>
        <v>ne</v>
      </c>
      <c r="AK3792" s="27" t="str">
        <f t="shared" si="611"/>
        <v>ne</v>
      </c>
    </row>
    <row r="3793" spans="2:37" x14ac:dyDescent="0.2">
      <c r="B3793" s="27" t="str">
        <f t="shared" si="602"/>
        <v>-</v>
      </c>
      <c r="C3793" s="123" t="str">
        <f t="shared" si="603"/>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8"/>
        <v>nepildyti</v>
      </c>
      <c r="T3793" s="126" t="str">
        <f t="shared" si="608"/>
        <v>nepildyti</v>
      </c>
      <c r="U3793" s="127"/>
      <c r="V3793" s="127"/>
      <c r="W3793" s="128"/>
      <c r="X3793" s="169"/>
      <c r="Y3793" s="169"/>
      <c r="Z3793" s="169"/>
      <c r="AA3793" s="127"/>
      <c r="AB3793" s="127"/>
      <c r="AC3793" s="127"/>
      <c r="AD3793" s="127"/>
      <c r="AE3793" s="124">
        <f t="shared" si="604"/>
        <v>0</v>
      </c>
      <c r="AF3793" s="124">
        <f t="shared" si="605"/>
        <v>0</v>
      </c>
      <c r="AG3793" s="124">
        <f t="shared" si="606"/>
        <v>0</v>
      </c>
      <c r="AH3793" s="124">
        <f t="shared" si="607"/>
        <v>0</v>
      </c>
      <c r="AI3793" s="27" t="str">
        <f t="shared" si="609"/>
        <v>ne</v>
      </c>
      <c r="AJ3793" s="27" t="str">
        <f t="shared" si="610"/>
        <v>ne</v>
      </c>
      <c r="AK3793" s="27" t="str">
        <f t="shared" si="611"/>
        <v>ne</v>
      </c>
    </row>
    <row r="3794" spans="2:37" x14ac:dyDescent="0.2">
      <c r="B3794" s="27" t="str">
        <f t="shared" si="602"/>
        <v>-</v>
      </c>
      <c r="C3794" s="123" t="str">
        <f t="shared" si="603"/>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8"/>
        <v>nepildyti</v>
      </c>
      <c r="T3794" s="126" t="str">
        <f t="shared" si="608"/>
        <v>nepildyti</v>
      </c>
      <c r="U3794" s="127"/>
      <c r="V3794" s="127"/>
      <c r="W3794" s="128"/>
      <c r="X3794" s="169"/>
      <c r="Y3794" s="169"/>
      <c r="Z3794" s="169"/>
      <c r="AA3794" s="127"/>
      <c r="AB3794" s="127"/>
      <c r="AC3794" s="127"/>
      <c r="AD3794" s="127"/>
      <c r="AE3794" s="124">
        <f t="shared" si="604"/>
        <v>0</v>
      </c>
      <c r="AF3794" s="124">
        <f t="shared" si="605"/>
        <v>0</v>
      </c>
      <c r="AG3794" s="124">
        <f t="shared" si="606"/>
        <v>0</v>
      </c>
      <c r="AH3794" s="124">
        <f t="shared" si="607"/>
        <v>0</v>
      </c>
      <c r="AI3794" s="27" t="str">
        <f t="shared" si="609"/>
        <v>ne</v>
      </c>
      <c r="AJ3794" s="27" t="str">
        <f t="shared" si="610"/>
        <v>ne</v>
      </c>
      <c r="AK3794" s="27" t="str">
        <f t="shared" si="611"/>
        <v>ne</v>
      </c>
    </row>
    <row r="3795" spans="2:37" x14ac:dyDescent="0.2">
      <c r="B3795" s="27" t="str">
        <f t="shared" si="602"/>
        <v>-</v>
      </c>
      <c r="C3795" s="123" t="str">
        <f t="shared" si="603"/>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8"/>
        <v>nepildyti</v>
      </c>
      <c r="T3795" s="126" t="str">
        <f t="shared" si="608"/>
        <v>nepildyti</v>
      </c>
      <c r="U3795" s="127"/>
      <c r="V3795" s="127"/>
      <c r="W3795" s="128"/>
      <c r="X3795" s="169"/>
      <c r="Y3795" s="169"/>
      <c r="Z3795" s="169"/>
      <c r="AA3795" s="127"/>
      <c r="AB3795" s="127"/>
      <c r="AC3795" s="127"/>
      <c r="AD3795" s="127"/>
      <c r="AE3795" s="124">
        <f t="shared" si="604"/>
        <v>0</v>
      </c>
      <c r="AF3795" s="124">
        <f t="shared" si="605"/>
        <v>0</v>
      </c>
      <c r="AG3795" s="124">
        <f t="shared" si="606"/>
        <v>0</v>
      </c>
      <c r="AH3795" s="124">
        <f t="shared" si="607"/>
        <v>0</v>
      </c>
      <c r="AI3795" s="27" t="str">
        <f t="shared" si="609"/>
        <v>ne</v>
      </c>
      <c r="AJ3795" s="27" t="str">
        <f t="shared" si="610"/>
        <v>ne</v>
      </c>
      <c r="AK3795" s="27" t="str">
        <f t="shared" si="611"/>
        <v>ne</v>
      </c>
    </row>
    <row r="3796" spans="2:37" x14ac:dyDescent="0.2">
      <c r="B3796" s="27" t="str">
        <f t="shared" si="602"/>
        <v>-</v>
      </c>
      <c r="C3796" s="123" t="str">
        <f t="shared" si="603"/>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8"/>
        <v>nepildyti</v>
      </c>
      <c r="T3796" s="126" t="str">
        <f t="shared" si="608"/>
        <v>nepildyti</v>
      </c>
      <c r="U3796" s="127"/>
      <c r="V3796" s="127"/>
      <c r="W3796" s="128"/>
      <c r="X3796" s="169"/>
      <c r="Y3796" s="169"/>
      <c r="Z3796" s="169"/>
      <c r="AA3796" s="127"/>
      <c r="AB3796" s="127"/>
      <c r="AC3796" s="127"/>
      <c r="AD3796" s="127"/>
      <c r="AE3796" s="124">
        <f t="shared" si="604"/>
        <v>0</v>
      </c>
      <c r="AF3796" s="124">
        <f t="shared" si="605"/>
        <v>0</v>
      </c>
      <c r="AG3796" s="124">
        <f t="shared" si="606"/>
        <v>0</v>
      </c>
      <c r="AH3796" s="124">
        <f t="shared" si="607"/>
        <v>0</v>
      </c>
      <c r="AI3796" s="27" t="str">
        <f t="shared" si="609"/>
        <v>ne</v>
      </c>
      <c r="AJ3796" s="27" t="str">
        <f t="shared" si="610"/>
        <v>ne</v>
      </c>
      <c r="AK3796" s="27" t="str">
        <f t="shared" si="611"/>
        <v>ne</v>
      </c>
    </row>
    <row r="3797" spans="2:37" x14ac:dyDescent="0.2">
      <c r="B3797" s="27" t="str">
        <f t="shared" si="602"/>
        <v>-</v>
      </c>
      <c r="C3797" s="123" t="str">
        <f t="shared" si="603"/>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si="608"/>
        <v>nepildyti</v>
      </c>
      <c r="T3797" s="126" t="str">
        <f t="shared" si="608"/>
        <v>nepildyti</v>
      </c>
      <c r="U3797" s="127"/>
      <c r="V3797" s="127"/>
      <c r="W3797" s="128"/>
      <c r="X3797" s="169"/>
      <c r="Y3797" s="169"/>
      <c r="Z3797" s="169"/>
      <c r="AA3797" s="127"/>
      <c r="AB3797" s="127"/>
      <c r="AC3797" s="127"/>
      <c r="AD3797" s="127"/>
      <c r="AE3797" s="124">
        <f t="shared" si="604"/>
        <v>0</v>
      </c>
      <c r="AF3797" s="124">
        <f t="shared" si="605"/>
        <v>0</v>
      </c>
      <c r="AG3797" s="124">
        <f t="shared" si="606"/>
        <v>0</v>
      </c>
      <c r="AH3797" s="124">
        <f t="shared" si="607"/>
        <v>0</v>
      </c>
      <c r="AI3797" s="27" t="str">
        <f t="shared" si="609"/>
        <v>ne</v>
      </c>
      <c r="AJ3797" s="27" t="str">
        <f t="shared" si="610"/>
        <v>ne</v>
      </c>
      <c r="AK3797" s="27" t="str">
        <f t="shared" si="611"/>
        <v>ne</v>
      </c>
    </row>
    <row r="3798" spans="2:37" x14ac:dyDescent="0.2">
      <c r="B3798" s="27" t="str">
        <f t="shared" si="602"/>
        <v>-</v>
      </c>
      <c r="C3798" s="123" t="str">
        <f t="shared" si="603"/>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08"/>
        <v>nepildyti</v>
      </c>
      <c r="T3798" s="126" t="str">
        <f t="shared" si="608"/>
        <v>nepildyti</v>
      </c>
      <c r="U3798" s="127"/>
      <c r="V3798" s="127"/>
      <c r="W3798" s="128"/>
      <c r="X3798" s="169"/>
      <c r="Y3798" s="169"/>
      <c r="Z3798" s="169"/>
      <c r="AA3798" s="127"/>
      <c r="AB3798" s="127"/>
      <c r="AC3798" s="127"/>
      <c r="AD3798" s="127"/>
      <c r="AE3798" s="124">
        <f t="shared" si="604"/>
        <v>0</v>
      </c>
      <c r="AF3798" s="124">
        <f t="shared" si="605"/>
        <v>0</v>
      </c>
      <c r="AG3798" s="124">
        <f t="shared" si="606"/>
        <v>0</v>
      </c>
      <c r="AH3798" s="124">
        <f t="shared" si="607"/>
        <v>0</v>
      </c>
      <c r="AI3798" s="27" t="str">
        <f t="shared" si="609"/>
        <v>ne</v>
      </c>
      <c r="AJ3798" s="27" t="str">
        <f t="shared" si="610"/>
        <v>ne</v>
      </c>
      <c r="AK3798" s="27" t="str">
        <f t="shared" si="611"/>
        <v>ne</v>
      </c>
    </row>
    <row r="3799" spans="2:37" x14ac:dyDescent="0.2">
      <c r="B3799" s="27" t="str">
        <f t="shared" si="602"/>
        <v>-</v>
      </c>
      <c r="C3799" s="123" t="str">
        <f t="shared" si="603"/>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08"/>
        <v>nepildyti</v>
      </c>
      <c r="T3799" s="126" t="str">
        <f t="shared" si="608"/>
        <v>nepildyti</v>
      </c>
      <c r="U3799" s="127"/>
      <c r="V3799" s="127"/>
      <c r="W3799" s="128"/>
      <c r="X3799" s="169"/>
      <c r="Y3799" s="169"/>
      <c r="Z3799" s="169"/>
      <c r="AA3799" s="127"/>
      <c r="AB3799" s="127"/>
      <c r="AC3799" s="127"/>
      <c r="AD3799" s="127"/>
      <c r="AE3799" s="124">
        <f t="shared" si="604"/>
        <v>0</v>
      </c>
      <c r="AF3799" s="124">
        <f t="shared" si="605"/>
        <v>0</v>
      </c>
      <c r="AG3799" s="124">
        <f t="shared" si="606"/>
        <v>0</v>
      </c>
      <c r="AH3799" s="124">
        <f t="shared" si="607"/>
        <v>0</v>
      </c>
      <c r="AI3799" s="27" t="str">
        <f t="shared" si="609"/>
        <v>ne</v>
      </c>
      <c r="AJ3799" s="27" t="str">
        <f t="shared" si="610"/>
        <v>ne</v>
      </c>
      <c r="AK3799" s="27" t="str">
        <f t="shared" si="611"/>
        <v>ne</v>
      </c>
    </row>
    <row r="3800" spans="2:37" x14ac:dyDescent="0.2">
      <c r="B3800" s="27" t="str">
        <f t="shared" ref="B3800:B3863" si="612">CONCATENATE(C3800,"-",G3800)</f>
        <v>-</v>
      </c>
      <c r="C3800" s="123" t="str">
        <f t="shared" ref="C3800:C3863" si="613">LEFT(K3800,4)</f>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08"/>
        <v>nepildyti</v>
      </c>
      <c r="T3800" s="126" t="str">
        <f t="shared" si="608"/>
        <v>nepildyti</v>
      </c>
      <c r="U3800" s="127"/>
      <c r="V3800" s="127"/>
      <c r="W3800" s="128"/>
      <c r="X3800" s="169"/>
      <c r="Y3800" s="169"/>
      <c r="Z3800" s="169"/>
      <c r="AA3800" s="127"/>
      <c r="AB3800" s="127"/>
      <c r="AC3800" s="127"/>
      <c r="AD3800" s="127"/>
      <c r="AE3800" s="124">
        <f t="shared" ref="AE3800:AE3863" si="614">IF($H3800&gt;0,YEAR($H3800),)</f>
        <v>0</v>
      </c>
      <c r="AF3800" s="124">
        <f t="shared" ref="AF3800:AF3863" si="615">IF($X3800&gt;0,YEAR($X3800),)</f>
        <v>0</v>
      </c>
      <c r="AG3800" s="124">
        <f t="shared" ref="AG3800:AG3863" si="616">IF($Y3800&gt;0,YEAR($Y3800),)</f>
        <v>0</v>
      </c>
      <c r="AH3800" s="124">
        <f t="shared" ref="AH3800:AH3863" si="617">IF($Z3800&gt;0,YEAR($Z3800),)</f>
        <v>0</v>
      </c>
      <c r="AI3800" s="27" t="str">
        <f t="shared" si="609"/>
        <v>ne</v>
      </c>
      <c r="AJ3800" s="27" t="str">
        <f t="shared" si="610"/>
        <v>ne</v>
      </c>
      <c r="AK3800" s="27" t="str">
        <f t="shared" si="611"/>
        <v>ne</v>
      </c>
    </row>
    <row r="3801" spans="2:37" x14ac:dyDescent="0.2">
      <c r="B3801" s="27" t="str">
        <f t="shared" si="612"/>
        <v>-</v>
      </c>
      <c r="C3801" s="123" t="str">
        <f t="shared" si="613"/>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ref="S3801:T3864" si="618">IF($R3801="fizinis asmuo","užpildykite","nepildyti")</f>
        <v>nepildyti</v>
      </c>
      <c r="T3801" s="126" t="str">
        <f t="shared" si="618"/>
        <v>nepildyti</v>
      </c>
      <c r="U3801" s="127"/>
      <c r="V3801" s="127"/>
      <c r="W3801" s="128"/>
      <c r="X3801" s="169"/>
      <c r="Y3801" s="169"/>
      <c r="Z3801" s="169"/>
      <c r="AA3801" s="127"/>
      <c r="AB3801" s="127"/>
      <c r="AC3801" s="127"/>
      <c r="AD3801" s="127"/>
      <c r="AE3801" s="124">
        <f t="shared" si="614"/>
        <v>0</v>
      </c>
      <c r="AF3801" s="124">
        <f t="shared" si="615"/>
        <v>0</v>
      </c>
      <c r="AG3801" s="124">
        <f t="shared" si="616"/>
        <v>0</v>
      </c>
      <c r="AH3801" s="124">
        <f t="shared" si="617"/>
        <v>0</v>
      </c>
      <c r="AI3801" s="27" t="str">
        <f t="shared" si="609"/>
        <v>ne</v>
      </c>
      <c r="AJ3801" s="27" t="str">
        <f t="shared" si="610"/>
        <v>ne</v>
      </c>
      <c r="AK3801" s="27" t="str">
        <f t="shared" si="611"/>
        <v>ne</v>
      </c>
    </row>
    <row r="3802" spans="2:37" x14ac:dyDescent="0.2">
      <c r="B3802" s="27" t="str">
        <f t="shared" si="612"/>
        <v>-</v>
      </c>
      <c r="C3802" s="123" t="str">
        <f t="shared" si="613"/>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8"/>
        <v>nepildyti</v>
      </c>
      <c r="T3802" s="126" t="str">
        <f t="shared" si="618"/>
        <v>nepildyti</v>
      </c>
      <c r="U3802" s="127"/>
      <c r="V3802" s="127"/>
      <c r="W3802" s="128"/>
      <c r="X3802" s="169"/>
      <c r="Y3802" s="169"/>
      <c r="Z3802" s="169"/>
      <c r="AA3802" s="127"/>
      <c r="AB3802" s="127"/>
      <c r="AC3802" s="127"/>
      <c r="AD3802" s="127"/>
      <c r="AE3802" s="124">
        <f t="shared" si="614"/>
        <v>0</v>
      </c>
      <c r="AF3802" s="124">
        <f t="shared" si="615"/>
        <v>0</v>
      </c>
      <c r="AG3802" s="124">
        <f t="shared" si="616"/>
        <v>0</v>
      </c>
      <c r="AH3802" s="124">
        <f t="shared" si="617"/>
        <v>0</v>
      </c>
      <c r="AI3802" s="27" t="str">
        <f t="shared" si="609"/>
        <v>ne</v>
      </c>
      <c r="AJ3802" s="27" t="str">
        <f t="shared" si="610"/>
        <v>ne</v>
      </c>
      <c r="AK3802" s="27" t="str">
        <f t="shared" si="611"/>
        <v>ne</v>
      </c>
    </row>
    <row r="3803" spans="2:37" x14ac:dyDescent="0.2">
      <c r="B3803" s="27" t="str">
        <f t="shared" si="612"/>
        <v>-</v>
      </c>
      <c r="C3803" s="123" t="str">
        <f t="shared" si="613"/>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8"/>
        <v>nepildyti</v>
      </c>
      <c r="T3803" s="126" t="str">
        <f t="shared" si="618"/>
        <v>nepildyti</v>
      </c>
      <c r="U3803" s="127"/>
      <c r="V3803" s="127"/>
      <c r="W3803" s="128"/>
      <c r="X3803" s="169"/>
      <c r="Y3803" s="169"/>
      <c r="Z3803" s="169"/>
      <c r="AA3803" s="127"/>
      <c r="AB3803" s="127"/>
      <c r="AC3803" s="127"/>
      <c r="AD3803" s="127"/>
      <c r="AE3803" s="124">
        <f t="shared" si="614"/>
        <v>0</v>
      </c>
      <c r="AF3803" s="124">
        <f t="shared" si="615"/>
        <v>0</v>
      </c>
      <c r="AG3803" s="124">
        <f t="shared" si="616"/>
        <v>0</v>
      </c>
      <c r="AH3803" s="124">
        <f t="shared" si="617"/>
        <v>0</v>
      </c>
      <c r="AI3803" s="27" t="str">
        <f t="shared" si="609"/>
        <v>ne</v>
      </c>
      <c r="AJ3803" s="27" t="str">
        <f t="shared" si="610"/>
        <v>ne</v>
      </c>
      <c r="AK3803" s="27" t="str">
        <f t="shared" si="611"/>
        <v>ne</v>
      </c>
    </row>
    <row r="3804" spans="2:37" x14ac:dyDescent="0.2">
      <c r="B3804" s="27" t="str">
        <f t="shared" si="612"/>
        <v>-</v>
      </c>
      <c r="C3804" s="123" t="str">
        <f t="shared" si="613"/>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8"/>
        <v>nepildyti</v>
      </c>
      <c r="T3804" s="126" t="str">
        <f t="shared" si="618"/>
        <v>nepildyti</v>
      </c>
      <c r="U3804" s="127"/>
      <c r="V3804" s="127"/>
      <c r="W3804" s="128"/>
      <c r="X3804" s="169"/>
      <c r="Y3804" s="169"/>
      <c r="Z3804" s="169"/>
      <c r="AA3804" s="127"/>
      <c r="AB3804" s="127"/>
      <c r="AC3804" s="127"/>
      <c r="AD3804" s="127"/>
      <c r="AE3804" s="124">
        <f t="shared" si="614"/>
        <v>0</v>
      </c>
      <c r="AF3804" s="124">
        <f t="shared" si="615"/>
        <v>0</v>
      </c>
      <c r="AG3804" s="124">
        <f t="shared" si="616"/>
        <v>0</v>
      </c>
      <c r="AH3804" s="124">
        <f t="shared" si="617"/>
        <v>0</v>
      </c>
      <c r="AI3804" s="27" t="str">
        <f t="shared" si="609"/>
        <v>ne</v>
      </c>
      <c r="AJ3804" s="27" t="str">
        <f t="shared" si="610"/>
        <v>ne</v>
      </c>
      <c r="AK3804" s="27" t="str">
        <f t="shared" si="611"/>
        <v>ne</v>
      </c>
    </row>
    <row r="3805" spans="2:37" x14ac:dyDescent="0.2">
      <c r="B3805" s="27" t="str">
        <f t="shared" si="612"/>
        <v>-</v>
      </c>
      <c r="C3805" s="123" t="str">
        <f t="shared" si="613"/>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8"/>
        <v>nepildyti</v>
      </c>
      <c r="T3805" s="126" t="str">
        <f t="shared" si="618"/>
        <v>nepildyti</v>
      </c>
      <c r="U3805" s="127"/>
      <c r="V3805" s="127"/>
      <c r="W3805" s="128"/>
      <c r="X3805" s="169"/>
      <c r="Y3805" s="169"/>
      <c r="Z3805" s="169"/>
      <c r="AA3805" s="127"/>
      <c r="AB3805" s="127"/>
      <c r="AC3805" s="127"/>
      <c r="AD3805" s="127"/>
      <c r="AE3805" s="124">
        <f t="shared" si="614"/>
        <v>0</v>
      </c>
      <c r="AF3805" s="124">
        <f t="shared" si="615"/>
        <v>0</v>
      </c>
      <c r="AG3805" s="124">
        <f t="shared" si="616"/>
        <v>0</v>
      </c>
      <c r="AH3805" s="124">
        <f t="shared" si="617"/>
        <v>0</v>
      </c>
      <c r="AI3805" s="27" t="str">
        <f t="shared" si="609"/>
        <v>ne</v>
      </c>
      <c r="AJ3805" s="27" t="str">
        <f t="shared" si="610"/>
        <v>ne</v>
      </c>
      <c r="AK3805" s="27" t="str">
        <f t="shared" si="611"/>
        <v>ne</v>
      </c>
    </row>
    <row r="3806" spans="2:37" x14ac:dyDescent="0.2">
      <c r="B3806" s="27" t="str">
        <f t="shared" si="612"/>
        <v>-</v>
      </c>
      <c r="C3806" s="123" t="str">
        <f t="shared" si="613"/>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8"/>
        <v>nepildyti</v>
      </c>
      <c r="T3806" s="126" t="str">
        <f t="shared" si="618"/>
        <v>nepildyti</v>
      </c>
      <c r="U3806" s="127"/>
      <c r="V3806" s="127"/>
      <c r="W3806" s="128"/>
      <c r="X3806" s="169"/>
      <c r="Y3806" s="169"/>
      <c r="Z3806" s="169"/>
      <c r="AA3806" s="127"/>
      <c r="AB3806" s="127"/>
      <c r="AC3806" s="127"/>
      <c r="AD3806" s="127"/>
      <c r="AE3806" s="124">
        <f t="shared" si="614"/>
        <v>0</v>
      </c>
      <c r="AF3806" s="124">
        <f t="shared" si="615"/>
        <v>0</v>
      </c>
      <c r="AG3806" s="124">
        <f t="shared" si="616"/>
        <v>0</v>
      </c>
      <c r="AH3806" s="124">
        <f t="shared" si="617"/>
        <v>0</v>
      </c>
      <c r="AI3806" s="27" t="str">
        <f t="shared" si="609"/>
        <v>ne</v>
      </c>
      <c r="AJ3806" s="27" t="str">
        <f t="shared" si="610"/>
        <v>ne</v>
      </c>
      <c r="AK3806" s="27" t="str">
        <f t="shared" si="611"/>
        <v>ne</v>
      </c>
    </row>
    <row r="3807" spans="2:37" x14ac:dyDescent="0.2">
      <c r="B3807" s="27" t="str">
        <f t="shared" si="612"/>
        <v>-</v>
      </c>
      <c r="C3807" s="123" t="str">
        <f t="shared" si="613"/>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8"/>
        <v>nepildyti</v>
      </c>
      <c r="T3807" s="126" t="str">
        <f t="shared" si="618"/>
        <v>nepildyti</v>
      </c>
      <c r="U3807" s="127"/>
      <c r="V3807" s="127"/>
      <c r="W3807" s="128"/>
      <c r="X3807" s="169"/>
      <c r="Y3807" s="169"/>
      <c r="Z3807" s="169"/>
      <c r="AA3807" s="127"/>
      <c r="AB3807" s="127"/>
      <c r="AC3807" s="127"/>
      <c r="AD3807" s="127"/>
      <c r="AE3807" s="124">
        <f t="shared" si="614"/>
        <v>0</v>
      </c>
      <c r="AF3807" s="124">
        <f t="shared" si="615"/>
        <v>0</v>
      </c>
      <c r="AG3807" s="124">
        <f t="shared" si="616"/>
        <v>0</v>
      </c>
      <c r="AH3807" s="124">
        <f t="shared" si="617"/>
        <v>0</v>
      </c>
      <c r="AI3807" s="27" t="str">
        <f t="shared" si="609"/>
        <v>ne</v>
      </c>
      <c r="AJ3807" s="27" t="str">
        <f t="shared" si="610"/>
        <v>ne</v>
      </c>
      <c r="AK3807" s="27" t="str">
        <f t="shared" si="611"/>
        <v>ne</v>
      </c>
    </row>
    <row r="3808" spans="2:37" x14ac:dyDescent="0.2">
      <c r="B3808" s="27" t="str">
        <f t="shared" si="612"/>
        <v>-</v>
      </c>
      <c r="C3808" s="123" t="str">
        <f t="shared" si="613"/>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8"/>
        <v>nepildyti</v>
      </c>
      <c r="T3808" s="126" t="str">
        <f t="shared" si="618"/>
        <v>nepildyti</v>
      </c>
      <c r="U3808" s="127"/>
      <c r="V3808" s="127"/>
      <c r="W3808" s="128"/>
      <c r="X3808" s="169"/>
      <c r="Y3808" s="169"/>
      <c r="Z3808" s="169"/>
      <c r="AA3808" s="127"/>
      <c r="AB3808" s="127"/>
      <c r="AC3808" s="127"/>
      <c r="AD3808" s="127"/>
      <c r="AE3808" s="124">
        <f t="shared" si="614"/>
        <v>0</v>
      </c>
      <c r="AF3808" s="124">
        <f t="shared" si="615"/>
        <v>0</v>
      </c>
      <c r="AG3808" s="124">
        <f t="shared" si="616"/>
        <v>0</v>
      </c>
      <c r="AH3808" s="124">
        <f t="shared" si="617"/>
        <v>0</v>
      </c>
      <c r="AI3808" s="27" t="str">
        <f t="shared" si="609"/>
        <v>ne</v>
      </c>
      <c r="AJ3808" s="27" t="str">
        <f t="shared" si="610"/>
        <v>ne</v>
      </c>
      <c r="AK3808" s="27" t="str">
        <f t="shared" si="611"/>
        <v>ne</v>
      </c>
    </row>
    <row r="3809" spans="2:37" x14ac:dyDescent="0.2">
      <c r="B3809" s="27" t="str">
        <f t="shared" si="612"/>
        <v>-</v>
      </c>
      <c r="C3809" s="123" t="str">
        <f t="shared" si="613"/>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8"/>
        <v>nepildyti</v>
      </c>
      <c r="T3809" s="126" t="str">
        <f t="shared" si="618"/>
        <v>nepildyti</v>
      </c>
      <c r="U3809" s="127"/>
      <c r="V3809" s="127"/>
      <c r="W3809" s="128"/>
      <c r="X3809" s="169"/>
      <c r="Y3809" s="169"/>
      <c r="Z3809" s="169"/>
      <c r="AA3809" s="127"/>
      <c r="AB3809" s="127"/>
      <c r="AC3809" s="127"/>
      <c r="AD3809" s="127"/>
      <c r="AE3809" s="124">
        <f t="shared" si="614"/>
        <v>0</v>
      </c>
      <c r="AF3809" s="124">
        <f t="shared" si="615"/>
        <v>0</v>
      </c>
      <c r="AG3809" s="124">
        <f t="shared" si="616"/>
        <v>0</v>
      </c>
      <c r="AH3809" s="124">
        <f t="shared" si="617"/>
        <v>0</v>
      </c>
      <c r="AI3809" s="27" t="str">
        <f t="shared" si="609"/>
        <v>ne</v>
      </c>
      <c r="AJ3809" s="27" t="str">
        <f t="shared" si="610"/>
        <v>ne</v>
      </c>
      <c r="AK3809" s="27" t="str">
        <f t="shared" si="611"/>
        <v>ne</v>
      </c>
    </row>
    <row r="3810" spans="2:37" x14ac:dyDescent="0.2">
      <c r="B3810" s="27" t="str">
        <f t="shared" si="612"/>
        <v>-</v>
      </c>
      <c r="C3810" s="123" t="str">
        <f t="shared" si="613"/>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8"/>
        <v>nepildyti</v>
      </c>
      <c r="T3810" s="126" t="str">
        <f t="shared" si="618"/>
        <v>nepildyti</v>
      </c>
      <c r="U3810" s="127"/>
      <c r="V3810" s="127"/>
      <c r="W3810" s="128"/>
      <c r="X3810" s="169"/>
      <c r="Y3810" s="169"/>
      <c r="Z3810" s="169"/>
      <c r="AA3810" s="127"/>
      <c r="AB3810" s="127"/>
      <c r="AC3810" s="127"/>
      <c r="AD3810" s="127"/>
      <c r="AE3810" s="124">
        <f t="shared" si="614"/>
        <v>0</v>
      </c>
      <c r="AF3810" s="124">
        <f t="shared" si="615"/>
        <v>0</v>
      </c>
      <c r="AG3810" s="124">
        <f t="shared" si="616"/>
        <v>0</v>
      </c>
      <c r="AH3810" s="124">
        <f t="shared" si="617"/>
        <v>0</v>
      </c>
      <c r="AI3810" s="27" t="str">
        <f t="shared" si="609"/>
        <v>ne</v>
      </c>
      <c r="AJ3810" s="27" t="str">
        <f t="shared" si="610"/>
        <v>ne</v>
      </c>
      <c r="AK3810" s="27" t="str">
        <f t="shared" si="611"/>
        <v>ne</v>
      </c>
    </row>
    <row r="3811" spans="2:37" x14ac:dyDescent="0.2">
      <c r="B3811" s="27" t="str">
        <f t="shared" si="612"/>
        <v>-</v>
      </c>
      <c r="C3811" s="123" t="str">
        <f t="shared" si="613"/>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8"/>
        <v>nepildyti</v>
      </c>
      <c r="T3811" s="126" t="str">
        <f t="shared" si="618"/>
        <v>nepildyti</v>
      </c>
      <c r="U3811" s="127"/>
      <c r="V3811" s="127"/>
      <c r="W3811" s="128"/>
      <c r="X3811" s="169"/>
      <c r="Y3811" s="169"/>
      <c r="Z3811" s="169"/>
      <c r="AA3811" s="127"/>
      <c r="AB3811" s="127"/>
      <c r="AC3811" s="127"/>
      <c r="AD3811" s="127"/>
      <c r="AE3811" s="124">
        <f t="shared" si="614"/>
        <v>0</v>
      </c>
      <c r="AF3811" s="124">
        <f t="shared" si="615"/>
        <v>0</v>
      </c>
      <c r="AG3811" s="124">
        <f t="shared" si="616"/>
        <v>0</v>
      </c>
      <c r="AH3811" s="124">
        <f t="shared" si="617"/>
        <v>0</v>
      </c>
      <c r="AI3811" s="27" t="str">
        <f t="shared" si="609"/>
        <v>ne</v>
      </c>
      <c r="AJ3811" s="27" t="str">
        <f t="shared" si="610"/>
        <v>ne</v>
      </c>
      <c r="AK3811" s="27" t="str">
        <f t="shared" si="611"/>
        <v>ne</v>
      </c>
    </row>
    <row r="3812" spans="2:37" x14ac:dyDescent="0.2">
      <c r="B3812" s="27" t="str">
        <f t="shared" si="612"/>
        <v>-</v>
      </c>
      <c r="C3812" s="123" t="str">
        <f t="shared" si="613"/>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8"/>
        <v>nepildyti</v>
      </c>
      <c r="T3812" s="126" t="str">
        <f t="shared" si="618"/>
        <v>nepildyti</v>
      </c>
      <c r="U3812" s="127"/>
      <c r="V3812" s="127"/>
      <c r="W3812" s="128"/>
      <c r="X3812" s="169"/>
      <c r="Y3812" s="169"/>
      <c r="Z3812" s="169"/>
      <c r="AA3812" s="127"/>
      <c r="AB3812" s="127"/>
      <c r="AC3812" s="127"/>
      <c r="AD3812" s="127"/>
      <c r="AE3812" s="124">
        <f t="shared" si="614"/>
        <v>0</v>
      </c>
      <c r="AF3812" s="124">
        <f t="shared" si="615"/>
        <v>0</v>
      </c>
      <c r="AG3812" s="124">
        <f t="shared" si="616"/>
        <v>0</v>
      </c>
      <c r="AH3812" s="124">
        <f t="shared" si="617"/>
        <v>0</v>
      </c>
      <c r="AI3812" s="27" t="str">
        <f t="shared" si="609"/>
        <v>ne</v>
      </c>
      <c r="AJ3812" s="27" t="str">
        <f t="shared" si="610"/>
        <v>ne</v>
      </c>
      <c r="AK3812" s="27" t="str">
        <f t="shared" si="611"/>
        <v>ne</v>
      </c>
    </row>
    <row r="3813" spans="2:37" x14ac:dyDescent="0.2">
      <c r="B3813" s="27" t="str">
        <f t="shared" si="612"/>
        <v>-</v>
      </c>
      <c r="C3813" s="123" t="str">
        <f t="shared" si="613"/>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8"/>
        <v>nepildyti</v>
      </c>
      <c r="T3813" s="126" t="str">
        <f t="shared" si="618"/>
        <v>nepildyti</v>
      </c>
      <c r="U3813" s="127"/>
      <c r="V3813" s="127"/>
      <c r="W3813" s="128"/>
      <c r="X3813" s="169"/>
      <c r="Y3813" s="169"/>
      <c r="Z3813" s="169"/>
      <c r="AA3813" s="127"/>
      <c r="AB3813" s="127"/>
      <c r="AC3813" s="127"/>
      <c r="AD3813" s="127"/>
      <c r="AE3813" s="124">
        <f t="shared" si="614"/>
        <v>0</v>
      </c>
      <c r="AF3813" s="124">
        <f t="shared" si="615"/>
        <v>0</v>
      </c>
      <c r="AG3813" s="124">
        <f t="shared" si="616"/>
        <v>0</v>
      </c>
      <c r="AH3813" s="124">
        <f t="shared" si="617"/>
        <v>0</v>
      </c>
      <c r="AI3813" s="27" t="str">
        <f t="shared" si="609"/>
        <v>ne</v>
      </c>
      <c r="AJ3813" s="27" t="str">
        <f t="shared" si="610"/>
        <v>ne</v>
      </c>
      <c r="AK3813" s="27" t="str">
        <f t="shared" si="611"/>
        <v>ne</v>
      </c>
    </row>
    <row r="3814" spans="2:37" x14ac:dyDescent="0.2">
      <c r="B3814" s="27" t="str">
        <f t="shared" si="612"/>
        <v>-</v>
      </c>
      <c r="C3814" s="123" t="str">
        <f t="shared" si="613"/>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8"/>
        <v>nepildyti</v>
      </c>
      <c r="T3814" s="126" t="str">
        <f t="shared" si="618"/>
        <v>nepildyti</v>
      </c>
      <c r="U3814" s="127"/>
      <c r="V3814" s="127"/>
      <c r="W3814" s="128"/>
      <c r="X3814" s="169"/>
      <c r="Y3814" s="169"/>
      <c r="Z3814" s="169"/>
      <c r="AA3814" s="127"/>
      <c r="AB3814" s="127"/>
      <c r="AC3814" s="127"/>
      <c r="AD3814" s="127"/>
      <c r="AE3814" s="124">
        <f t="shared" si="614"/>
        <v>0</v>
      </c>
      <c r="AF3814" s="124">
        <f t="shared" si="615"/>
        <v>0</v>
      </c>
      <c r="AG3814" s="124">
        <f t="shared" si="616"/>
        <v>0</v>
      </c>
      <c r="AH3814" s="124">
        <f t="shared" si="617"/>
        <v>0</v>
      </c>
      <c r="AI3814" s="27" t="str">
        <f t="shared" si="609"/>
        <v>ne</v>
      </c>
      <c r="AJ3814" s="27" t="str">
        <f t="shared" si="610"/>
        <v>ne</v>
      </c>
      <c r="AK3814" s="27" t="str">
        <f t="shared" si="611"/>
        <v>ne</v>
      </c>
    </row>
    <row r="3815" spans="2:37" x14ac:dyDescent="0.2">
      <c r="B3815" s="27" t="str">
        <f t="shared" si="612"/>
        <v>-</v>
      </c>
      <c r="C3815" s="123" t="str">
        <f t="shared" si="613"/>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8"/>
        <v>nepildyti</v>
      </c>
      <c r="T3815" s="126" t="str">
        <f t="shared" si="618"/>
        <v>nepildyti</v>
      </c>
      <c r="U3815" s="127"/>
      <c r="V3815" s="127"/>
      <c r="W3815" s="128"/>
      <c r="X3815" s="169"/>
      <c r="Y3815" s="169"/>
      <c r="Z3815" s="169"/>
      <c r="AA3815" s="127"/>
      <c r="AB3815" s="127"/>
      <c r="AC3815" s="127"/>
      <c r="AD3815" s="127"/>
      <c r="AE3815" s="124">
        <f t="shared" si="614"/>
        <v>0</v>
      </c>
      <c r="AF3815" s="124">
        <f t="shared" si="615"/>
        <v>0</v>
      </c>
      <c r="AG3815" s="124">
        <f t="shared" si="616"/>
        <v>0</v>
      </c>
      <c r="AH3815" s="124">
        <f t="shared" si="617"/>
        <v>0</v>
      </c>
      <c r="AI3815" s="27" t="str">
        <f t="shared" si="609"/>
        <v>ne</v>
      </c>
      <c r="AJ3815" s="27" t="str">
        <f t="shared" si="610"/>
        <v>ne</v>
      </c>
      <c r="AK3815" s="27" t="str">
        <f t="shared" si="611"/>
        <v>ne</v>
      </c>
    </row>
    <row r="3816" spans="2:37" x14ac:dyDescent="0.2">
      <c r="B3816" s="27" t="str">
        <f t="shared" si="612"/>
        <v>-</v>
      </c>
      <c r="C3816" s="123" t="str">
        <f t="shared" si="613"/>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8"/>
        <v>nepildyti</v>
      </c>
      <c r="T3816" s="126" t="str">
        <f t="shared" si="618"/>
        <v>nepildyti</v>
      </c>
      <c r="U3816" s="127"/>
      <c r="V3816" s="127"/>
      <c r="W3816" s="128"/>
      <c r="X3816" s="169"/>
      <c r="Y3816" s="169"/>
      <c r="Z3816" s="169"/>
      <c r="AA3816" s="127"/>
      <c r="AB3816" s="127"/>
      <c r="AC3816" s="127"/>
      <c r="AD3816" s="127"/>
      <c r="AE3816" s="124">
        <f t="shared" si="614"/>
        <v>0</v>
      </c>
      <c r="AF3816" s="124">
        <f t="shared" si="615"/>
        <v>0</v>
      </c>
      <c r="AG3816" s="124">
        <f t="shared" si="616"/>
        <v>0</v>
      </c>
      <c r="AH3816" s="124">
        <f t="shared" si="617"/>
        <v>0</v>
      </c>
      <c r="AI3816" s="27" t="str">
        <f t="shared" si="609"/>
        <v>ne</v>
      </c>
      <c r="AJ3816" s="27" t="str">
        <f t="shared" si="610"/>
        <v>ne</v>
      </c>
      <c r="AK3816" s="27" t="str">
        <f t="shared" si="611"/>
        <v>ne</v>
      </c>
    </row>
    <row r="3817" spans="2:37" x14ac:dyDescent="0.2">
      <c r="B3817" s="27" t="str">
        <f t="shared" si="612"/>
        <v>-</v>
      </c>
      <c r="C3817" s="123" t="str">
        <f t="shared" si="613"/>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8"/>
        <v>nepildyti</v>
      </c>
      <c r="T3817" s="126" t="str">
        <f t="shared" si="618"/>
        <v>nepildyti</v>
      </c>
      <c r="U3817" s="127"/>
      <c r="V3817" s="127"/>
      <c r="W3817" s="128"/>
      <c r="X3817" s="169"/>
      <c r="Y3817" s="169"/>
      <c r="Z3817" s="169"/>
      <c r="AA3817" s="127"/>
      <c r="AB3817" s="127"/>
      <c r="AC3817" s="127"/>
      <c r="AD3817" s="127"/>
      <c r="AE3817" s="124">
        <f t="shared" si="614"/>
        <v>0</v>
      </c>
      <c r="AF3817" s="124">
        <f t="shared" si="615"/>
        <v>0</v>
      </c>
      <c r="AG3817" s="124">
        <f t="shared" si="616"/>
        <v>0</v>
      </c>
      <c r="AH3817" s="124">
        <f t="shared" si="617"/>
        <v>0</v>
      </c>
      <c r="AI3817" s="27" t="str">
        <f t="shared" si="609"/>
        <v>ne</v>
      </c>
      <c r="AJ3817" s="27" t="str">
        <f t="shared" si="610"/>
        <v>ne</v>
      </c>
      <c r="AK3817" s="27" t="str">
        <f t="shared" si="611"/>
        <v>ne</v>
      </c>
    </row>
    <row r="3818" spans="2:37" x14ac:dyDescent="0.2">
      <c r="B3818" s="27" t="str">
        <f t="shared" si="612"/>
        <v>-</v>
      </c>
      <c r="C3818" s="123" t="str">
        <f t="shared" si="613"/>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8"/>
        <v>nepildyti</v>
      </c>
      <c r="T3818" s="126" t="str">
        <f t="shared" si="618"/>
        <v>nepildyti</v>
      </c>
      <c r="U3818" s="127"/>
      <c r="V3818" s="127"/>
      <c r="W3818" s="128"/>
      <c r="X3818" s="169"/>
      <c r="Y3818" s="169"/>
      <c r="Z3818" s="169"/>
      <c r="AA3818" s="127"/>
      <c r="AB3818" s="127"/>
      <c r="AC3818" s="127"/>
      <c r="AD3818" s="127"/>
      <c r="AE3818" s="124">
        <f t="shared" si="614"/>
        <v>0</v>
      </c>
      <c r="AF3818" s="124">
        <f t="shared" si="615"/>
        <v>0</v>
      </c>
      <c r="AG3818" s="124">
        <f t="shared" si="616"/>
        <v>0</v>
      </c>
      <c r="AH3818" s="124">
        <f t="shared" si="617"/>
        <v>0</v>
      </c>
      <c r="AI3818" s="27" t="str">
        <f t="shared" si="609"/>
        <v>ne</v>
      </c>
      <c r="AJ3818" s="27" t="str">
        <f t="shared" si="610"/>
        <v>ne</v>
      </c>
      <c r="AK3818" s="27" t="str">
        <f t="shared" si="611"/>
        <v>ne</v>
      </c>
    </row>
    <row r="3819" spans="2:37" x14ac:dyDescent="0.2">
      <c r="B3819" s="27" t="str">
        <f t="shared" si="612"/>
        <v>-</v>
      </c>
      <c r="C3819" s="123" t="str">
        <f t="shared" si="613"/>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8"/>
        <v>nepildyti</v>
      </c>
      <c r="T3819" s="126" t="str">
        <f t="shared" si="618"/>
        <v>nepildyti</v>
      </c>
      <c r="U3819" s="127"/>
      <c r="V3819" s="127"/>
      <c r="W3819" s="128"/>
      <c r="X3819" s="169"/>
      <c r="Y3819" s="169"/>
      <c r="Z3819" s="169"/>
      <c r="AA3819" s="127"/>
      <c r="AB3819" s="127"/>
      <c r="AC3819" s="127"/>
      <c r="AD3819" s="127"/>
      <c r="AE3819" s="124">
        <f t="shared" si="614"/>
        <v>0</v>
      </c>
      <c r="AF3819" s="124">
        <f t="shared" si="615"/>
        <v>0</v>
      </c>
      <c r="AG3819" s="124">
        <f t="shared" si="616"/>
        <v>0</v>
      </c>
      <c r="AH3819" s="124">
        <f t="shared" si="617"/>
        <v>0</v>
      </c>
      <c r="AI3819" s="27" t="str">
        <f t="shared" si="609"/>
        <v>ne</v>
      </c>
      <c r="AJ3819" s="27" t="str">
        <f t="shared" si="610"/>
        <v>ne</v>
      </c>
      <c r="AK3819" s="27" t="str">
        <f t="shared" si="611"/>
        <v>ne</v>
      </c>
    </row>
    <row r="3820" spans="2:37" x14ac:dyDescent="0.2">
      <c r="B3820" s="27" t="str">
        <f t="shared" si="612"/>
        <v>-</v>
      </c>
      <c r="C3820" s="123" t="str">
        <f t="shared" si="613"/>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8"/>
        <v>nepildyti</v>
      </c>
      <c r="T3820" s="126" t="str">
        <f t="shared" si="618"/>
        <v>nepildyti</v>
      </c>
      <c r="U3820" s="127"/>
      <c r="V3820" s="127"/>
      <c r="W3820" s="128"/>
      <c r="X3820" s="169"/>
      <c r="Y3820" s="169"/>
      <c r="Z3820" s="169"/>
      <c r="AA3820" s="127"/>
      <c r="AB3820" s="127"/>
      <c r="AC3820" s="127"/>
      <c r="AD3820" s="127"/>
      <c r="AE3820" s="124">
        <f t="shared" si="614"/>
        <v>0</v>
      </c>
      <c r="AF3820" s="124">
        <f t="shared" si="615"/>
        <v>0</v>
      </c>
      <c r="AG3820" s="124">
        <f t="shared" si="616"/>
        <v>0</v>
      </c>
      <c r="AH3820" s="124">
        <f t="shared" si="617"/>
        <v>0</v>
      </c>
      <c r="AI3820" s="27" t="str">
        <f t="shared" si="609"/>
        <v>ne</v>
      </c>
      <c r="AJ3820" s="27" t="str">
        <f t="shared" si="610"/>
        <v>ne</v>
      </c>
      <c r="AK3820" s="27" t="str">
        <f t="shared" si="611"/>
        <v>ne</v>
      </c>
    </row>
    <row r="3821" spans="2:37" x14ac:dyDescent="0.2">
      <c r="B3821" s="27" t="str">
        <f t="shared" si="612"/>
        <v>-</v>
      </c>
      <c r="C3821" s="123" t="str">
        <f t="shared" si="613"/>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8"/>
        <v>nepildyti</v>
      </c>
      <c r="T3821" s="126" t="str">
        <f t="shared" si="618"/>
        <v>nepildyti</v>
      </c>
      <c r="U3821" s="127"/>
      <c r="V3821" s="127"/>
      <c r="W3821" s="128"/>
      <c r="X3821" s="169"/>
      <c r="Y3821" s="169"/>
      <c r="Z3821" s="169"/>
      <c r="AA3821" s="127"/>
      <c r="AB3821" s="127"/>
      <c r="AC3821" s="127"/>
      <c r="AD3821" s="127"/>
      <c r="AE3821" s="124">
        <f t="shared" si="614"/>
        <v>0</v>
      </c>
      <c r="AF3821" s="124">
        <f t="shared" si="615"/>
        <v>0</v>
      </c>
      <c r="AG3821" s="124">
        <f t="shared" si="616"/>
        <v>0</v>
      </c>
      <c r="AH3821" s="124">
        <f t="shared" si="617"/>
        <v>0</v>
      </c>
      <c r="AI3821" s="27" t="str">
        <f t="shared" si="609"/>
        <v>ne</v>
      </c>
      <c r="AJ3821" s="27" t="str">
        <f t="shared" si="610"/>
        <v>ne</v>
      </c>
      <c r="AK3821" s="27" t="str">
        <f t="shared" si="611"/>
        <v>ne</v>
      </c>
    </row>
    <row r="3822" spans="2:37" x14ac:dyDescent="0.2">
      <c r="B3822" s="27" t="str">
        <f t="shared" si="612"/>
        <v>-</v>
      </c>
      <c r="C3822" s="123" t="str">
        <f t="shared" si="613"/>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8"/>
        <v>nepildyti</v>
      </c>
      <c r="T3822" s="126" t="str">
        <f t="shared" si="618"/>
        <v>nepildyti</v>
      </c>
      <c r="U3822" s="127"/>
      <c r="V3822" s="127"/>
      <c r="W3822" s="128"/>
      <c r="X3822" s="169"/>
      <c r="Y3822" s="169"/>
      <c r="Z3822" s="169"/>
      <c r="AA3822" s="127"/>
      <c r="AB3822" s="127"/>
      <c r="AC3822" s="127"/>
      <c r="AD3822" s="127"/>
      <c r="AE3822" s="124">
        <f t="shared" si="614"/>
        <v>0</v>
      </c>
      <c r="AF3822" s="124">
        <f t="shared" si="615"/>
        <v>0</v>
      </c>
      <c r="AG3822" s="124">
        <f t="shared" si="616"/>
        <v>0</v>
      </c>
      <c r="AH3822" s="124">
        <f t="shared" si="617"/>
        <v>0</v>
      </c>
      <c r="AI3822" s="27" t="str">
        <f t="shared" si="609"/>
        <v>ne</v>
      </c>
      <c r="AJ3822" s="27" t="str">
        <f t="shared" si="610"/>
        <v>ne</v>
      </c>
      <c r="AK3822" s="27" t="str">
        <f t="shared" si="611"/>
        <v>ne</v>
      </c>
    </row>
    <row r="3823" spans="2:37" x14ac:dyDescent="0.2">
      <c r="B3823" s="27" t="str">
        <f t="shared" si="612"/>
        <v>-</v>
      </c>
      <c r="C3823" s="123" t="str">
        <f t="shared" si="613"/>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8"/>
        <v>nepildyti</v>
      </c>
      <c r="T3823" s="126" t="str">
        <f t="shared" si="618"/>
        <v>nepildyti</v>
      </c>
      <c r="U3823" s="127"/>
      <c r="V3823" s="127"/>
      <c r="W3823" s="128"/>
      <c r="X3823" s="169"/>
      <c r="Y3823" s="169"/>
      <c r="Z3823" s="169"/>
      <c r="AA3823" s="127"/>
      <c r="AB3823" s="127"/>
      <c r="AC3823" s="127"/>
      <c r="AD3823" s="127"/>
      <c r="AE3823" s="124">
        <f t="shared" si="614"/>
        <v>0</v>
      </c>
      <c r="AF3823" s="124">
        <f t="shared" si="615"/>
        <v>0</v>
      </c>
      <c r="AG3823" s="124">
        <f t="shared" si="616"/>
        <v>0</v>
      </c>
      <c r="AH3823" s="124">
        <f t="shared" si="617"/>
        <v>0</v>
      </c>
      <c r="AI3823" s="27" t="str">
        <f t="shared" si="609"/>
        <v>ne</v>
      </c>
      <c r="AJ3823" s="27" t="str">
        <f t="shared" si="610"/>
        <v>ne</v>
      </c>
      <c r="AK3823" s="27" t="str">
        <f t="shared" si="611"/>
        <v>ne</v>
      </c>
    </row>
    <row r="3824" spans="2:37" x14ac:dyDescent="0.2">
      <c r="B3824" s="27" t="str">
        <f t="shared" si="612"/>
        <v>-</v>
      </c>
      <c r="C3824" s="123" t="str">
        <f t="shared" si="613"/>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8"/>
        <v>nepildyti</v>
      </c>
      <c r="T3824" s="126" t="str">
        <f t="shared" si="618"/>
        <v>nepildyti</v>
      </c>
      <c r="U3824" s="127"/>
      <c r="V3824" s="127"/>
      <c r="W3824" s="128"/>
      <c r="X3824" s="169"/>
      <c r="Y3824" s="169"/>
      <c r="Z3824" s="169"/>
      <c r="AA3824" s="127"/>
      <c r="AB3824" s="127"/>
      <c r="AC3824" s="127"/>
      <c r="AD3824" s="127"/>
      <c r="AE3824" s="124">
        <f t="shared" si="614"/>
        <v>0</v>
      </c>
      <c r="AF3824" s="124">
        <f t="shared" si="615"/>
        <v>0</v>
      </c>
      <c r="AG3824" s="124">
        <f t="shared" si="616"/>
        <v>0</v>
      </c>
      <c r="AH3824" s="124">
        <f t="shared" si="617"/>
        <v>0</v>
      </c>
      <c r="AI3824" s="27" t="str">
        <f t="shared" si="609"/>
        <v>ne</v>
      </c>
      <c r="AJ3824" s="27" t="str">
        <f t="shared" si="610"/>
        <v>ne</v>
      </c>
      <c r="AK3824" s="27" t="str">
        <f t="shared" si="611"/>
        <v>ne</v>
      </c>
    </row>
    <row r="3825" spans="2:37" x14ac:dyDescent="0.2">
      <c r="B3825" s="27" t="str">
        <f t="shared" si="612"/>
        <v>-</v>
      </c>
      <c r="C3825" s="123" t="str">
        <f t="shared" si="613"/>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8"/>
        <v>nepildyti</v>
      </c>
      <c r="T3825" s="126" t="str">
        <f t="shared" si="618"/>
        <v>nepildyti</v>
      </c>
      <c r="U3825" s="127"/>
      <c r="V3825" s="127"/>
      <c r="W3825" s="128"/>
      <c r="X3825" s="169"/>
      <c r="Y3825" s="169"/>
      <c r="Z3825" s="169"/>
      <c r="AA3825" s="127"/>
      <c r="AB3825" s="127"/>
      <c r="AC3825" s="127"/>
      <c r="AD3825" s="127"/>
      <c r="AE3825" s="124">
        <f t="shared" si="614"/>
        <v>0</v>
      </c>
      <c r="AF3825" s="124">
        <f t="shared" si="615"/>
        <v>0</v>
      </c>
      <c r="AG3825" s="124">
        <f t="shared" si="616"/>
        <v>0</v>
      </c>
      <c r="AH3825" s="124">
        <f t="shared" si="617"/>
        <v>0</v>
      </c>
      <c r="AI3825" s="27" t="str">
        <f t="shared" si="609"/>
        <v>ne</v>
      </c>
      <c r="AJ3825" s="27" t="str">
        <f t="shared" si="610"/>
        <v>ne</v>
      </c>
      <c r="AK3825" s="27" t="str">
        <f t="shared" si="611"/>
        <v>ne</v>
      </c>
    </row>
    <row r="3826" spans="2:37" x14ac:dyDescent="0.2">
      <c r="B3826" s="27" t="str">
        <f t="shared" si="612"/>
        <v>-</v>
      </c>
      <c r="C3826" s="123" t="str">
        <f t="shared" si="613"/>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8"/>
        <v>nepildyti</v>
      </c>
      <c r="T3826" s="126" t="str">
        <f t="shared" si="618"/>
        <v>nepildyti</v>
      </c>
      <c r="U3826" s="127"/>
      <c r="V3826" s="127"/>
      <c r="W3826" s="128"/>
      <c r="X3826" s="169"/>
      <c r="Y3826" s="169"/>
      <c r="Z3826" s="169"/>
      <c r="AA3826" s="127"/>
      <c r="AB3826" s="127"/>
      <c r="AC3826" s="127"/>
      <c r="AD3826" s="127"/>
      <c r="AE3826" s="124">
        <f t="shared" si="614"/>
        <v>0</v>
      </c>
      <c r="AF3826" s="124">
        <f t="shared" si="615"/>
        <v>0</v>
      </c>
      <c r="AG3826" s="124">
        <f t="shared" si="616"/>
        <v>0</v>
      </c>
      <c r="AH3826" s="124">
        <f t="shared" si="617"/>
        <v>0</v>
      </c>
      <c r="AI3826" s="27" t="str">
        <f t="shared" si="609"/>
        <v>ne</v>
      </c>
      <c r="AJ3826" s="27" t="str">
        <f t="shared" si="610"/>
        <v>ne</v>
      </c>
      <c r="AK3826" s="27" t="str">
        <f t="shared" si="611"/>
        <v>ne</v>
      </c>
    </row>
    <row r="3827" spans="2:37" x14ac:dyDescent="0.2">
      <c r="B3827" s="27" t="str">
        <f t="shared" si="612"/>
        <v>-</v>
      </c>
      <c r="C3827" s="123" t="str">
        <f t="shared" si="613"/>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8"/>
        <v>nepildyti</v>
      </c>
      <c r="T3827" s="126" t="str">
        <f t="shared" si="618"/>
        <v>nepildyti</v>
      </c>
      <c r="U3827" s="127"/>
      <c r="V3827" s="127"/>
      <c r="W3827" s="128"/>
      <c r="X3827" s="169"/>
      <c r="Y3827" s="169"/>
      <c r="Z3827" s="169"/>
      <c r="AA3827" s="127"/>
      <c r="AB3827" s="127"/>
      <c r="AC3827" s="127"/>
      <c r="AD3827" s="127"/>
      <c r="AE3827" s="124">
        <f t="shared" si="614"/>
        <v>0</v>
      </c>
      <c r="AF3827" s="124">
        <f t="shared" si="615"/>
        <v>0</v>
      </c>
      <c r="AG3827" s="124">
        <f t="shared" si="616"/>
        <v>0</v>
      </c>
      <c r="AH3827" s="124">
        <f t="shared" si="617"/>
        <v>0</v>
      </c>
      <c r="AI3827" s="27" t="str">
        <f t="shared" si="609"/>
        <v>ne</v>
      </c>
      <c r="AJ3827" s="27" t="str">
        <f t="shared" si="610"/>
        <v>ne</v>
      </c>
      <c r="AK3827" s="27" t="str">
        <f t="shared" si="611"/>
        <v>ne</v>
      </c>
    </row>
    <row r="3828" spans="2:37" x14ac:dyDescent="0.2">
      <c r="B3828" s="27" t="str">
        <f t="shared" si="612"/>
        <v>-</v>
      </c>
      <c r="C3828" s="123" t="str">
        <f t="shared" si="613"/>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8"/>
        <v>nepildyti</v>
      </c>
      <c r="T3828" s="126" t="str">
        <f t="shared" si="618"/>
        <v>nepildyti</v>
      </c>
      <c r="U3828" s="127"/>
      <c r="V3828" s="127"/>
      <c r="W3828" s="128"/>
      <c r="X3828" s="169"/>
      <c r="Y3828" s="169"/>
      <c r="Z3828" s="169"/>
      <c r="AA3828" s="127"/>
      <c r="AB3828" s="127"/>
      <c r="AC3828" s="127"/>
      <c r="AD3828" s="127"/>
      <c r="AE3828" s="124">
        <f t="shared" si="614"/>
        <v>0</v>
      </c>
      <c r="AF3828" s="124">
        <f t="shared" si="615"/>
        <v>0</v>
      </c>
      <c r="AG3828" s="124">
        <f t="shared" si="616"/>
        <v>0</v>
      </c>
      <c r="AH3828" s="124">
        <f t="shared" si="617"/>
        <v>0</v>
      </c>
      <c r="AI3828" s="27" t="str">
        <f t="shared" si="609"/>
        <v>ne</v>
      </c>
      <c r="AJ3828" s="27" t="str">
        <f t="shared" si="610"/>
        <v>ne</v>
      </c>
      <c r="AK3828" s="27" t="str">
        <f t="shared" si="611"/>
        <v>ne</v>
      </c>
    </row>
    <row r="3829" spans="2:37" x14ac:dyDescent="0.2">
      <c r="B3829" s="27" t="str">
        <f t="shared" si="612"/>
        <v>-</v>
      </c>
      <c r="C3829" s="123" t="str">
        <f t="shared" si="613"/>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8"/>
        <v>nepildyti</v>
      </c>
      <c r="T3829" s="126" t="str">
        <f t="shared" si="618"/>
        <v>nepildyti</v>
      </c>
      <c r="U3829" s="127"/>
      <c r="V3829" s="127"/>
      <c r="W3829" s="128"/>
      <c r="X3829" s="169"/>
      <c r="Y3829" s="169"/>
      <c r="Z3829" s="169"/>
      <c r="AA3829" s="127"/>
      <c r="AB3829" s="127"/>
      <c r="AC3829" s="127"/>
      <c r="AD3829" s="127"/>
      <c r="AE3829" s="124">
        <f t="shared" si="614"/>
        <v>0</v>
      </c>
      <c r="AF3829" s="124">
        <f t="shared" si="615"/>
        <v>0</v>
      </c>
      <c r="AG3829" s="124">
        <f t="shared" si="616"/>
        <v>0</v>
      </c>
      <c r="AH3829" s="124">
        <f t="shared" si="617"/>
        <v>0</v>
      </c>
      <c r="AI3829" s="27" t="str">
        <f t="shared" si="609"/>
        <v>ne</v>
      </c>
      <c r="AJ3829" s="27" t="str">
        <f t="shared" si="610"/>
        <v>ne</v>
      </c>
      <c r="AK3829" s="27" t="str">
        <f t="shared" si="611"/>
        <v>ne</v>
      </c>
    </row>
    <row r="3830" spans="2:37" x14ac:dyDescent="0.2">
      <c r="B3830" s="27" t="str">
        <f t="shared" si="612"/>
        <v>-</v>
      </c>
      <c r="C3830" s="123" t="str">
        <f t="shared" si="613"/>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8"/>
        <v>nepildyti</v>
      </c>
      <c r="T3830" s="126" t="str">
        <f t="shared" si="618"/>
        <v>nepildyti</v>
      </c>
      <c r="U3830" s="127"/>
      <c r="V3830" s="127"/>
      <c r="W3830" s="128"/>
      <c r="X3830" s="169"/>
      <c r="Y3830" s="169"/>
      <c r="Z3830" s="169"/>
      <c r="AA3830" s="127"/>
      <c r="AB3830" s="127"/>
      <c r="AC3830" s="127"/>
      <c r="AD3830" s="127"/>
      <c r="AE3830" s="124">
        <f t="shared" si="614"/>
        <v>0</v>
      </c>
      <c r="AF3830" s="124">
        <f t="shared" si="615"/>
        <v>0</v>
      </c>
      <c r="AG3830" s="124">
        <f t="shared" si="616"/>
        <v>0</v>
      </c>
      <c r="AH3830" s="124">
        <f t="shared" si="617"/>
        <v>0</v>
      </c>
      <c r="AI3830" s="27" t="str">
        <f t="shared" si="609"/>
        <v>ne</v>
      </c>
      <c r="AJ3830" s="27" t="str">
        <f t="shared" si="610"/>
        <v>ne</v>
      </c>
      <c r="AK3830" s="27" t="str">
        <f t="shared" si="611"/>
        <v>ne</v>
      </c>
    </row>
    <row r="3831" spans="2:37" x14ac:dyDescent="0.2">
      <c r="B3831" s="27" t="str">
        <f t="shared" si="612"/>
        <v>-</v>
      </c>
      <c r="C3831" s="123" t="str">
        <f t="shared" si="613"/>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8"/>
        <v>nepildyti</v>
      </c>
      <c r="T3831" s="126" t="str">
        <f t="shared" si="618"/>
        <v>nepildyti</v>
      </c>
      <c r="U3831" s="127"/>
      <c r="V3831" s="127"/>
      <c r="W3831" s="128"/>
      <c r="X3831" s="169"/>
      <c r="Y3831" s="169"/>
      <c r="Z3831" s="169"/>
      <c r="AA3831" s="127"/>
      <c r="AB3831" s="127"/>
      <c r="AC3831" s="127"/>
      <c r="AD3831" s="127"/>
      <c r="AE3831" s="124">
        <f t="shared" si="614"/>
        <v>0</v>
      </c>
      <c r="AF3831" s="124">
        <f t="shared" si="615"/>
        <v>0</v>
      </c>
      <c r="AG3831" s="124">
        <f t="shared" si="616"/>
        <v>0</v>
      </c>
      <c r="AH3831" s="124">
        <f t="shared" si="617"/>
        <v>0</v>
      </c>
      <c r="AI3831" s="27" t="str">
        <f t="shared" si="609"/>
        <v>ne</v>
      </c>
      <c r="AJ3831" s="27" t="str">
        <f t="shared" si="610"/>
        <v>ne</v>
      </c>
      <c r="AK3831" s="27" t="str">
        <f t="shared" si="611"/>
        <v>ne</v>
      </c>
    </row>
    <row r="3832" spans="2:37" x14ac:dyDescent="0.2">
      <c r="B3832" s="27" t="str">
        <f t="shared" si="612"/>
        <v>-</v>
      </c>
      <c r="C3832" s="123" t="str">
        <f t="shared" si="613"/>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8"/>
        <v>nepildyti</v>
      </c>
      <c r="T3832" s="126" t="str">
        <f t="shared" si="618"/>
        <v>nepildyti</v>
      </c>
      <c r="U3832" s="127"/>
      <c r="V3832" s="127"/>
      <c r="W3832" s="128"/>
      <c r="X3832" s="169"/>
      <c r="Y3832" s="169"/>
      <c r="Z3832" s="169"/>
      <c r="AA3832" s="127"/>
      <c r="AB3832" s="127"/>
      <c r="AC3832" s="127"/>
      <c r="AD3832" s="127"/>
      <c r="AE3832" s="124">
        <f t="shared" si="614"/>
        <v>0</v>
      </c>
      <c r="AF3832" s="124">
        <f t="shared" si="615"/>
        <v>0</v>
      </c>
      <c r="AG3832" s="124">
        <f t="shared" si="616"/>
        <v>0</v>
      </c>
      <c r="AH3832" s="124">
        <f t="shared" si="617"/>
        <v>0</v>
      </c>
      <c r="AI3832" s="27" t="str">
        <f t="shared" si="609"/>
        <v>ne</v>
      </c>
      <c r="AJ3832" s="27" t="str">
        <f t="shared" si="610"/>
        <v>ne</v>
      </c>
      <c r="AK3832" s="27" t="str">
        <f t="shared" si="611"/>
        <v>ne</v>
      </c>
    </row>
    <row r="3833" spans="2:37" x14ac:dyDescent="0.2">
      <c r="B3833" s="27" t="str">
        <f t="shared" si="612"/>
        <v>-</v>
      </c>
      <c r="C3833" s="123" t="str">
        <f t="shared" si="613"/>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8"/>
        <v>nepildyti</v>
      </c>
      <c r="T3833" s="126" t="str">
        <f t="shared" si="618"/>
        <v>nepildyti</v>
      </c>
      <c r="U3833" s="127"/>
      <c r="V3833" s="127"/>
      <c r="W3833" s="128"/>
      <c r="X3833" s="169"/>
      <c r="Y3833" s="169"/>
      <c r="Z3833" s="169"/>
      <c r="AA3833" s="127"/>
      <c r="AB3833" s="127"/>
      <c r="AC3833" s="127"/>
      <c r="AD3833" s="127"/>
      <c r="AE3833" s="124">
        <f t="shared" si="614"/>
        <v>0</v>
      </c>
      <c r="AF3833" s="124">
        <f t="shared" si="615"/>
        <v>0</v>
      </c>
      <c r="AG3833" s="124">
        <f t="shared" si="616"/>
        <v>0</v>
      </c>
      <c r="AH3833" s="124">
        <f t="shared" si="617"/>
        <v>0</v>
      </c>
      <c r="AI3833" s="27" t="str">
        <f t="shared" si="609"/>
        <v>ne</v>
      </c>
      <c r="AJ3833" s="27" t="str">
        <f t="shared" si="610"/>
        <v>ne</v>
      </c>
      <c r="AK3833" s="27" t="str">
        <f t="shared" si="611"/>
        <v>ne</v>
      </c>
    </row>
    <row r="3834" spans="2:37" x14ac:dyDescent="0.2">
      <c r="B3834" s="27" t="str">
        <f t="shared" si="612"/>
        <v>-</v>
      </c>
      <c r="C3834" s="123" t="str">
        <f t="shared" si="613"/>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8"/>
        <v>nepildyti</v>
      </c>
      <c r="T3834" s="126" t="str">
        <f t="shared" si="618"/>
        <v>nepildyti</v>
      </c>
      <c r="U3834" s="127"/>
      <c r="V3834" s="127"/>
      <c r="W3834" s="128"/>
      <c r="X3834" s="169"/>
      <c r="Y3834" s="169"/>
      <c r="Z3834" s="169"/>
      <c r="AA3834" s="127"/>
      <c r="AB3834" s="127"/>
      <c r="AC3834" s="127"/>
      <c r="AD3834" s="127"/>
      <c r="AE3834" s="124">
        <f t="shared" si="614"/>
        <v>0</v>
      </c>
      <c r="AF3834" s="124">
        <f t="shared" si="615"/>
        <v>0</v>
      </c>
      <c r="AG3834" s="124">
        <f t="shared" si="616"/>
        <v>0</v>
      </c>
      <c r="AH3834" s="124">
        <f t="shared" si="617"/>
        <v>0</v>
      </c>
      <c r="AI3834" s="27" t="str">
        <f t="shared" si="609"/>
        <v>ne</v>
      </c>
      <c r="AJ3834" s="27" t="str">
        <f t="shared" si="610"/>
        <v>ne</v>
      </c>
      <c r="AK3834" s="27" t="str">
        <f t="shared" si="611"/>
        <v>ne</v>
      </c>
    </row>
    <row r="3835" spans="2:37" x14ac:dyDescent="0.2">
      <c r="B3835" s="27" t="str">
        <f t="shared" si="612"/>
        <v>-</v>
      </c>
      <c r="C3835" s="123" t="str">
        <f t="shared" si="613"/>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8"/>
        <v>nepildyti</v>
      </c>
      <c r="T3835" s="126" t="str">
        <f t="shared" si="618"/>
        <v>nepildyti</v>
      </c>
      <c r="U3835" s="127"/>
      <c r="V3835" s="127"/>
      <c r="W3835" s="128"/>
      <c r="X3835" s="169"/>
      <c r="Y3835" s="169"/>
      <c r="Z3835" s="169"/>
      <c r="AA3835" s="127"/>
      <c r="AB3835" s="127"/>
      <c r="AC3835" s="127"/>
      <c r="AD3835" s="127"/>
      <c r="AE3835" s="124">
        <f t="shared" si="614"/>
        <v>0</v>
      </c>
      <c r="AF3835" s="124">
        <f t="shared" si="615"/>
        <v>0</v>
      </c>
      <c r="AG3835" s="124">
        <f t="shared" si="616"/>
        <v>0</v>
      </c>
      <c r="AH3835" s="124">
        <f t="shared" si="617"/>
        <v>0</v>
      </c>
      <c r="AI3835" s="27" t="str">
        <f t="shared" si="609"/>
        <v>ne</v>
      </c>
      <c r="AJ3835" s="27" t="str">
        <f t="shared" si="610"/>
        <v>ne</v>
      </c>
      <c r="AK3835" s="27" t="str">
        <f t="shared" si="611"/>
        <v>ne</v>
      </c>
    </row>
    <row r="3836" spans="2:37" x14ac:dyDescent="0.2">
      <c r="B3836" s="27" t="str">
        <f t="shared" si="612"/>
        <v>-</v>
      </c>
      <c r="C3836" s="123" t="str">
        <f t="shared" si="613"/>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8"/>
        <v>nepildyti</v>
      </c>
      <c r="T3836" s="126" t="str">
        <f t="shared" si="618"/>
        <v>nepildyti</v>
      </c>
      <c r="U3836" s="127"/>
      <c r="V3836" s="127"/>
      <c r="W3836" s="128"/>
      <c r="X3836" s="169"/>
      <c r="Y3836" s="169"/>
      <c r="Z3836" s="169"/>
      <c r="AA3836" s="127"/>
      <c r="AB3836" s="127"/>
      <c r="AC3836" s="127"/>
      <c r="AD3836" s="127"/>
      <c r="AE3836" s="124">
        <f t="shared" si="614"/>
        <v>0</v>
      </c>
      <c r="AF3836" s="124">
        <f t="shared" si="615"/>
        <v>0</v>
      </c>
      <c r="AG3836" s="124">
        <f t="shared" si="616"/>
        <v>0</v>
      </c>
      <c r="AH3836" s="124">
        <f t="shared" si="617"/>
        <v>0</v>
      </c>
      <c r="AI3836" s="27" t="str">
        <f t="shared" si="609"/>
        <v>ne</v>
      </c>
      <c r="AJ3836" s="27" t="str">
        <f t="shared" si="610"/>
        <v>ne</v>
      </c>
      <c r="AK3836" s="27" t="str">
        <f t="shared" si="611"/>
        <v>ne</v>
      </c>
    </row>
    <row r="3837" spans="2:37" x14ac:dyDescent="0.2">
      <c r="B3837" s="27" t="str">
        <f t="shared" si="612"/>
        <v>-</v>
      </c>
      <c r="C3837" s="123" t="str">
        <f t="shared" si="613"/>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8"/>
        <v>nepildyti</v>
      </c>
      <c r="T3837" s="126" t="str">
        <f t="shared" si="618"/>
        <v>nepildyti</v>
      </c>
      <c r="U3837" s="127"/>
      <c r="V3837" s="127"/>
      <c r="W3837" s="128"/>
      <c r="X3837" s="169"/>
      <c r="Y3837" s="169"/>
      <c r="Z3837" s="169"/>
      <c r="AA3837" s="127"/>
      <c r="AB3837" s="127"/>
      <c r="AC3837" s="127"/>
      <c r="AD3837" s="127"/>
      <c r="AE3837" s="124">
        <f t="shared" si="614"/>
        <v>0</v>
      </c>
      <c r="AF3837" s="124">
        <f t="shared" si="615"/>
        <v>0</v>
      </c>
      <c r="AG3837" s="124">
        <f t="shared" si="616"/>
        <v>0</v>
      </c>
      <c r="AH3837" s="124">
        <f t="shared" si="617"/>
        <v>0</v>
      </c>
      <c r="AI3837" s="27" t="str">
        <f t="shared" si="609"/>
        <v>ne</v>
      </c>
      <c r="AJ3837" s="27" t="str">
        <f t="shared" si="610"/>
        <v>ne</v>
      </c>
      <c r="AK3837" s="27" t="str">
        <f t="shared" si="611"/>
        <v>ne</v>
      </c>
    </row>
    <row r="3838" spans="2:37" x14ac:dyDescent="0.2">
      <c r="B3838" s="27" t="str">
        <f t="shared" si="612"/>
        <v>-</v>
      </c>
      <c r="C3838" s="123" t="str">
        <f t="shared" si="613"/>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8"/>
        <v>nepildyti</v>
      </c>
      <c r="T3838" s="126" t="str">
        <f t="shared" si="618"/>
        <v>nepildyti</v>
      </c>
      <c r="U3838" s="127"/>
      <c r="V3838" s="127"/>
      <c r="W3838" s="128"/>
      <c r="X3838" s="169"/>
      <c r="Y3838" s="169"/>
      <c r="Z3838" s="169"/>
      <c r="AA3838" s="127"/>
      <c r="AB3838" s="127"/>
      <c r="AC3838" s="127"/>
      <c r="AD3838" s="127"/>
      <c r="AE3838" s="124">
        <f t="shared" si="614"/>
        <v>0</v>
      </c>
      <c r="AF3838" s="124">
        <f t="shared" si="615"/>
        <v>0</v>
      </c>
      <c r="AG3838" s="124">
        <f t="shared" si="616"/>
        <v>0</v>
      </c>
      <c r="AH3838" s="124">
        <f t="shared" si="617"/>
        <v>0</v>
      </c>
      <c r="AI3838" s="27" t="str">
        <f t="shared" si="609"/>
        <v>ne</v>
      </c>
      <c r="AJ3838" s="27" t="str">
        <f t="shared" si="610"/>
        <v>ne</v>
      </c>
      <c r="AK3838" s="27" t="str">
        <f t="shared" si="611"/>
        <v>ne</v>
      </c>
    </row>
    <row r="3839" spans="2:37" x14ac:dyDescent="0.2">
      <c r="B3839" s="27" t="str">
        <f t="shared" si="612"/>
        <v>-</v>
      </c>
      <c r="C3839" s="123" t="str">
        <f t="shared" si="613"/>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8"/>
        <v>nepildyti</v>
      </c>
      <c r="T3839" s="126" t="str">
        <f t="shared" si="618"/>
        <v>nepildyti</v>
      </c>
      <c r="U3839" s="127"/>
      <c r="V3839" s="127"/>
      <c r="W3839" s="128"/>
      <c r="X3839" s="169"/>
      <c r="Y3839" s="169"/>
      <c r="Z3839" s="169"/>
      <c r="AA3839" s="127"/>
      <c r="AB3839" s="127"/>
      <c r="AC3839" s="127"/>
      <c r="AD3839" s="127"/>
      <c r="AE3839" s="124">
        <f t="shared" si="614"/>
        <v>0</v>
      </c>
      <c r="AF3839" s="124">
        <f t="shared" si="615"/>
        <v>0</v>
      </c>
      <c r="AG3839" s="124">
        <f t="shared" si="616"/>
        <v>0</v>
      </c>
      <c r="AH3839" s="124">
        <f t="shared" si="617"/>
        <v>0</v>
      </c>
      <c r="AI3839" s="27" t="str">
        <f t="shared" si="609"/>
        <v>ne</v>
      </c>
      <c r="AJ3839" s="27" t="str">
        <f t="shared" si="610"/>
        <v>ne</v>
      </c>
      <c r="AK3839" s="27" t="str">
        <f t="shared" si="611"/>
        <v>ne</v>
      </c>
    </row>
    <row r="3840" spans="2:37" x14ac:dyDescent="0.2">
      <c r="B3840" s="27" t="str">
        <f t="shared" si="612"/>
        <v>-</v>
      </c>
      <c r="C3840" s="123" t="str">
        <f t="shared" si="613"/>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8"/>
        <v>nepildyti</v>
      </c>
      <c r="T3840" s="126" t="str">
        <f t="shared" si="618"/>
        <v>nepildyti</v>
      </c>
      <c r="U3840" s="127"/>
      <c r="V3840" s="127"/>
      <c r="W3840" s="128"/>
      <c r="X3840" s="169"/>
      <c r="Y3840" s="169"/>
      <c r="Z3840" s="169"/>
      <c r="AA3840" s="127"/>
      <c r="AB3840" s="127"/>
      <c r="AC3840" s="127"/>
      <c r="AD3840" s="127"/>
      <c r="AE3840" s="124">
        <f t="shared" si="614"/>
        <v>0</v>
      </c>
      <c r="AF3840" s="124">
        <f t="shared" si="615"/>
        <v>0</v>
      </c>
      <c r="AG3840" s="124">
        <f t="shared" si="616"/>
        <v>0</v>
      </c>
      <c r="AH3840" s="124">
        <f t="shared" si="617"/>
        <v>0</v>
      </c>
      <c r="AI3840" s="27" t="str">
        <f t="shared" si="609"/>
        <v>ne</v>
      </c>
      <c r="AJ3840" s="27" t="str">
        <f t="shared" si="610"/>
        <v>ne</v>
      </c>
      <c r="AK3840" s="27" t="str">
        <f t="shared" si="611"/>
        <v>ne</v>
      </c>
    </row>
    <row r="3841" spans="2:37" x14ac:dyDescent="0.2">
      <c r="B3841" s="27" t="str">
        <f t="shared" si="612"/>
        <v>-</v>
      </c>
      <c r="C3841" s="123" t="str">
        <f t="shared" si="613"/>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8"/>
        <v>nepildyti</v>
      </c>
      <c r="T3841" s="126" t="str">
        <f t="shared" si="618"/>
        <v>nepildyti</v>
      </c>
      <c r="U3841" s="127"/>
      <c r="V3841" s="127"/>
      <c r="W3841" s="128"/>
      <c r="X3841" s="169"/>
      <c r="Y3841" s="169"/>
      <c r="Z3841" s="169"/>
      <c r="AA3841" s="127"/>
      <c r="AB3841" s="127"/>
      <c r="AC3841" s="127"/>
      <c r="AD3841" s="127"/>
      <c r="AE3841" s="124">
        <f t="shared" si="614"/>
        <v>0</v>
      </c>
      <c r="AF3841" s="124">
        <f t="shared" si="615"/>
        <v>0</v>
      </c>
      <c r="AG3841" s="124">
        <f t="shared" si="616"/>
        <v>0</v>
      </c>
      <c r="AH3841" s="124">
        <f t="shared" si="617"/>
        <v>0</v>
      </c>
      <c r="AI3841" s="27" t="str">
        <f t="shared" si="609"/>
        <v>ne</v>
      </c>
      <c r="AJ3841" s="27" t="str">
        <f t="shared" si="610"/>
        <v>ne</v>
      </c>
      <c r="AK3841" s="27" t="str">
        <f t="shared" si="611"/>
        <v>ne</v>
      </c>
    </row>
    <row r="3842" spans="2:37" x14ac:dyDescent="0.2">
      <c r="B3842" s="27" t="str">
        <f t="shared" si="612"/>
        <v>-</v>
      </c>
      <c r="C3842" s="123" t="str">
        <f t="shared" si="613"/>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8"/>
        <v>nepildyti</v>
      </c>
      <c r="T3842" s="126" t="str">
        <f t="shared" si="618"/>
        <v>nepildyti</v>
      </c>
      <c r="U3842" s="127"/>
      <c r="V3842" s="127"/>
      <c r="W3842" s="128"/>
      <c r="X3842" s="169"/>
      <c r="Y3842" s="169"/>
      <c r="Z3842" s="169"/>
      <c r="AA3842" s="127"/>
      <c r="AB3842" s="127"/>
      <c r="AC3842" s="127"/>
      <c r="AD3842" s="127"/>
      <c r="AE3842" s="124">
        <f t="shared" si="614"/>
        <v>0</v>
      </c>
      <c r="AF3842" s="124">
        <f t="shared" si="615"/>
        <v>0</v>
      </c>
      <c r="AG3842" s="124">
        <f t="shared" si="616"/>
        <v>0</v>
      </c>
      <c r="AH3842" s="124">
        <f t="shared" si="617"/>
        <v>0</v>
      </c>
      <c r="AI3842" s="27" t="str">
        <f t="shared" si="609"/>
        <v>ne</v>
      </c>
      <c r="AJ3842" s="27" t="str">
        <f t="shared" si="610"/>
        <v>ne</v>
      </c>
      <c r="AK3842" s="27" t="str">
        <f t="shared" si="611"/>
        <v>ne</v>
      </c>
    </row>
    <row r="3843" spans="2:37" x14ac:dyDescent="0.2">
      <c r="B3843" s="27" t="str">
        <f t="shared" si="612"/>
        <v>-</v>
      </c>
      <c r="C3843" s="123" t="str">
        <f t="shared" si="613"/>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8"/>
        <v>nepildyti</v>
      </c>
      <c r="T3843" s="126" t="str">
        <f t="shared" si="618"/>
        <v>nepildyti</v>
      </c>
      <c r="U3843" s="127"/>
      <c r="V3843" s="127"/>
      <c r="W3843" s="128"/>
      <c r="X3843" s="169"/>
      <c r="Y3843" s="169"/>
      <c r="Z3843" s="169"/>
      <c r="AA3843" s="127"/>
      <c r="AB3843" s="127"/>
      <c r="AC3843" s="127"/>
      <c r="AD3843" s="127"/>
      <c r="AE3843" s="124">
        <f t="shared" si="614"/>
        <v>0</v>
      </c>
      <c r="AF3843" s="124">
        <f t="shared" si="615"/>
        <v>0</v>
      </c>
      <c r="AG3843" s="124">
        <f t="shared" si="616"/>
        <v>0</v>
      </c>
      <c r="AH3843" s="124">
        <f t="shared" si="617"/>
        <v>0</v>
      </c>
      <c r="AI3843" s="27" t="str">
        <f t="shared" si="609"/>
        <v>ne</v>
      </c>
      <c r="AJ3843" s="27" t="str">
        <f t="shared" si="610"/>
        <v>ne</v>
      </c>
      <c r="AK3843" s="27" t="str">
        <f t="shared" si="611"/>
        <v>ne</v>
      </c>
    </row>
    <row r="3844" spans="2:37" x14ac:dyDescent="0.2">
      <c r="B3844" s="27" t="str">
        <f t="shared" si="612"/>
        <v>-</v>
      </c>
      <c r="C3844" s="123" t="str">
        <f t="shared" si="613"/>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8"/>
        <v>nepildyti</v>
      </c>
      <c r="T3844" s="126" t="str">
        <f t="shared" si="618"/>
        <v>nepildyti</v>
      </c>
      <c r="U3844" s="127"/>
      <c r="V3844" s="127"/>
      <c r="W3844" s="128"/>
      <c r="X3844" s="169"/>
      <c r="Y3844" s="169"/>
      <c r="Z3844" s="169"/>
      <c r="AA3844" s="127"/>
      <c r="AB3844" s="127"/>
      <c r="AC3844" s="127"/>
      <c r="AD3844" s="127"/>
      <c r="AE3844" s="124">
        <f t="shared" si="614"/>
        <v>0</v>
      </c>
      <c r="AF3844" s="124">
        <f t="shared" si="615"/>
        <v>0</v>
      </c>
      <c r="AG3844" s="124">
        <f t="shared" si="616"/>
        <v>0</v>
      </c>
      <c r="AH3844" s="124">
        <f t="shared" si="617"/>
        <v>0</v>
      </c>
      <c r="AI3844" s="27" t="str">
        <f t="shared" si="609"/>
        <v>ne</v>
      </c>
      <c r="AJ3844" s="27" t="str">
        <f t="shared" si="610"/>
        <v>ne</v>
      </c>
      <c r="AK3844" s="27" t="str">
        <f t="shared" si="611"/>
        <v>ne</v>
      </c>
    </row>
    <row r="3845" spans="2:37" x14ac:dyDescent="0.2">
      <c r="B3845" s="27" t="str">
        <f t="shared" si="612"/>
        <v>-</v>
      </c>
      <c r="C3845" s="123" t="str">
        <f t="shared" si="613"/>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8"/>
        <v>nepildyti</v>
      </c>
      <c r="T3845" s="126" t="str">
        <f t="shared" si="618"/>
        <v>nepildyti</v>
      </c>
      <c r="U3845" s="127"/>
      <c r="V3845" s="127"/>
      <c r="W3845" s="128"/>
      <c r="X3845" s="169"/>
      <c r="Y3845" s="169"/>
      <c r="Z3845" s="169"/>
      <c r="AA3845" s="127"/>
      <c r="AB3845" s="127"/>
      <c r="AC3845" s="127"/>
      <c r="AD3845" s="127"/>
      <c r="AE3845" s="124">
        <f t="shared" si="614"/>
        <v>0</v>
      </c>
      <c r="AF3845" s="124">
        <f t="shared" si="615"/>
        <v>0</v>
      </c>
      <c r="AG3845" s="124">
        <f t="shared" si="616"/>
        <v>0</v>
      </c>
      <c r="AH3845" s="124">
        <f t="shared" si="617"/>
        <v>0</v>
      </c>
      <c r="AI3845" s="27" t="str">
        <f t="shared" si="609"/>
        <v>ne</v>
      </c>
      <c r="AJ3845" s="27" t="str">
        <f t="shared" si="610"/>
        <v>ne</v>
      </c>
      <c r="AK3845" s="27" t="str">
        <f t="shared" si="611"/>
        <v>ne</v>
      </c>
    </row>
    <row r="3846" spans="2:37" x14ac:dyDescent="0.2">
      <c r="B3846" s="27" t="str">
        <f t="shared" si="612"/>
        <v>-</v>
      </c>
      <c r="C3846" s="123" t="str">
        <f t="shared" si="613"/>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8"/>
        <v>nepildyti</v>
      </c>
      <c r="T3846" s="126" t="str">
        <f t="shared" si="618"/>
        <v>nepildyti</v>
      </c>
      <c r="U3846" s="127"/>
      <c r="V3846" s="127"/>
      <c r="W3846" s="128"/>
      <c r="X3846" s="169"/>
      <c r="Y3846" s="169"/>
      <c r="Z3846" s="169"/>
      <c r="AA3846" s="127"/>
      <c r="AB3846" s="127"/>
      <c r="AC3846" s="127"/>
      <c r="AD3846" s="127"/>
      <c r="AE3846" s="124">
        <f t="shared" si="614"/>
        <v>0</v>
      </c>
      <c r="AF3846" s="124">
        <f t="shared" si="615"/>
        <v>0</v>
      </c>
      <c r="AG3846" s="124">
        <f t="shared" si="616"/>
        <v>0</v>
      </c>
      <c r="AH3846" s="124">
        <f t="shared" si="617"/>
        <v>0</v>
      </c>
      <c r="AI3846" s="27" t="str">
        <f t="shared" si="609"/>
        <v>ne</v>
      </c>
      <c r="AJ3846" s="27" t="str">
        <f t="shared" si="610"/>
        <v>ne</v>
      </c>
      <c r="AK3846" s="27" t="str">
        <f t="shared" si="611"/>
        <v>ne</v>
      </c>
    </row>
    <row r="3847" spans="2:37" x14ac:dyDescent="0.2">
      <c r="B3847" s="27" t="str">
        <f t="shared" si="612"/>
        <v>-</v>
      </c>
      <c r="C3847" s="123" t="str">
        <f t="shared" si="613"/>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8"/>
        <v>nepildyti</v>
      </c>
      <c r="T3847" s="126" t="str">
        <f t="shared" si="618"/>
        <v>nepildyti</v>
      </c>
      <c r="U3847" s="127"/>
      <c r="V3847" s="127"/>
      <c r="W3847" s="128"/>
      <c r="X3847" s="169"/>
      <c r="Y3847" s="169"/>
      <c r="Z3847" s="169"/>
      <c r="AA3847" s="127"/>
      <c r="AB3847" s="127"/>
      <c r="AC3847" s="127"/>
      <c r="AD3847" s="127"/>
      <c r="AE3847" s="124">
        <f t="shared" si="614"/>
        <v>0</v>
      </c>
      <c r="AF3847" s="124">
        <f t="shared" si="615"/>
        <v>0</v>
      </c>
      <c r="AG3847" s="124">
        <f t="shared" si="616"/>
        <v>0</v>
      </c>
      <c r="AH3847" s="124">
        <f t="shared" si="617"/>
        <v>0</v>
      </c>
      <c r="AI3847" s="27" t="str">
        <f t="shared" si="609"/>
        <v>ne</v>
      </c>
      <c r="AJ3847" s="27" t="str">
        <f t="shared" si="610"/>
        <v>ne</v>
      </c>
      <c r="AK3847" s="27" t="str">
        <f t="shared" si="611"/>
        <v>ne</v>
      </c>
    </row>
    <row r="3848" spans="2:37" x14ac:dyDescent="0.2">
      <c r="B3848" s="27" t="str">
        <f t="shared" si="612"/>
        <v>-</v>
      </c>
      <c r="C3848" s="123" t="str">
        <f t="shared" si="613"/>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8"/>
        <v>nepildyti</v>
      </c>
      <c r="T3848" s="126" t="str">
        <f t="shared" si="618"/>
        <v>nepildyti</v>
      </c>
      <c r="U3848" s="127"/>
      <c r="V3848" s="127"/>
      <c r="W3848" s="128"/>
      <c r="X3848" s="169"/>
      <c r="Y3848" s="169"/>
      <c r="Z3848" s="169"/>
      <c r="AA3848" s="127"/>
      <c r="AB3848" s="127"/>
      <c r="AC3848" s="127"/>
      <c r="AD3848" s="127"/>
      <c r="AE3848" s="124">
        <f t="shared" si="614"/>
        <v>0</v>
      </c>
      <c r="AF3848" s="124">
        <f t="shared" si="615"/>
        <v>0</v>
      </c>
      <c r="AG3848" s="124">
        <f t="shared" si="616"/>
        <v>0</v>
      </c>
      <c r="AH3848" s="124">
        <f t="shared" si="617"/>
        <v>0</v>
      </c>
      <c r="AI3848" s="27" t="str">
        <f t="shared" si="609"/>
        <v>ne</v>
      </c>
      <c r="AJ3848" s="27" t="str">
        <f t="shared" si="610"/>
        <v>ne</v>
      </c>
      <c r="AK3848" s="27" t="str">
        <f t="shared" si="611"/>
        <v>ne</v>
      </c>
    </row>
    <row r="3849" spans="2:37" x14ac:dyDescent="0.2">
      <c r="B3849" s="27" t="str">
        <f t="shared" si="612"/>
        <v>-</v>
      </c>
      <c r="C3849" s="123" t="str">
        <f t="shared" si="613"/>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8"/>
        <v>nepildyti</v>
      </c>
      <c r="T3849" s="126" t="str">
        <f t="shared" si="618"/>
        <v>nepildyti</v>
      </c>
      <c r="U3849" s="127"/>
      <c r="V3849" s="127"/>
      <c r="W3849" s="128"/>
      <c r="X3849" s="169"/>
      <c r="Y3849" s="169"/>
      <c r="Z3849" s="169"/>
      <c r="AA3849" s="127"/>
      <c r="AB3849" s="127"/>
      <c r="AC3849" s="127"/>
      <c r="AD3849" s="127"/>
      <c r="AE3849" s="124">
        <f t="shared" si="614"/>
        <v>0</v>
      </c>
      <c r="AF3849" s="124">
        <f t="shared" si="615"/>
        <v>0</v>
      </c>
      <c r="AG3849" s="124">
        <f t="shared" si="616"/>
        <v>0</v>
      </c>
      <c r="AH3849" s="124">
        <f t="shared" si="617"/>
        <v>0</v>
      </c>
      <c r="AI3849" s="27" t="str">
        <f t="shared" si="609"/>
        <v>ne</v>
      </c>
      <c r="AJ3849" s="27" t="str">
        <f t="shared" si="610"/>
        <v>ne</v>
      </c>
      <c r="AK3849" s="27" t="str">
        <f t="shared" si="611"/>
        <v>ne</v>
      </c>
    </row>
    <row r="3850" spans="2:37" x14ac:dyDescent="0.2">
      <c r="B3850" s="27" t="str">
        <f t="shared" si="612"/>
        <v>-</v>
      </c>
      <c r="C3850" s="123" t="str">
        <f t="shared" si="613"/>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8"/>
        <v>nepildyti</v>
      </c>
      <c r="T3850" s="126" t="str">
        <f t="shared" si="618"/>
        <v>nepildyti</v>
      </c>
      <c r="U3850" s="127"/>
      <c r="V3850" s="127"/>
      <c r="W3850" s="128"/>
      <c r="X3850" s="169"/>
      <c r="Y3850" s="169"/>
      <c r="Z3850" s="169"/>
      <c r="AA3850" s="127"/>
      <c r="AB3850" s="127"/>
      <c r="AC3850" s="127"/>
      <c r="AD3850" s="127"/>
      <c r="AE3850" s="124">
        <f t="shared" si="614"/>
        <v>0</v>
      </c>
      <c r="AF3850" s="124">
        <f t="shared" si="615"/>
        <v>0</v>
      </c>
      <c r="AG3850" s="124">
        <f t="shared" si="616"/>
        <v>0</v>
      </c>
      <c r="AH3850" s="124">
        <f t="shared" si="617"/>
        <v>0</v>
      </c>
      <c r="AI3850" s="27" t="str">
        <f t="shared" si="609"/>
        <v>ne</v>
      </c>
      <c r="AJ3850" s="27" t="str">
        <f t="shared" si="610"/>
        <v>ne</v>
      </c>
      <c r="AK3850" s="27" t="str">
        <f t="shared" si="611"/>
        <v>ne</v>
      </c>
    </row>
    <row r="3851" spans="2:37" x14ac:dyDescent="0.2">
      <c r="B3851" s="27" t="str">
        <f t="shared" si="612"/>
        <v>-</v>
      </c>
      <c r="C3851" s="123" t="str">
        <f t="shared" si="613"/>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8"/>
        <v>nepildyti</v>
      </c>
      <c r="T3851" s="126" t="str">
        <f t="shared" si="618"/>
        <v>nepildyti</v>
      </c>
      <c r="U3851" s="127"/>
      <c r="V3851" s="127"/>
      <c r="W3851" s="128"/>
      <c r="X3851" s="169"/>
      <c r="Y3851" s="169"/>
      <c r="Z3851" s="169"/>
      <c r="AA3851" s="127"/>
      <c r="AB3851" s="127"/>
      <c r="AC3851" s="127"/>
      <c r="AD3851" s="127"/>
      <c r="AE3851" s="124">
        <f t="shared" si="614"/>
        <v>0</v>
      </c>
      <c r="AF3851" s="124">
        <f t="shared" si="615"/>
        <v>0</v>
      </c>
      <c r="AG3851" s="124">
        <f t="shared" si="616"/>
        <v>0</v>
      </c>
      <c r="AH3851" s="124">
        <f t="shared" si="617"/>
        <v>0</v>
      </c>
      <c r="AI3851" s="27" t="str">
        <f t="shared" si="609"/>
        <v>ne</v>
      </c>
      <c r="AJ3851" s="27" t="str">
        <f t="shared" si="610"/>
        <v>ne</v>
      </c>
      <c r="AK3851" s="27" t="str">
        <f t="shared" si="611"/>
        <v>ne</v>
      </c>
    </row>
    <row r="3852" spans="2:37" x14ac:dyDescent="0.2">
      <c r="B3852" s="27" t="str">
        <f t="shared" si="612"/>
        <v>-</v>
      </c>
      <c r="C3852" s="123" t="str">
        <f t="shared" si="613"/>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8"/>
        <v>nepildyti</v>
      </c>
      <c r="T3852" s="126" t="str">
        <f t="shared" si="618"/>
        <v>nepildyti</v>
      </c>
      <c r="U3852" s="127"/>
      <c r="V3852" s="127"/>
      <c r="W3852" s="128"/>
      <c r="X3852" s="169"/>
      <c r="Y3852" s="169"/>
      <c r="Z3852" s="169"/>
      <c r="AA3852" s="127"/>
      <c r="AB3852" s="127"/>
      <c r="AC3852" s="127"/>
      <c r="AD3852" s="127"/>
      <c r="AE3852" s="124">
        <f t="shared" si="614"/>
        <v>0</v>
      </c>
      <c r="AF3852" s="124">
        <f t="shared" si="615"/>
        <v>0</v>
      </c>
      <c r="AG3852" s="124">
        <f t="shared" si="616"/>
        <v>0</v>
      </c>
      <c r="AH3852" s="124">
        <f t="shared" si="617"/>
        <v>0</v>
      </c>
      <c r="AI3852" s="27" t="str">
        <f t="shared" si="609"/>
        <v>ne</v>
      </c>
      <c r="AJ3852" s="27" t="str">
        <f t="shared" si="610"/>
        <v>ne</v>
      </c>
      <c r="AK3852" s="27" t="str">
        <f t="shared" si="611"/>
        <v>ne</v>
      </c>
    </row>
    <row r="3853" spans="2:37" x14ac:dyDescent="0.2">
      <c r="B3853" s="27" t="str">
        <f t="shared" si="612"/>
        <v>-</v>
      </c>
      <c r="C3853" s="123" t="str">
        <f t="shared" si="613"/>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8"/>
        <v>nepildyti</v>
      </c>
      <c r="T3853" s="126" t="str">
        <f t="shared" si="618"/>
        <v>nepildyti</v>
      </c>
      <c r="U3853" s="127"/>
      <c r="V3853" s="127"/>
      <c r="W3853" s="128"/>
      <c r="X3853" s="169"/>
      <c r="Y3853" s="169"/>
      <c r="Z3853" s="169"/>
      <c r="AA3853" s="127"/>
      <c r="AB3853" s="127"/>
      <c r="AC3853" s="127"/>
      <c r="AD3853" s="127"/>
      <c r="AE3853" s="124">
        <f t="shared" si="614"/>
        <v>0</v>
      </c>
      <c r="AF3853" s="124">
        <f t="shared" si="615"/>
        <v>0</v>
      </c>
      <c r="AG3853" s="124">
        <f t="shared" si="616"/>
        <v>0</v>
      </c>
      <c r="AH3853" s="124">
        <f t="shared" si="617"/>
        <v>0</v>
      </c>
      <c r="AI3853" s="27" t="str">
        <f t="shared" ref="AI3853:AI3916" si="619">IF(AF3853&gt;0,"taip","ne")</f>
        <v>ne</v>
      </c>
      <c r="AJ3853" s="27" t="str">
        <f t="shared" ref="AJ3853:AJ3916" si="620">IF(AG3853&gt;0,"taip","ne")</f>
        <v>ne</v>
      </c>
      <c r="AK3853" s="27" t="str">
        <f t="shared" ref="AK3853:AK3916" si="621">IF(AH3853&gt;0,"taip","ne")</f>
        <v>ne</v>
      </c>
    </row>
    <row r="3854" spans="2:37" x14ac:dyDescent="0.2">
      <c r="B3854" s="27" t="str">
        <f t="shared" si="612"/>
        <v>-</v>
      </c>
      <c r="C3854" s="123" t="str">
        <f t="shared" si="613"/>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8"/>
        <v>nepildyti</v>
      </c>
      <c r="T3854" s="126" t="str">
        <f t="shared" si="618"/>
        <v>nepildyti</v>
      </c>
      <c r="U3854" s="127"/>
      <c r="V3854" s="127"/>
      <c r="W3854" s="128"/>
      <c r="X3854" s="169"/>
      <c r="Y3854" s="169"/>
      <c r="Z3854" s="169"/>
      <c r="AA3854" s="127"/>
      <c r="AB3854" s="127"/>
      <c r="AC3854" s="127"/>
      <c r="AD3854" s="127"/>
      <c r="AE3854" s="124">
        <f t="shared" si="614"/>
        <v>0</v>
      </c>
      <c r="AF3854" s="124">
        <f t="shared" si="615"/>
        <v>0</v>
      </c>
      <c r="AG3854" s="124">
        <f t="shared" si="616"/>
        <v>0</v>
      </c>
      <c r="AH3854" s="124">
        <f t="shared" si="617"/>
        <v>0</v>
      </c>
      <c r="AI3854" s="27" t="str">
        <f t="shared" si="619"/>
        <v>ne</v>
      </c>
      <c r="AJ3854" s="27" t="str">
        <f t="shared" si="620"/>
        <v>ne</v>
      </c>
      <c r="AK3854" s="27" t="str">
        <f t="shared" si="621"/>
        <v>ne</v>
      </c>
    </row>
    <row r="3855" spans="2:37" x14ac:dyDescent="0.2">
      <c r="B3855" s="27" t="str">
        <f t="shared" si="612"/>
        <v>-</v>
      </c>
      <c r="C3855" s="123" t="str">
        <f t="shared" si="613"/>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8"/>
        <v>nepildyti</v>
      </c>
      <c r="T3855" s="126" t="str">
        <f t="shared" si="618"/>
        <v>nepildyti</v>
      </c>
      <c r="U3855" s="127"/>
      <c r="V3855" s="127"/>
      <c r="W3855" s="128"/>
      <c r="X3855" s="169"/>
      <c r="Y3855" s="169"/>
      <c r="Z3855" s="169"/>
      <c r="AA3855" s="127"/>
      <c r="AB3855" s="127"/>
      <c r="AC3855" s="127"/>
      <c r="AD3855" s="127"/>
      <c r="AE3855" s="124">
        <f t="shared" si="614"/>
        <v>0</v>
      </c>
      <c r="AF3855" s="124">
        <f t="shared" si="615"/>
        <v>0</v>
      </c>
      <c r="AG3855" s="124">
        <f t="shared" si="616"/>
        <v>0</v>
      </c>
      <c r="AH3855" s="124">
        <f t="shared" si="617"/>
        <v>0</v>
      </c>
      <c r="AI3855" s="27" t="str">
        <f t="shared" si="619"/>
        <v>ne</v>
      </c>
      <c r="AJ3855" s="27" t="str">
        <f t="shared" si="620"/>
        <v>ne</v>
      </c>
      <c r="AK3855" s="27" t="str">
        <f t="shared" si="621"/>
        <v>ne</v>
      </c>
    </row>
    <row r="3856" spans="2:37" x14ac:dyDescent="0.2">
      <c r="B3856" s="27" t="str">
        <f t="shared" si="612"/>
        <v>-</v>
      </c>
      <c r="C3856" s="123" t="str">
        <f t="shared" si="613"/>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8"/>
        <v>nepildyti</v>
      </c>
      <c r="T3856" s="126" t="str">
        <f t="shared" si="618"/>
        <v>nepildyti</v>
      </c>
      <c r="U3856" s="127"/>
      <c r="V3856" s="127"/>
      <c r="W3856" s="128"/>
      <c r="X3856" s="169"/>
      <c r="Y3856" s="169"/>
      <c r="Z3856" s="169"/>
      <c r="AA3856" s="127"/>
      <c r="AB3856" s="127"/>
      <c r="AC3856" s="127"/>
      <c r="AD3856" s="127"/>
      <c r="AE3856" s="124">
        <f t="shared" si="614"/>
        <v>0</v>
      </c>
      <c r="AF3856" s="124">
        <f t="shared" si="615"/>
        <v>0</v>
      </c>
      <c r="AG3856" s="124">
        <f t="shared" si="616"/>
        <v>0</v>
      </c>
      <c r="AH3856" s="124">
        <f t="shared" si="617"/>
        <v>0</v>
      </c>
      <c r="AI3856" s="27" t="str">
        <f t="shared" si="619"/>
        <v>ne</v>
      </c>
      <c r="AJ3856" s="27" t="str">
        <f t="shared" si="620"/>
        <v>ne</v>
      </c>
      <c r="AK3856" s="27" t="str">
        <f t="shared" si="621"/>
        <v>ne</v>
      </c>
    </row>
    <row r="3857" spans="2:37" x14ac:dyDescent="0.2">
      <c r="B3857" s="27" t="str">
        <f t="shared" si="612"/>
        <v>-</v>
      </c>
      <c r="C3857" s="123" t="str">
        <f t="shared" si="613"/>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8"/>
        <v>nepildyti</v>
      </c>
      <c r="T3857" s="126" t="str">
        <f t="shared" si="618"/>
        <v>nepildyti</v>
      </c>
      <c r="U3857" s="127"/>
      <c r="V3857" s="127"/>
      <c r="W3857" s="128"/>
      <c r="X3857" s="169"/>
      <c r="Y3857" s="169"/>
      <c r="Z3857" s="169"/>
      <c r="AA3857" s="127"/>
      <c r="AB3857" s="127"/>
      <c r="AC3857" s="127"/>
      <c r="AD3857" s="127"/>
      <c r="AE3857" s="124">
        <f t="shared" si="614"/>
        <v>0</v>
      </c>
      <c r="AF3857" s="124">
        <f t="shared" si="615"/>
        <v>0</v>
      </c>
      <c r="AG3857" s="124">
        <f t="shared" si="616"/>
        <v>0</v>
      </c>
      <c r="AH3857" s="124">
        <f t="shared" si="617"/>
        <v>0</v>
      </c>
      <c r="AI3857" s="27" t="str">
        <f t="shared" si="619"/>
        <v>ne</v>
      </c>
      <c r="AJ3857" s="27" t="str">
        <f t="shared" si="620"/>
        <v>ne</v>
      </c>
      <c r="AK3857" s="27" t="str">
        <f t="shared" si="621"/>
        <v>ne</v>
      </c>
    </row>
    <row r="3858" spans="2:37" x14ac:dyDescent="0.2">
      <c r="B3858" s="27" t="str">
        <f t="shared" si="612"/>
        <v>-</v>
      </c>
      <c r="C3858" s="123" t="str">
        <f t="shared" si="613"/>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8"/>
        <v>nepildyti</v>
      </c>
      <c r="T3858" s="126" t="str">
        <f t="shared" si="618"/>
        <v>nepildyti</v>
      </c>
      <c r="U3858" s="127"/>
      <c r="V3858" s="127"/>
      <c r="W3858" s="128"/>
      <c r="X3858" s="169"/>
      <c r="Y3858" s="169"/>
      <c r="Z3858" s="169"/>
      <c r="AA3858" s="127"/>
      <c r="AB3858" s="127"/>
      <c r="AC3858" s="127"/>
      <c r="AD3858" s="127"/>
      <c r="AE3858" s="124">
        <f t="shared" si="614"/>
        <v>0</v>
      </c>
      <c r="AF3858" s="124">
        <f t="shared" si="615"/>
        <v>0</v>
      </c>
      <c r="AG3858" s="124">
        <f t="shared" si="616"/>
        <v>0</v>
      </c>
      <c r="AH3858" s="124">
        <f t="shared" si="617"/>
        <v>0</v>
      </c>
      <c r="AI3858" s="27" t="str">
        <f t="shared" si="619"/>
        <v>ne</v>
      </c>
      <c r="AJ3858" s="27" t="str">
        <f t="shared" si="620"/>
        <v>ne</v>
      </c>
      <c r="AK3858" s="27" t="str">
        <f t="shared" si="621"/>
        <v>ne</v>
      </c>
    </row>
    <row r="3859" spans="2:37" x14ac:dyDescent="0.2">
      <c r="B3859" s="27" t="str">
        <f t="shared" si="612"/>
        <v>-</v>
      </c>
      <c r="C3859" s="123" t="str">
        <f t="shared" si="613"/>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8"/>
        <v>nepildyti</v>
      </c>
      <c r="T3859" s="126" t="str">
        <f t="shared" si="618"/>
        <v>nepildyti</v>
      </c>
      <c r="U3859" s="127"/>
      <c r="V3859" s="127"/>
      <c r="W3859" s="128"/>
      <c r="X3859" s="169"/>
      <c r="Y3859" s="169"/>
      <c r="Z3859" s="169"/>
      <c r="AA3859" s="127"/>
      <c r="AB3859" s="127"/>
      <c r="AC3859" s="127"/>
      <c r="AD3859" s="127"/>
      <c r="AE3859" s="124">
        <f t="shared" si="614"/>
        <v>0</v>
      </c>
      <c r="AF3859" s="124">
        <f t="shared" si="615"/>
        <v>0</v>
      </c>
      <c r="AG3859" s="124">
        <f t="shared" si="616"/>
        <v>0</v>
      </c>
      <c r="AH3859" s="124">
        <f t="shared" si="617"/>
        <v>0</v>
      </c>
      <c r="AI3859" s="27" t="str">
        <f t="shared" si="619"/>
        <v>ne</v>
      </c>
      <c r="AJ3859" s="27" t="str">
        <f t="shared" si="620"/>
        <v>ne</v>
      </c>
      <c r="AK3859" s="27" t="str">
        <f t="shared" si="621"/>
        <v>ne</v>
      </c>
    </row>
    <row r="3860" spans="2:37" x14ac:dyDescent="0.2">
      <c r="B3860" s="27" t="str">
        <f t="shared" si="612"/>
        <v>-</v>
      </c>
      <c r="C3860" s="123" t="str">
        <f t="shared" si="613"/>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8"/>
        <v>nepildyti</v>
      </c>
      <c r="T3860" s="126" t="str">
        <f t="shared" si="618"/>
        <v>nepildyti</v>
      </c>
      <c r="U3860" s="127"/>
      <c r="V3860" s="127"/>
      <c r="W3860" s="128"/>
      <c r="X3860" s="169"/>
      <c r="Y3860" s="169"/>
      <c r="Z3860" s="169"/>
      <c r="AA3860" s="127"/>
      <c r="AB3860" s="127"/>
      <c r="AC3860" s="127"/>
      <c r="AD3860" s="127"/>
      <c r="AE3860" s="124">
        <f t="shared" si="614"/>
        <v>0</v>
      </c>
      <c r="AF3860" s="124">
        <f t="shared" si="615"/>
        <v>0</v>
      </c>
      <c r="AG3860" s="124">
        <f t="shared" si="616"/>
        <v>0</v>
      </c>
      <c r="AH3860" s="124">
        <f t="shared" si="617"/>
        <v>0</v>
      </c>
      <c r="AI3860" s="27" t="str">
        <f t="shared" si="619"/>
        <v>ne</v>
      </c>
      <c r="AJ3860" s="27" t="str">
        <f t="shared" si="620"/>
        <v>ne</v>
      </c>
      <c r="AK3860" s="27" t="str">
        <f t="shared" si="621"/>
        <v>ne</v>
      </c>
    </row>
    <row r="3861" spans="2:37" x14ac:dyDescent="0.2">
      <c r="B3861" s="27" t="str">
        <f t="shared" si="612"/>
        <v>-</v>
      </c>
      <c r="C3861" s="123" t="str">
        <f t="shared" si="613"/>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si="618"/>
        <v>nepildyti</v>
      </c>
      <c r="T3861" s="126" t="str">
        <f t="shared" si="618"/>
        <v>nepildyti</v>
      </c>
      <c r="U3861" s="127"/>
      <c r="V3861" s="127"/>
      <c r="W3861" s="128"/>
      <c r="X3861" s="169"/>
      <c r="Y3861" s="169"/>
      <c r="Z3861" s="169"/>
      <c r="AA3861" s="127"/>
      <c r="AB3861" s="127"/>
      <c r="AC3861" s="127"/>
      <c r="AD3861" s="127"/>
      <c r="AE3861" s="124">
        <f t="shared" si="614"/>
        <v>0</v>
      </c>
      <c r="AF3861" s="124">
        <f t="shared" si="615"/>
        <v>0</v>
      </c>
      <c r="AG3861" s="124">
        <f t="shared" si="616"/>
        <v>0</v>
      </c>
      <c r="AH3861" s="124">
        <f t="shared" si="617"/>
        <v>0</v>
      </c>
      <c r="AI3861" s="27" t="str">
        <f t="shared" si="619"/>
        <v>ne</v>
      </c>
      <c r="AJ3861" s="27" t="str">
        <f t="shared" si="620"/>
        <v>ne</v>
      </c>
      <c r="AK3861" s="27" t="str">
        <f t="shared" si="621"/>
        <v>ne</v>
      </c>
    </row>
    <row r="3862" spans="2:37" x14ac:dyDescent="0.2">
      <c r="B3862" s="27" t="str">
        <f t="shared" si="612"/>
        <v>-</v>
      </c>
      <c r="C3862" s="123" t="str">
        <f t="shared" si="613"/>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18"/>
        <v>nepildyti</v>
      </c>
      <c r="T3862" s="126" t="str">
        <f t="shared" si="618"/>
        <v>nepildyti</v>
      </c>
      <c r="U3862" s="127"/>
      <c r="V3862" s="127"/>
      <c r="W3862" s="128"/>
      <c r="X3862" s="169"/>
      <c r="Y3862" s="169"/>
      <c r="Z3862" s="169"/>
      <c r="AA3862" s="127"/>
      <c r="AB3862" s="127"/>
      <c r="AC3862" s="127"/>
      <c r="AD3862" s="127"/>
      <c r="AE3862" s="124">
        <f t="shared" si="614"/>
        <v>0</v>
      </c>
      <c r="AF3862" s="124">
        <f t="shared" si="615"/>
        <v>0</v>
      </c>
      <c r="AG3862" s="124">
        <f t="shared" si="616"/>
        <v>0</v>
      </c>
      <c r="AH3862" s="124">
        <f t="shared" si="617"/>
        <v>0</v>
      </c>
      <c r="AI3862" s="27" t="str">
        <f t="shared" si="619"/>
        <v>ne</v>
      </c>
      <c r="AJ3862" s="27" t="str">
        <f t="shared" si="620"/>
        <v>ne</v>
      </c>
      <c r="AK3862" s="27" t="str">
        <f t="shared" si="621"/>
        <v>ne</v>
      </c>
    </row>
    <row r="3863" spans="2:37" x14ac:dyDescent="0.2">
      <c r="B3863" s="27" t="str">
        <f t="shared" si="612"/>
        <v>-</v>
      </c>
      <c r="C3863" s="123" t="str">
        <f t="shared" si="613"/>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18"/>
        <v>nepildyti</v>
      </c>
      <c r="T3863" s="126" t="str">
        <f t="shared" si="618"/>
        <v>nepildyti</v>
      </c>
      <c r="U3863" s="127"/>
      <c r="V3863" s="127"/>
      <c r="W3863" s="128"/>
      <c r="X3863" s="169"/>
      <c r="Y3863" s="169"/>
      <c r="Z3863" s="169"/>
      <c r="AA3863" s="127"/>
      <c r="AB3863" s="127"/>
      <c r="AC3863" s="127"/>
      <c r="AD3863" s="127"/>
      <c r="AE3863" s="124">
        <f t="shared" si="614"/>
        <v>0</v>
      </c>
      <c r="AF3863" s="124">
        <f t="shared" si="615"/>
        <v>0</v>
      </c>
      <c r="AG3863" s="124">
        <f t="shared" si="616"/>
        <v>0</v>
      </c>
      <c r="AH3863" s="124">
        <f t="shared" si="617"/>
        <v>0</v>
      </c>
      <c r="AI3863" s="27" t="str">
        <f t="shared" si="619"/>
        <v>ne</v>
      </c>
      <c r="AJ3863" s="27" t="str">
        <f t="shared" si="620"/>
        <v>ne</v>
      </c>
      <c r="AK3863" s="27" t="str">
        <f t="shared" si="621"/>
        <v>ne</v>
      </c>
    </row>
    <row r="3864" spans="2:37" x14ac:dyDescent="0.2">
      <c r="B3864" s="27" t="str">
        <f t="shared" ref="B3864:B3927" si="622">CONCATENATE(C3864,"-",G3864)</f>
        <v>-</v>
      </c>
      <c r="C3864" s="123" t="str">
        <f t="shared" ref="C3864:C3927" si="623">LEFT(K3864,4)</f>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18"/>
        <v>nepildyti</v>
      </c>
      <c r="T3864" s="126" t="str">
        <f t="shared" si="618"/>
        <v>nepildyti</v>
      </c>
      <c r="U3864" s="127"/>
      <c r="V3864" s="127"/>
      <c r="W3864" s="128"/>
      <c r="X3864" s="169"/>
      <c r="Y3864" s="169"/>
      <c r="Z3864" s="169"/>
      <c r="AA3864" s="127"/>
      <c r="AB3864" s="127"/>
      <c r="AC3864" s="127"/>
      <c r="AD3864" s="127"/>
      <c r="AE3864" s="124">
        <f t="shared" ref="AE3864:AE3927" si="624">IF($H3864&gt;0,YEAR($H3864),)</f>
        <v>0</v>
      </c>
      <c r="AF3864" s="124">
        <f t="shared" ref="AF3864:AF3927" si="625">IF($X3864&gt;0,YEAR($X3864),)</f>
        <v>0</v>
      </c>
      <c r="AG3864" s="124">
        <f t="shared" ref="AG3864:AG3927" si="626">IF($Y3864&gt;0,YEAR($Y3864),)</f>
        <v>0</v>
      </c>
      <c r="AH3864" s="124">
        <f t="shared" ref="AH3864:AH3927" si="627">IF($Z3864&gt;0,YEAR($Z3864),)</f>
        <v>0</v>
      </c>
      <c r="AI3864" s="27" t="str">
        <f t="shared" si="619"/>
        <v>ne</v>
      </c>
      <c r="AJ3864" s="27" t="str">
        <f t="shared" si="620"/>
        <v>ne</v>
      </c>
      <c r="AK3864" s="27" t="str">
        <f t="shared" si="621"/>
        <v>ne</v>
      </c>
    </row>
    <row r="3865" spans="2:37" x14ac:dyDescent="0.2">
      <c r="B3865" s="27" t="str">
        <f t="shared" si="622"/>
        <v>-</v>
      </c>
      <c r="C3865" s="123" t="str">
        <f t="shared" si="623"/>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ref="S3865:T3928" si="628">IF($R3865="fizinis asmuo","užpildykite","nepildyti")</f>
        <v>nepildyti</v>
      </c>
      <c r="T3865" s="126" t="str">
        <f t="shared" si="628"/>
        <v>nepildyti</v>
      </c>
      <c r="U3865" s="127"/>
      <c r="V3865" s="127"/>
      <c r="W3865" s="128"/>
      <c r="X3865" s="169"/>
      <c r="Y3865" s="169"/>
      <c r="Z3865" s="169"/>
      <c r="AA3865" s="127"/>
      <c r="AB3865" s="127"/>
      <c r="AC3865" s="127"/>
      <c r="AD3865" s="127"/>
      <c r="AE3865" s="124">
        <f t="shared" si="624"/>
        <v>0</v>
      </c>
      <c r="AF3865" s="124">
        <f t="shared" si="625"/>
        <v>0</v>
      </c>
      <c r="AG3865" s="124">
        <f t="shared" si="626"/>
        <v>0</v>
      </c>
      <c r="AH3865" s="124">
        <f t="shared" si="627"/>
        <v>0</v>
      </c>
      <c r="AI3865" s="27" t="str">
        <f t="shared" si="619"/>
        <v>ne</v>
      </c>
      <c r="AJ3865" s="27" t="str">
        <f t="shared" si="620"/>
        <v>ne</v>
      </c>
      <c r="AK3865" s="27" t="str">
        <f t="shared" si="621"/>
        <v>ne</v>
      </c>
    </row>
    <row r="3866" spans="2:37" x14ac:dyDescent="0.2">
      <c r="B3866" s="27" t="str">
        <f t="shared" si="622"/>
        <v>-</v>
      </c>
      <c r="C3866" s="123" t="str">
        <f t="shared" si="623"/>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8"/>
        <v>nepildyti</v>
      </c>
      <c r="T3866" s="126" t="str">
        <f t="shared" si="628"/>
        <v>nepildyti</v>
      </c>
      <c r="U3866" s="127"/>
      <c r="V3866" s="127"/>
      <c r="W3866" s="128"/>
      <c r="X3866" s="169"/>
      <c r="Y3866" s="169"/>
      <c r="Z3866" s="169"/>
      <c r="AA3866" s="127"/>
      <c r="AB3866" s="127"/>
      <c r="AC3866" s="127"/>
      <c r="AD3866" s="127"/>
      <c r="AE3866" s="124">
        <f t="shared" si="624"/>
        <v>0</v>
      </c>
      <c r="AF3866" s="124">
        <f t="shared" si="625"/>
        <v>0</v>
      </c>
      <c r="AG3866" s="124">
        <f t="shared" si="626"/>
        <v>0</v>
      </c>
      <c r="AH3866" s="124">
        <f t="shared" si="627"/>
        <v>0</v>
      </c>
      <c r="AI3866" s="27" t="str">
        <f t="shared" si="619"/>
        <v>ne</v>
      </c>
      <c r="AJ3866" s="27" t="str">
        <f t="shared" si="620"/>
        <v>ne</v>
      </c>
      <c r="AK3866" s="27" t="str">
        <f t="shared" si="621"/>
        <v>ne</v>
      </c>
    </row>
    <row r="3867" spans="2:37" x14ac:dyDescent="0.2">
      <c r="B3867" s="27" t="str">
        <f t="shared" si="622"/>
        <v>-</v>
      </c>
      <c r="C3867" s="123" t="str">
        <f t="shared" si="623"/>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8"/>
        <v>nepildyti</v>
      </c>
      <c r="T3867" s="126" t="str">
        <f t="shared" si="628"/>
        <v>nepildyti</v>
      </c>
      <c r="U3867" s="127"/>
      <c r="V3867" s="127"/>
      <c r="W3867" s="128"/>
      <c r="X3867" s="169"/>
      <c r="Y3867" s="169"/>
      <c r="Z3867" s="169"/>
      <c r="AA3867" s="127"/>
      <c r="AB3867" s="127"/>
      <c r="AC3867" s="127"/>
      <c r="AD3867" s="127"/>
      <c r="AE3867" s="124">
        <f t="shared" si="624"/>
        <v>0</v>
      </c>
      <c r="AF3867" s="124">
        <f t="shared" si="625"/>
        <v>0</v>
      </c>
      <c r="AG3867" s="124">
        <f t="shared" si="626"/>
        <v>0</v>
      </c>
      <c r="AH3867" s="124">
        <f t="shared" si="627"/>
        <v>0</v>
      </c>
      <c r="AI3867" s="27" t="str">
        <f t="shared" si="619"/>
        <v>ne</v>
      </c>
      <c r="AJ3867" s="27" t="str">
        <f t="shared" si="620"/>
        <v>ne</v>
      </c>
      <c r="AK3867" s="27" t="str">
        <f t="shared" si="621"/>
        <v>ne</v>
      </c>
    </row>
    <row r="3868" spans="2:37" x14ac:dyDescent="0.2">
      <c r="B3868" s="27" t="str">
        <f t="shared" si="622"/>
        <v>-</v>
      </c>
      <c r="C3868" s="123" t="str">
        <f t="shared" si="623"/>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8"/>
        <v>nepildyti</v>
      </c>
      <c r="T3868" s="126" t="str">
        <f t="shared" si="628"/>
        <v>nepildyti</v>
      </c>
      <c r="U3868" s="127"/>
      <c r="V3868" s="127"/>
      <c r="W3868" s="128"/>
      <c r="X3868" s="169"/>
      <c r="Y3868" s="169"/>
      <c r="Z3868" s="169"/>
      <c r="AA3868" s="127"/>
      <c r="AB3868" s="127"/>
      <c r="AC3868" s="127"/>
      <c r="AD3868" s="127"/>
      <c r="AE3868" s="124">
        <f t="shared" si="624"/>
        <v>0</v>
      </c>
      <c r="AF3868" s="124">
        <f t="shared" si="625"/>
        <v>0</v>
      </c>
      <c r="AG3868" s="124">
        <f t="shared" si="626"/>
        <v>0</v>
      </c>
      <c r="AH3868" s="124">
        <f t="shared" si="627"/>
        <v>0</v>
      </c>
      <c r="AI3868" s="27" t="str">
        <f t="shared" si="619"/>
        <v>ne</v>
      </c>
      <c r="AJ3868" s="27" t="str">
        <f t="shared" si="620"/>
        <v>ne</v>
      </c>
      <c r="AK3868" s="27" t="str">
        <f t="shared" si="621"/>
        <v>ne</v>
      </c>
    </row>
    <row r="3869" spans="2:37" x14ac:dyDescent="0.2">
      <c r="B3869" s="27" t="str">
        <f t="shared" si="622"/>
        <v>-</v>
      </c>
      <c r="C3869" s="123" t="str">
        <f t="shared" si="623"/>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8"/>
        <v>nepildyti</v>
      </c>
      <c r="T3869" s="126" t="str">
        <f t="shared" si="628"/>
        <v>nepildyti</v>
      </c>
      <c r="U3869" s="127"/>
      <c r="V3869" s="127"/>
      <c r="W3869" s="128"/>
      <c r="X3869" s="169"/>
      <c r="Y3869" s="169"/>
      <c r="Z3869" s="169"/>
      <c r="AA3869" s="127"/>
      <c r="AB3869" s="127"/>
      <c r="AC3869" s="127"/>
      <c r="AD3869" s="127"/>
      <c r="AE3869" s="124">
        <f t="shared" si="624"/>
        <v>0</v>
      </c>
      <c r="AF3869" s="124">
        <f t="shared" si="625"/>
        <v>0</v>
      </c>
      <c r="AG3869" s="124">
        <f t="shared" si="626"/>
        <v>0</v>
      </c>
      <c r="AH3869" s="124">
        <f t="shared" si="627"/>
        <v>0</v>
      </c>
      <c r="AI3869" s="27" t="str">
        <f t="shared" si="619"/>
        <v>ne</v>
      </c>
      <c r="AJ3869" s="27" t="str">
        <f t="shared" si="620"/>
        <v>ne</v>
      </c>
      <c r="AK3869" s="27" t="str">
        <f t="shared" si="621"/>
        <v>ne</v>
      </c>
    </row>
    <row r="3870" spans="2:37" x14ac:dyDescent="0.2">
      <c r="B3870" s="27" t="str">
        <f t="shared" si="622"/>
        <v>-</v>
      </c>
      <c r="C3870" s="123" t="str">
        <f t="shared" si="623"/>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8"/>
        <v>nepildyti</v>
      </c>
      <c r="T3870" s="126" t="str">
        <f t="shared" si="628"/>
        <v>nepildyti</v>
      </c>
      <c r="U3870" s="127"/>
      <c r="V3870" s="127"/>
      <c r="W3870" s="128"/>
      <c r="X3870" s="169"/>
      <c r="Y3870" s="169"/>
      <c r="Z3870" s="169"/>
      <c r="AA3870" s="127"/>
      <c r="AB3870" s="127"/>
      <c r="AC3870" s="127"/>
      <c r="AD3870" s="127"/>
      <c r="AE3870" s="124">
        <f t="shared" si="624"/>
        <v>0</v>
      </c>
      <c r="AF3870" s="124">
        <f t="shared" si="625"/>
        <v>0</v>
      </c>
      <c r="AG3870" s="124">
        <f t="shared" si="626"/>
        <v>0</v>
      </c>
      <c r="AH3870" s="124">
        <f t="shared" si="627"/>
        <v>0</v>
      </c>
      <c r="AI3870" s="27" t="str">
        <f t="shared" si="619"/>
        <v>ne</v>
      </c>
      <c r="AJ3870" s="27" t="str">
        <f t="shared" si="620"/>
        <v>ne</v>
      </c>
      <c r="AK3870" s="27" t="str">
        <f t="shared" si="621"/>
        <v>ne</v>
      </c>
    </row>
    <row r="3871" spans="2:37" x14ac:dyDescent="0.2">
      <c r="B3871" s="27" t="str">
        <f t="shared" si="622"/>
        <v>-</v>
      </c>
      <c r="C3871" s="123" t="str">
        <f t="shared" si="623"/>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8"/>
        <v>nepildyti</v>
      </c>
      <c r="T3871" s="126" t="str">
        <f t="shared" si="628"/>
        <v>nepildyti</v>
      </c>
      <c r="U3871" s="127"/>
      <c r="V3871" s="127"/>
      <c r="W3871" s="128"/>
      <c r="X3871" s="169"/>
      <c r="Y3871" s="169"/>
      <c r="Z3871" s="169"/>
      <c r="AA3871" s="127"/>
      <c r="AB3871" s="127"/>
      <c r="AC3871" s="127"/>
      <c r="AD3871" s="127"/>
      <c r="AE3871" s="124">
        <f t="shared" si="624"/>
        <v>0</v>
      </c>
      <c r="AF3871" s="124">
        <f t="shared" si="625"/>
        <v>0</v>
      </c>
      <c r="AG3871" s="124">
        <f t="shared" si="626"/>
        <v>0</v>
      </c>
      <c r="AH3871" s="124">
        <f t="shared" si="627"/>
        <v>0</v>
      </c>
      <c r="AI3871" s="27" t="str">
        <f t="shared" si="619"/>
        <v>ne</v>
      </c>
      <c r="AJ3871" s="27" t="str">
        <f t="shared" si="620"/>
        <v>ne</v>
      </c>
      <c r="AK3871" s="27" t="str">
        <f t="shared" si="621"/>
        <v>ne</v>
      </c>
    </row>
    <row r="3872" spans="2:37" x14ac:dyDescent="0.2">
      <c r="B3872" s="27" t="str">
        <f t="shared" si="622"/>
        <v>-</v>
      </c>
      <c r="C3872" s="123" t="str">
        <f t="shared" si="623"/>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8"/>
        <v>nepildyti</v>
      </c>
      <c r="T3872" s="126" t="str">
        <f t="shared" si="628"/>
        <v>nepildyti</v>
      </c>
      <c r="U3872" s="127"/>
      <c r="V3872" s="127"/>
      <c r="W3872" s="128"/>
      <c r="X3872" s="169"/>
      <c r="Y3872" s="169"/>
      <c r="Z3872" s="169"/>
      <c r="AA3872" s="127"/>
      <c r="AB3872" s="127"/>
      <c r="AC3872" s="127"/>
      <c r="AD3872" s="127"/>
      <c r="AE3872" s="124">
        <f t="shared" si="624"/>
        <v>0</v>
      </c>
      <c r="AF3872" s="124">
        <f t="shared" si="625"/>
        <v>0</v>
      </c>
      <c r="AG3872" s="124">
        <f t="shared" si="626"/>
        <v>0</v>
      </c>
      <c r="AH3872" s="124">
        <f t="shared" si="627"/>
        <v>0</v>
      </c>
      <c r="AI3872" s="27" t="str">
        <f t="shared" si="619"/>
        <v>ne</v>
      </c>
      <c r="AJ3872" s="27" t="str">
        <f t="shared" si="620"/>
        <v>ne</v>
      </c>
      <c r="AK3872" s="27" t="str">
        <f t="shared" si="621"/>
        <v>ne</v>
      </c>
    </row>
    <row r="3873" spans="2:37" x14ac:dyDescent="0.2">
      <c r="B3873" s="27" t="str">
        <f t="shared" si="622"/>
        <v>-</v>
      </c>
      <c r="C3873" s="123" t="str">
        <f t="shared" si="623"/>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8"/>
        <v>nepildyti</v>
      </c>
      <c r="T3873" s="126" t="str">
        <f t="shared" si="628"/>
        <v>nepildyti</v>
      </c>
      <c r="U3873" s="127"/>
      <c r="V3873" s="127"/>
      <c r="W3873" s="128"/>
      <c r="X3873" s="169"/>
      <c r="Y3873" s="169"/>
      <c r="Z3873" s="169"/>
      <c r="AA3873" s="127"/>
      <c r="AB3873" s="127"/>
      <c r="AC3873" s="127"/>
      <c r="AD3873" s="127"/>
      <c r="AE3873" s="124">
        <f t="shared" si="624"/>
        <v>0</v>
      </c>
      <c r="AF3873" s="124">
        <f t="shared" si="625"/>
        <v>0</v>
      </c>
      <c r="AG3873" s="124">
        <f t="shared" si="626"/>
        <v>0</v>
      </c>
      <c r="AH3873" s="124">
        <f t="shared" si="627"/>
        <v>0</v>
      </c>
      <c r="AI3873" s="27" t="str">
        <f t="shared" si="619"/>
        <v>ne</v>
      </c>
      <c r="AJ3873" s="27" t="str">
        <f t="shared" si="620"/>
        <v>ne</v>
      </c>
      <c r="AK3873" s="27" t="str">
        <f t="shared" si="621"/>
        <v>ne</v>
      </c>
    </row>
    <row r="3874" spans="2:37" x14ac:dyDescent="0.2">
      <c r="B3874" s="27" t="str">
        <f t="shared" si="622"/>
        <v>-</v>
      </c>
      <c r="C3874" s="123" t="str">
        <f t="shared" si="623"/>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8"/>
        <v>nepildyti</v>
      </c>
      <c r="T3874" s="126" t="str">
        <f t="shared" si="628"/>
        <v>nepildyti</v>
      </c>
      <c r="U3874" s="127"/>
      <c r="V3874" s="127"/>
      <c r="W3874" s="128"/>
      <c r="X3874" s="169"/>
      <c r="Y3874" s="169"/>
      <c r="Z3874" s="169"/>
      <c r="AA3874" s="127"/>
      <c r="AB3874" s="127"/>
      <c r="AC3874" s="127"/>
      <c r="AD3874" s="127"/>
      <c r="AE3874" s="124">
        <f t="shared" si="624"/>
        <v>0</v>
      </c>
      <c r="AF3874" s="124">
        <f t="shared" si="625"/>
        <v>0</v>
      </c>
      <c r="AG3874" s="124">
        <f t="shared" si="626"/>
        <v>0</v>
      </c>
      <c r="AH3874" s="124">
        <f t="shared" si="627"/>
        <v>0</v>
      </c>
      <c r="AI3874" s="27" t="str">
        <f t="shared" si="619"/>
        <v>ne</v>
      </c>
      <c r="AJ3874" s="27" t="str">
        <f t="shared" si="620"/>
        <v>ne</v>
      </c>
      <c r="AK3874" s="27" t="str">
        <f t="shared" si="621"/>
        <v>ne</v>
      </c>
    </row>
    <row r="3875" spans="2:37" x14ac:dyDescent="0.2">
      <c r="B3875" s="27" t="str">
        <f t="shared" si="622"/>
        <v>-</v>
      </c>
      <c r="C3875" s="123" t="str">
        <f t="shared" si="623"/>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8"/>
        <v>nepildyti</v>
      </c>
      <c r="T3875" s="126" t="str">
        <f t="shared" si="628"/>
        <v>nepildyti</v>
      </c>
      <c r="U3875" s="127"/>
      <c r="V3875" s="127"/>
      <c r="W3875" s="128"/>
      <c r="X3875" s="169"/>
      <c r="Y3875" s="169"/>
      <c r="Z3875" s="169"/>
      <c r="AA3875" s="127"/>
      <c r="AB3875" s="127"/>
      <c r="AC3875" s="127"/>
      <c r="AD3875" s="127"/>
      <c r="AE3875" s="124">
        <f t="shared" si="624"/>
        <v>0</v>
      </c>
      <c r="AF3875" s="124">
        <f t="shared" si="625"/>
        <v>0</v>
      </c>
      <c r="AG3875" s="124">
        <f t="shared" si="626"/>
        <v>0</v>
      </c>
      <c r="AH3875" s="124">
        <f t="shared" si="627"/>
        <v>0</v>
      </c>
      <c r="AI3875" s="27" t="str">
        <f t="shared" si="619"/>
        <v>ne</v>
      </c>
      <c r="AJ3875" s="27" t="str">
        <f t="shared" si="620"/>
        <v>ne</v>
      </c>
      <c r="AK3875" s="27" t="str">
        <f t="shared" si="621"/>
        <v>ne</v>
      </c>
    </row>
    <row r="3876" spans="2:37" x14ac:dyDescent="0.2">
      <c r="B3876" s="27" t="str">
        <f t="shared" si="622"/>
        <v>-</v>
      </c>
      <c r="C3876" s="123" t="str">
        <f t="shared" si="623"/>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8"/>
        <v>nepildyti</v>
      </c>
      <c r="T3876" s="126" t="str">
        <f t="shared" si="628"/>
        <v>nepildyti</v>
      </c>
      <c r="U3876" s="127"/>
      <c r="V3876" s="127"/>
      <c r="W3876" s="128"/>
      <c r="X3876" s="169"/>
      <c r="Y3876" s="169"/>
      <c r="Z3876" s="169"/>
      <c r="AA3876" s="127"/>
      <c r="AB3876" s="127"/>
      <c r="AC3876" s="127"/>
      <c r="AD3876" s="127"/>
      <c r="AE3876" s="124">
        <f t="shared" si="624"/>
        <v>0</v>
      </c>
      <c r="AF3876" s="124">
        <f t="shared" si="625"/>
        <v>0</v>
      </c>
      <c r="AG3876" s="124">
        <f t="shared" si="626"/>
        <v>0</v>
      </c>
      <c r="AH3876" s="124">
        <f t="shared" si="627"/>
        <v>0</v>
      </c>
      <c r="AI3876" s="27" t="str">
        <f t="shared" si="619"/>
        <v>ne</v>
      </c>
      <c r="AJ3876" s="27" t="str">
        <f t="shared" si="620"/>
        <v>ne</v>
      </c>
      <c r="AK3876" s="27" t="str">
        <f t="shared" si="621"/>
        <v>ne</v>
      </c>
    </row>
    <row r="3877" spans="2:37" x14ac:dyDescent="0.2">
      <c r="B3877" s="27" t="str">
        <f t="shared" si="622"/>
        <v>-</v>
      </c>
      <c r="C3877" s="123" t="str">
        <f t="shared" si="623"/>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8"/>
        <v>nepildyti</v>
      </c>
      <c r="T3877" s="126" t="str">
        <f t="shared" si="628"/>
        <v>nepildyti</v>
      </c>
      <c r="U3877" s="127"/>
      <c r="V3877" s="127"/>
      <c r="W3877" s="128"/>
      <c r="X3877" s="169"/>
      <c r="Y3877" s="169"/>
      <c r="Z3877" s="169"/>
      <c r="AA3877" s="127"/>
      <c r="AB3877" s="127"/>
      <c r="AC3877" s="127"/>
      <c r="AD3877" s="127"/>
      <c r="AE3877" s="124">
        <f t="shared" si="624"/>
        <v>0</v>
      </c>
      <c r="AF3877" s="124">
        <f t="shared" si="625"/>
        <v>0</v>
      </c>
      <c r="AG3877" s="124">
        <f t="shared" si="626"/>
        <v>0</v>
      </c>
      <c r="AH3877" s="124">
        <f t="shared" si="627"/>
        <v>0</v>
      </c>
      <c r="AI3877" s="27" t="str">
        <f t="shared" si="619"/>
        <v>ne</v>
      </c>
      <c r="AJ3877" s="27" t="str">
        <f t="shared" si="620"/>
        <v>ne</v>
      </c>
      <c r="AK3877" s="27" t="str">
        <f t="shared" si="621"/>
        <v>ne</v>
      </c>
    </row>
    <row r="3878" spans="2:37" x14ac:dyDescent="0.2">
      <c r="B3878" s="27" t="str">
        <f t="shared" si="622"/>
        <v>-</v>
      </c>
      <c r="C3878" s="123" t="str">
        <f t="shared" si="623"/>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8"/>
        <v>nepildyti</v>
      </c>
      <c r="T3878" s="126" t="str">
        <f t="shared" si="628"/>
        <v>nepildyti</v>
      </c>
      <c r="U3878" s="127"/>
      <c r="V3878" s="127"/>
      <c r="W3878" s="128"/>
      <c r="X3878" s="169"/>
      <c r="Y3878" s="169"/>
      <c r="Z3878" s="169"/>
      <c r="AA3878" s="127"/>
      <c r="AB3878" s="127"/>
      <c r="AC3878" s="127"/>
      <c r="AD3878" s="127"/>
      <c r="AE3878" s="124">
        <f t="shared" si="624"/>
        <v>0</v>
      </c>
      <c r="AF3878" s="124">
        <f t="shared" si="625"/>
        <v>0</v>
      </c>
      <c r="AG3878" s="124">
        <f t="shared" si="626"/>
        <v>0</v>
      </c>
      <c r="AH3878" s="124">
        <f t="shared" si="627"/>
        <v>0</v>
      </c>
      <c r="AI3878" s="27" t="str">
        <f t="shared" si="619"/>
        <v>ne</v>
      </c>
      <c r="AJ3878" s="27" t="str">
        <f t="shared" si="620"/>
        <v>ne</v>
      </c>
      <c r="AK3878" s="27" t="str">
        <f t="shared" si="621"/>
        <v>ne</v>
      </c>
    </row>
    <row r="3879" spans="2:37" x14ac:dyDescent="0.2">
      <c r="B3879" s="27" t="str">
        <f t="shared" si="622"/>
        <v>-</v>
      </c>
      <c r="C3879" s="123" t="str">
        <f t="shared" si="623"/>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8"/>
        <v>nepildyti</v>
      </c>
      <c r="T3879" s="126" t="str">
        <f t="shared" si="628"/>
        <v>nepildyti</v>
      </c>
      <c r="U3879" s="127"/>
      <c r="V3879" s="127"/>
      <c r="W3879" s="128"/>
      <c r="X3879" s="169"/>
      <c r="Y3879" s="169"/>
      <c r="Z3879" s="169"/>
      <c r="AA3879" s="127"/>
      <c r="AB3879" s="127"/>
      <c r="AC3879" s="127"/>
      <c r="AD3879" s="127"/>
      <c r="AE3879" s="124">
        <f t="shared" si="624"/>
        <v>0</v>
      </c>
      <c r="AF3879" s="124">
        <f t="shared" si="625"/>
        <v>0</v>
      </c>
      <c r="AG3879" s="124">
        <f t="shared" si="626"/>
        <v>0</v>
      </c>
      <c r="AH3879" s="124">
        <f t="shared" si="627"/>
        <v>0</v>
      </c>
      <c r="AI3879" s="27" t="str">
        <f t="shared" si="619"/>
        <v>ne</v>
      </c>
      <c r="AJ3879" s="27" t="str">
        <f t="shared" si="620"/>
        <v>ne</v>
      </c>
      <c r="AK3879" s="27" t="str">
        <f t="shared" si="621"/>
        <v>ne</v>
      </c>
    </row>
    <row r="3880" spans="2:37" x14ac:dyDescent="0.2">
      <c r="B3880" s="27" t="str">
        <f t="shared" si="622"/>
        <v>-</v>
      </c>
      <c r="C3880" s="123" t="str">
        <f t="shared" si="623"/>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8"/>
        <v>nepildyti</v>
      </c>
      <c r="T3880" s="126" t="str">
        <f t="shared" si="628"/>
        <v>nepildyti</v>
      </c>
      <c r="U3880" s="127"/>
      <c r="V3880" s="127"/>
      <c r="W3880" s="128"/>
      <c r="X3880" s="169"/>
      <c r="Y3880" s="169"/>
      <c r="Z3880" s="169"/>
      <c r="AA3880" s="127"/>
      <c r="AB3880" s="127"/>
      <c r="AC3880" s="127"/>
      <c r="AD3880" s="127"/>
      <c r="AE3880" s="124">
        <f t="shared" si="624"/>
        <v>0</v>
      </c>
      <c r="AF3880" s="124">
        <f t="shared" si="625"/>
        <v>0</v>
      </c>
      <c r="AG3880" s="124">
        <f t="shared" si="626"/>
        <v>0</v>
      </c>
      <c r="AH3880" s="124">
        <f t="shared" si="627"/>
        <v>0</v>
      </c>
      <c r="AI3880" s="27" t="str">
        <f t="shared" si="619"/>
        <v>ne</v>
      </c>
      <c r="AJ3880" s="27" t="str">
        <f t="shared" si="620"/>
        <v>ne</v>
      </c>
      <c r="AK3880" s="27" t="str">
        <f t="shared" si="621"/>
        <v>ne</v>
      </c>
    </row>
    <row r="3881" spans="2:37" x14ac:dyDescent="0.2">
      <c r="B3881" s="27" t="str">
        <f t="shared" si="622"/>
        <v>-</v>
      </c>
      <c r="C3881" s="123" t="str">
        <f t="shared" si="623"/>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8"/>
        <v>nepildyti</v>
      </c>
      <c r="T3881" s="126" t="str">
        <f t="shared" si="628"/>
        <v>nepildyti</v>
      </c>
      <c r="U3881" s="127"/>
      <c r="V3881" s="127"/>
      <c r="W3881" s="128"/>
      <c r="X3881" s="169"/>
      <c r="Y3881" s="169"/>
      <c r="Z3881" s="169"/>
      <c r="AA3881" s="127"/>
      <c r="AB3881" s="127"/>
      <c r="AC3881" s="127"/>
      <c r="AD3881" s="127"/>
      <c r="AE3881" s="124">
        <f t="shared" si="624"/>
        <v>0</v>
      </c>
      <c r="AF3881" s="124">
        <f t="shared" si="625"/>
        <v>0</v>
      </c>
      <c r="AG3881" s="124">
        <f t="shared" si="626"/>
        <v>0</v>
      </c>
      <c r="AH3881" s="124">
        <f t="shared" si="627"/>
        <v>0</v>
      </c>
      <c r="AI3881" s="27" t="str">
        <f t="shared" si="619"/>
        <v>ne</v>
      </c>
      <c r="AJ3881" s="27" t="str">
        <f t="shared" si="620"/>
        <v>ne</v>
      </c>
      <c r="AK3881" s="27" t="str">
        <f t="shared" si="621"/>
        <v>ne</v>
      </c>
    </row>
    <row r="3882" spans="2:37" x14ac:dyDescent="0.2">
      <c r="B3882" s="27" t="str">
        <f t="shared" si="622"/>
        <v>-</v>
      </c>
      <c r="C3882" s="123" t="str">
        <f t="shared" si="623"/>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8"/>
        <v>nepildyti</v>
      </c>
      <c r="T3882" s="126" t="str">
        <f t="shared" si="628"/>
        <v>nepildyti</v>
      </c>
      <c r="U3882" s="127"/>
      <c r="V3882" s="127"/>
      <c r="W3882" s="128"/>
      <c r="X3882" s="169"/>
      <c r="Y3882" s="169"/>
      <c r="Z3882" s="169"/>
      <c r="AA3882" s="127"/>
      <c r="AB3882" s="127"/>
      <c r="AC3882" s="127"/>
      <c r="AD3882" s="127"/>
      <c r="AE3882" s="124">
        <f t="shared" si="624"/>
        <v>0</v>
      </c>
      <c r="AF3882" s="124">
        <f t="shared" si="625"/>
        <v>0</v>
      </c>
      <c r="AG3882" s="124">
        <f t="shared" si="626"/>
        <v>0</v>
      </c>
      <c r="AH3882" s="124">
        <f t="shared" si="627"/>
        <v>0</v>
      </c>
      <c r="AI3882" s="27" t="str">
        <f t="shared" si="619"/>
        <v>ne</v>
      </c>
      <c r="AJ3882" s="27" t="str">
        <f t="shared" si="620"/>
        <v>ne</v>
      </c>
      <c r="AK3882" s="27" t="str">
        <f t="shared" si="621"/>
        <v>ne</v>
      </c>
    </row>
    <row r="3883" spans="2:37" x14ac:dyDescent="0.2">
      <c r="B3883" s="27" t="str">
        <f t="shared" si="622"/>
        <v>-</v>
      </c>
      <c r="C3883" s="123" t="str">
        <f t="shared" si="623"/>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8"/>
        <v>nepildyti</v>
      </c>
      <c r="T3883" s="126" t="str">
        <f t="shared" si="628"/>
        <v>nepildyti</v>
      </c>
      <c r="U3883" s="127"/>
      <c r="V3883" s="127"/>
      <c r="W3883" s="128"/>
      <c r="X3883" s="169"/>
      <c r="Y3883" s="169"/>
      <c r="Z3883" s="169"/>
      <c r="AA3883" s="127"/>
      <c r="AB3883" s="127"/>
      <c r="AC3883" s="127"/>
      <c r="AD3883" s="127"/>
      <c r="AE3883" s="124">
        <f t="shared" si="624"/>
        <v>0</v>
      </c>
      <c r="AF3883" s="124">
        <f t="shared" si="625"/>
        <v>0</v>
      </c>
      <c r="AG3883" s="124">
        <f t="shared" si="626"/>
        <v>0</v>
      </c>
      <c r="AH3883" s="124">
        <f t="shared" si="627"/>
        <v>0</v>
      </c>
      <c r="AI3883" s="27" t="str">
        <f t="shared" si="619"/>
        <v>ne</v>
      </c>
      <c r="AJ3883" s="27" t="str">
        <f t="shared" si="620"/>
        <v>ne</v>
      </c>
      <c r="AK3883" s="27" t="str">
        <f t="shared" si="621"/>
        <v>ne</v>
      </c>
    </row>
    <row r="3884" spans="2:37" x14ac:dyDescent="0.2">
      <c r="B3884" s="27" t="str">
        <f t="shared" si="622"/>
        <v>-</v>
      </c>
      <c r="C3884" s="123" t="str">
        <f t="shared" si="623"/>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8"/>
        <v>nepildyti</v>
      </c>
      <c r="T3884" s="126" t="str">
        <f t="shared" si="628"/>
        <v>nepildyti</v>
      </c>
      <c r="U3884" s="127"/>
      <c r="V3884" s="127"/>
      <c r="W3884" s="128"/>
      <c r="X3884" s="169"/>
      <c r="Y3884" s="169"/>
      <c r="Z3884" s="169"/>
      <c r="AA3884" s="127"/>
      <c r="AB3884" s="127"/>
      <c r="AC3884" s="127"/>
      <c r="AD3884" s="127"/>
      <c r="AE3884" s="124">
        <f t="shared" si="624"/>
        <v>0</v>
      </c>
      <c r="AF3884" s="124">
        <f t="shared" si="625"/>
        <v>0</v>
      </c>
      <c r="AG3884" s="124">
        <f t="shared" si="626"/>
        <v>0</v>
      </c>
      <c r="AH3884" s="124">
        <f t="shared" si="627"/>
        <v>0</v>
      </c>
      <c r="AI3884" s="27" t="str">
        <f t="shared" si="619"/>
        <v>ne</v>
      </c>
      <c r="AJ3884" s="27" t="str">
        <f t="shared" si="620"/>
        <v>ne</v>
      </c>
      <c r="AK3884" s="27" t="str">
        <f t="shared" si="621"/>
        <v>ne</v>
      </c>
    </row>
    <row r="3885" spans="2:37" x14ac:dyDescent="0.2">
      <c r="B3885" s="27" t="str">
        <f t="shared" si="622"/>
        <v>-</v>
      </c>
      <c r="C3885" s="123" t="str">
        <f t="shared" si="623"/>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8"/>
        <v>nepildyti</v>
      </c>
      <c r="T3885" s="126" t="str">
        <f t="shared" si="628"/>
        <v>nepildyti</v>
      </c>
      <c r="U3885" s="127"/>
      <c r="V3885" s="127"/>
      <c r="W3885" s="128"/>
      <c r="X3885" s="169"/>
      <c r="Y3885" s="169"/>
      <c r="Z3885" s="169"/>
      <c r="AA3885" s="127"/>
      <c r="AB3885" s="127"/>
      <c r="AC3885" s="127"/>
      <c r="AD3885" s="127"/>
      <c r="AE3885" s="124">
        <f t="shared" si="624"/>
        <v>0</v>
      </c>
      <c r="AF3885" s="124">
        <f t="shared" si="625"/>
        <v>0</v>
      </c>
      <c r="AG3885" s="124">
        <f t="shared" si="626"/>
        <v>0</v>
      </c>
      <c r="AH3885" s="124">
        <f t="shared" si="627"/>
        <v>0</v>
      </c>
      <c r="AI3885" s="27" t="str">
        <f t="shared" si="619"/>
        <v>ne</v>
      </c>
      <c r="AJ3885" s="27" t="str">
        <f t="shared" si="620"/>
        <v>ne</v>
      </c>
      <c r="AK3885" s="27" t="str">
        <f t="shared" si="621"/>
        <v>ne</v>
      </c>
    </row>
    <row r="3886" spans="2:37" x14ac:dyDescent="0.2">
      <c r="B3886" s="27" t="str">
        <f t="shared" si="622"/>
        <v>-</v>
      </c>
      <c r="C3886" s="123" t="str">
        <f t="shared" si="623"/>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8"/>
        <v>nepildyti</v>
      </c>
      <c r="T3886" s="126" t="str">
        <f t="shared" si="628"/>
        <v>nepildyti</v>
      </c>
      <c r="U3886" s="127"/>
      <c r="V3886" s="127"/>
      <c r="W3886" s="128"/>
      <c r="X3886" s="169"/>
      <c r="Y3886" s="169"/>
      <c r="Z3886" s="169"/>
      <c r="AA3886" s="127"/>
      <c r="AB3886" s="127"/>
      <c r="AC3886" s="127"/>
      <c r="AD3886" s="127"/>
      <c r="AE3886" s="124">
        <f t="shared" si="624"/>
        <v>0</v>
      </c>
      <c r="AF3886" s="124">
        <f t="shared" si="625"/>
        <v>0</v>
      </c>
      <c r="AG3886" s="124">
        <f t="shared" si="626"/>
        <v>0</v>
      </c>
      <c r="AH3886" s="124">
        <f t="shared" si="627"/>
        <v>0</v>
      </c>
      <c r="AI3886" s="27" t="str">
        <f t="shared" si="619"/>
        <v>ne</v>
      </c>
      <c r="AJ3886" s="27" t="str">
        <f t="shared" si="620"/>
        <v>ne</v>
      </c>
      <c r="AK3886" s="27" t="str">
        <f t="shared" si="621"/>
        <v>ne</v>
      </c>
    </row>
    <row r="3887" spans="2:37" x14ac:dyDescent="0.2">
      <c r="B3887" s="27" t="str">
        <f t="shared" si="622"/>
        <v>-</v>
      </c>
      <c r="C3887" s="123" t="str">
        <f t="shared" si="623"/>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8"/>
        <v>nepildyti</v>
      </c>
      <c r="T3887" s="126" t="str">
        <f t="shared" si="628"/>
        <v>nepildyti</v>
      </c>
      <c r="U3887" s="127"/>
      <c r="V3887" s="127"/>
      <c r="W3887" s="128"/>
      <c r="X3887" s="169"/>
      <c r="Y3887" s="169"/>
      <c r="Z3887" s="169"/>
      <c r="AA3887" s="127"/>
      <c r="AB3887" s="127"/>
      <c r="AC3887" s="127"/>
      <c r="AD3887" s="127"/>
      <c r="AE3887" s="124">
        <f t="shared" si="624"/>
        <v>0</v>
      </c>
      <c r="AF3887" s="124">
        <f t="shared" si="625"/>
        <v>0</v>
      </c>
      <c r="AG3887" s="124">
        <f t="shared" si="626"/>
        <v>0</v>
      </c>
      <c r="AH3887" s="124">
        <f t="shared" si="627"/>
        <v>0</v>
      </c>
      <c r="AI3887" s="27" t="str">
        <f t="shared" si="619"/>
        <v>ne</v>
      </c>
      <c r="AJ3887" s="27" t="str">
        <f t="shared" si="620"/>
        <v>ne</v>
      </c>
      <c r="AK3887" s="27" t="str">
        <f t="shared" si="621"/>
        <v>ne</v>
      </c>
    </row>
    <row r="3888" spans="2:37" x14ac:dyDescent="0.2">
      <c r="B3888" s="27" t="str">
        <f t="shared" si="622"/>
        <v>-</v>
      </c>
      <c r="C3888" s="123" t="str">
        <f t="shared" si="623"/>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8"/>
        <v>nepildyti</v>
      </c>
      <c r="T3888" s="126" t="str">
        <f t="shared" si="628"/>
        <v>nepildyti</v>
      </c>
      <c r="U3888" s="127"/>
      <c r="V3888" s="127"/>
      <c r="W3888" s="128"/>
      <c r="X3888" s="169"/>
      <c r="Y3888" s="169"/>
      <c r="Z3888" s="169"/>
      <c r="AA3888" s="127"/>
      <c r="AB3888" s="127"/>
      <c r="AC3888" s="127"/>
      <c r="AD3888" s="127"/>
      <c r="AE3888" s="124">
        <f t="shared" si="624"/>
        <v>0</v>
      </c>
      <c r="AF3888" s="124">
        <f t="shared" si="625"/>
        <v>0</v>
      </c>
      <c r="AG3888" s="124">
        <f t="shared" si="626"/>
        <v>0</v>
      </c>
      <c r="AH3888" s="124">
        <f t="shared" si="627"/>
        <v>0</v>
      </c>
      <c r="AI3888" s="27" t="str">
        <f t="shared" si="619"/>
        <v>ne</v>
      </c>
      <c r="AJ3888" s="27" t="str">
        <f t="shared" si="620"/>
        <v>ne</v>
      </c>
      <c r="AK3888" s="27" t="str">
        <f t="shared" si="621"/>
        <v>ne</v>
      </c>
    </row>
    <row r="3889" spans="2:37" x14ac:dyDescent="0.2">
      <c r="B3889" s="27" t="str">
        <f t="shared" si="622"/>
        <v>-</v>
      </c>
      <c r="C3889" s="123" t="str">
        <f t="shared" si="623"/>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8"/>
        <v>nepildyti</v>
      </c>
      <c r="T3889" s="126" t="str">
        <f t="shared" si="628"/>
        <v>nepildyti</v>
      </c>
      <c r="U3889" s="127"/>
      <c r="V3889" s="127"/>
      <c r="W3889" s="128"/>
      <c r="X3889" s="169"/>
      <c r="Y3889" s="169"/>
      <c r="Z3889" s="169"/>
      <c r="AA3889" s="127"/>
      <c r="AB3889" s="127"/>
      <c r="AC3889" s="127"/>
      <c r="AD3889" s="127"/>
      <c r="AE3889" s="124">
        <f t="shared" si="624"/>
        <v>0</v>
      </c>
      <c r="AF3889" s="124">
        <f t="shared" si="625"/>
        <v>0</v>
      </c>
      <c r="AG3889" s="124">
        <f t="shared" si="626"/>
        <v>0</v>
      </c>
      <c r="AH3889" s="124">
        <f t="shared" si="627"/>
        <v>0</v>
      </c>
      <c r="AI3889" s="27" t="str">
        <f t="shared" si="619"/>
        <v>ne</v>
      </c>
      <c r="AJ3889" s="27" t="str">
        <f t="shared" si="620"/>
        <v>ne</v>
      </c>
      <c r="AK3889" s="27" t="str">
        <f t="shared" si="621"/>
        <v>ne</v>
      </c>
    </row>
    <row r="3890" spans="2:37" x14ac:dyDescent="0.2">
      <c r="B3890" s="27" t="str">
        <f t="shared" si="622"/>
        <v>-</v>
      </c>
      <c r="C3890" s="123" t="str">
        <f t="shared" si="623"/>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8"/>
        <v>nepildyti</v>
      </c>
      <c r="T3890" s="126" t="str">
        <f t="shared" si="628"/>
        <v>nepildyti</v>
      </c>
      <c r="U3890" s="127"/>
      <c r="V3890" s="127"/>
      <c r="W3890" s="128"/>
      <c r="X3890" s="169"/>
      <c r="Y3890" s="169"/>
      <c r="Z3890" s="169"/>
      <c r="AA3890" s="127"/>
      <c r="AB3890" s="127"/>
      <c r="AC3890" s="127"/>
      <c r="AD3890" s="127"/>
      <c r="AE3890" s="124">
        <f t="shared" si="624"/>
        <v>0</v>
      </c>
      <c r="AF3890" s="124">
        <f t="shared" si="625"/>
        <v>0</v>
      </c>
      <c r="AG3890" s="124">
        <f t="shared" si="626"/>
        <v>0</v>
      </c>
      <c r="AH3890" s="124">
        <f t="shared" si="627"/>
        <v>0</v>
      </c>
      <c r="AI3890" s="27" t="str">
        <f t="shared" si="619"/>
        <v>ne</v>
      </c>
      <c r="AJ3890" s="27" t="str">
        <f t="shared" si="620"/>
        <v>ne</v>
      </c>
      <c r="AK3890" s="27" t="str">
        <f t="shared" si="621"/>
        <v>ne</v>
      </c>
    </row>
    <row r="3891" spans="2:37" x14ac:dyDescent="0.2">
      <c r="B3891" s="27" t="str">
        <f t="shared" si="622"/>
        <v>-</v>
      </c>
      <c r="C3891" s="123" t="str">
        <f t="shared" si="623"/>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8"/>
        <v>nepildyti</v>
      </c>
      <c r="T3891" s="126" t="str">
        <f t="shared" si="628"/>
        <v>nepildyti</v>
      </c>
      <c r="U3891" s="127"/>
      <c r="V3891" s="127"/>
      <c r="W3891" s="128"/>
      <c r="X3891" s="169"/>
      <c r="Y3891" s="169"/>
      <c r="Z3891" s="169"/>
      <c r="AA3891" s="127"/>
      <c r="AB3891" s="127"/>
      <c r="AC3891" s="127"/>
      <c r="AD3891" s="127"/>
      <c r="AE3891" s="124">
        <f t="shared" si="624"/>
        <v>0</v>
      </c>
      <c r="AF3891" s="124">
        <f t="shared" si="625"/>
        <v>0</v>
      </c>
      <c r="AG3891" s="124">
        <f t="shared" si="626"/>
        <v>0</v>
      </c>
      <c r="AH3891" s="124">
        <f t="shared" si="627"/>
        <v>0</v>
      </c>
      <c r="AI3891" s="27" t="str">
        <f t="shared" si="619"/>
        <v>ne</v>
      </c>
      <c r="AJ3891" s="27" t="str">
        <f t="shared" si="620"/>
        <v>ne</v>
      </c>
      <c r="AK3891" s="27" t="str">
        <f t="shared" si="621"/>
        <v>ne</v>
      </c>
    </row>
    <row r="3892" spans="2:37" x14ac:dyDescent="0.2">
      <c r="B3892" s="27" t="str">
        <f t="shared" si="622"/>
        <v>-</v>
      </c>
      <c r="C3892" s="123" t="str">
        <f t="shared" si="623"/>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8"/>
        <v>nepildyti</v>
      </c>
      <c r="T3892" s="126" t="str">
        <f t="shared" si="628"/>
        <v>nepildyti</v>
      </c>
      <c r="U3892" s="127"/>
      <c r="V3892" s="127"/>
      <c r="W3892" s="128"/>
      <c r="X3892" s="169"/>
      <c r="Y3892" s="169"/>
      <c r="Z3892" s="169"/>
      <c r="AA3892" s="127"/>
      <c r="AB3892" s="127"/>
      <c r="AC3892" s="127"/>
      <c r="AD3892" s="127"/>
      <c r="AE3892" s="124">
        <f t="shared" si="624"/>
        <v>0</v>
      </c>
      <c r="AF3892" s="124">
        <f t="shared" si="625"/>
        <v>0</v>
      </c>
      <c r="AG3892" s="124">
        <f t="shared" si="626"/>
        <v>0</v>
      </c>
      <c r="AH3892" s="124">
        <f t="shared" si="627"/>
        <v>0</v>
      </c>
      <c r="AI3892" s="27" t="str">
        <f t="shared" si="619"/>
        <v>ne</v>
      </c>
      <c r="AJ3892" s="27" t="str">
        <f t="shared" si="620"/>
        <v>ne</v>
      </c>
      <c r="AK3892" s="27" t="str">
        <f t="shared" si="621"/>
        <v>ne</v>
      </c>
    </row>
    <row r="3893" spans="2:37" x14ac:dyDescent="0.2">
      <c r="B3893" s="27" t="str">
        <f t="shared" si="622"/>
        <v>-</v>
      </c>
      <c r="C3893" s="123" t="str">
        <f t="shared" si="623"/>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8"/>
        <v>nepildyti</v>
      </c>
      <c r="T3893" s="126" t="str">
        <f t="shared" si="628"/>
        <v>nepildyti</v>
      </c>
      <c r="U3893" s="127"/>
      <c r="V3893" s="127"/>
      <c r="W3893" s="128"/>
      <c r="X3893" s="169"/>
      <c r="Y3893" s="169"/>
      <c r="Z3893" s="169"/>
      <c r="AA3893" s="127"/>
      <c r="AB3893" s="127"/>
      <c r="AC3893" s="127"/>
      <c r="AD3893" s="127"/>
      <c r="AE3893" s="124">
        <f t="shared" si="624"/>
        <v>0</v>
      </c>
      <c r="AF3893" s="124">
        <f t="shared" si="625"/>
        <v>0</v>
      </c>
      <c r="AG3893" s="124">
        <f t="shared" si="626"/>
        <v>0</v>
      </c>
      <c r="AH3893" s="124">
        <f t="shared" si="627"/>
        <v>0</v>
      </c>
      <c r="AI3893" s="27" t="str">
        <f t="shared" si="619"/>
        <v>ne</v>
      </c>
      <c r="AJ3893" s="27" t="str">
        <f t="shared" si="620"/>
        <v>ne</v>
      </c>
      <c r="AK3893" s="27" t="str">
        <f t="shared" si="621"/>
        <v>ne</v>
      </c>
    </row>
    <row r="3894" spans="2:37" x14ac:dyDescent="0.2">
      <c r="B3894" s="27" t="str">
        <f t="shared" si="622"/>
        <v>-</v>
      </c>
      <c r="C3894" s="123" t="str">
        <f t="shared" si="623"/>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8"/>
        <v>nepildyti</v>
      </c>
      <c r="T3894" s="126" t="str">
        <f t="shared" si="628"/>
        <v>nepildyti</v>
      </c>
      <c r="U3894" s="127"/>
      <c r="V3894" s="127"/>
      <c r="W3894" s="128"/>
      <c r="X3894" s="169"/>
      <c r="Y3894" s="169"/>
      <c r="Z3894" s="169"/>
      <c r="AA3894" s="127"/>
      <c r="AB3894" s="127"/>
      <c r="AC3894" s="127"/>
      <c r="AD3894" s="127"/>
      <c r="AE3894" s="124">
        <f t="shared" si="624"/>
        <v>0</v>
      </c>
      <c r="AF3894" s="124">
        <f t="shared" si="625"/>
        <v>0</v>
      </c>
      <c r="AG3894" s="124">
        <f t="shared" si="626"/>
        <v>0</v>
      </c>
      <c r="AH3894" s="124">
        <f t="shared" si="627"/>
        <v>0</v>
      </c>
      <c r="AI3894" s="27" t="str">
        <f t="shared" si="619"/>
        <v>ne</v>
      </c>
      <c r="AJ3894" s="27" t="str">
        <f t="shared" si="620"/>
        <v>ne</v>
      </c>
      <c r="AK3894" s="27" t="str">
        <f t="shared" si="621"/>
        <v>ne</v>
      </c>
    </row>
    <row r="3895" spans="2:37" x14ac:dyDescent="0.2">
      <c r="B3895" s="27" t="str">
        <f t="shared" si="622"/>
        <v>-</v>
      </c>
      <c r="C3895" s="123" t="str">
        <f t="shared" si="623"/>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8"/>
        <v>nepildyti</v>
      </c>
      <c r="T3895" s="126" t="str">
        <f t="shared" si="628"/>
        <v>nepildyti</v>
      </c>
      <c r="U3895" s="127"/>
      <c r="V3895" s="127"/>
      <c r="W3895" s="128"/>
      <c r="X3895" s="169"/>
      <c r="Y3895" s="169"/>
      <c r="Z3895" s="169"/>
      <c r="AA3895" s="127"/>
      <c r="AB3895" s="127"/>
      <c r="AC3895" s="127"/>
      <c r="AD3895" s="127"/>
      <c r="AE3895" s="124">
        <f t="shared" si="624"/>
        <v>0</v>
      </c>
      <c r="AF3895" s="124">
        <f t="shared" si="625"/>
        <v>0</v>
      </c>
      <c r="AG3895" s="124">
        <f t="shared" si="626"/>
        <v>0</v>
      </c>
      <c r="AH3895" s="124">
        <f t="shared" si="627"/>
        <v>0</v>
      </c>
      <c r="AI3895" s="27" t="str">
        <f t="shared" si="619"/>
        <v>ne</v>
      </c>
      <c r="AJ3895" s="27" t="str">
        <f t="shared" si="620"/>
        <v>ne</v>
      </c>
      <c r="AK3895" s="27" t="str">
        <f t="shared" si="621"/>
        <v>ne</v>
      </c>
    </row>
    <row r="3896" spans="2:37" x14ac:dyDescent="0.2">
      <c r="B3896" s="27" t="str">
        <f t="shared" si="622"/>
        <v>-</v>
      </c>
      <c r="C3896" s="123" t="str">
        <f t="shared" si="623"/>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8"/>
        <v>nepildyti</v>
      </c>
      <c r="T3896" s="126" t="str">
        <f t="shared" si="628"/>
        <v>nepildyti</v>
      </c>
      <c r="U3896" s="127"/>
      <c r="V3896" s="127"/>
      <c r="W3896" s="128"/>
      <c r="X3896" s="169"/>
      <c r="Y3896" s="169"/>
      <c r="Z3896" s="169"/>
      <c r="AA3896" s="127"/>
      <c r="AB3896" s="127"/>
      <c r="AC3896" s="127"/>
      <c r="AD3896" s="127"/>
      <c r="AE3896" s="124">
        <f t="shared" si="624"/>
        <v>0</v>
      </c>
      <c r="AF3896" s="124">
        <f t="shared" si="625"/>
        <v>0</v>
      </c>
      <c r="AG3896" s="124">
        <f t="shared" si="626"/>
        <v>0</v>
      </c>
      <c r="AH3896" s="124">
        <f t="shared" si="627"/>
        <v>0</v>
      </c>
      <c r="AI3896" s="27" t="str">
        <f t="shared" si="619"/>
        <v>ne</v>
      </c>
      <c r="AJ3896" s="27" t="str">
        <f t="shared" si="620"/>
        <v>ne</v>
      </c>
      <c r="AK3896" s="27" t="str">
        <f t="shared" si="621"/>
        <v>ne</v>
      </c>
    </row>
    <row r="3897" spans="2:37" x14ac:dyDescent="0.2">
      <c r="B3897" s="27" t="str">
        <f t="shared" si="622"/>
        <v>-</v>
      </c>
      <c r="C3897" s="123" t="str">
        <f t="shared" si="623"/>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8"/>
        <v>nepildyti</v>
      </c>
      <c r="T3897" s="126" t="str">
        <f t="shared" si="628"/>
        <v>nepildyti</v>
      </c>
      <c r="U3897" s="127"/>
      <c r="V3897" s="127"/>
      <c r="W3897" s="128"/>
      <c r="X3897" s="169"/>
      <c r="Y3897" s="169"/>
      <c r="Z3897" s="169"/>
      <c r="AA3897" s="127"/>
      <c r="AB3897" s="127"/>
      <c r="AC3897" s="127"/>
      <c r="AD3897" s="127"/>
      <c r="AE3897" s="124">
        <f t="shared" si="624"/>
        <v>0</v>
      </c>
      <c r="AF3897" s="124">
        <f t="shared" si="625"/>
        <v>0</v>
      </c>
      <c r="AG3897" s="124">
        <f t="shared" si="626"/>
        <v>0</v>
      </c>
      <c r="AH3897" s="124">
        <f t="shared" si="627"/>
        <v>0</v>
      </c>
      <c r="AI3897" s="27" t="str">
        <f t="shared" si="619"/>
        <v>ne</v>
      </c>
      <c r="AJ3897" s="27" t="str">
        <f t="shared" si="620"/>
        <v>ne</v>
      </c>
      <c r="AK3897" s="27" t="str">
        <f t="shared" si="621"/>
        <v>ne</v>
      </c>
    </row>
    <row r="3898" spans="2:37" x14ac:dyDescent="0.2">
      <c r="B3898" s="27" t="str">
        <f t="shared" si="622"/>
        <v>-</v>
      </c>
      <c r="C3898" s="123" t="str">
        <f t="shared" si="623"/>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8"/>
        <v>nepildyti</v>
      </c>
      <c r="T3898" s="126" t="str">
        <f t="shared" si="628"/>
        <v>nepildyti</v>
      </c>
      <c r="U3898" s="127"/>
      <c r="V3898" s="127"/>
      <c r="W3898" s="128"/>
      <c r="X3898" s="169"/>
      <c r="Y3898" s="169"/>
      <c r="Z3898" s="169"/>
      <c r="AA3898" s="127"/>
      <c r="AB3898" s="127"/>
      <c r="AC3898" s="127"/>
      <c r="AD3898" s="127"/>
      <c r="AE3898" s="124">
        <f t="shared" si="624"/>
        <v>0</v>
      </c>
      <c r="AF3898" s="124">
        <f t="shared" si="625"/>
        <v>0</v>
      </c>
      <c r="AG3898" s="124">
        <f t="shared" si="626"/>
        <v>0</v>
      </c>
      <c r="AH3898" s="124">
        <f t="shared" si="627"/>
        <v>0</v>
      </c>
      <c r="AI3898" s="27" t="str">
        <f t="shared" si="619"/>
        <v>ne</v>
      </c>
      <c r="AJ3898" s="27" t="str">
        <f t="shared" si="620"/>
        <v>ne</v>
      </c>
      <c r="AK3898" s="27" t="str">
        <f t="shared" si="621"/>
        <v>ne</v>
      </c>
    </row>
    <row r="3899" spans="2:37" x14ac:dyDescent="0.2">
      <c r="B3899" s="27" t="str">
        <f t="shared" si="622"/>
        <v>-</v>
      </c>
      <c r="C3899" s="123" t="str">
        <f t="shared" si="623"/>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8"/>
        <v>nepildyti</v>
      </c>
      <c r="T3899" s="126" t="str">
        <f t="shared" si="628"/>
        <v>nepildyti</v>
      </c>
      <c r="U3899" s="127"/>
      <c r="V3899" s="127"/>
      <c r="W3899" s="128"/>
      <c r="X3899" s="169"/>
      <c r="Y3899" s="169"/>
      <c r="Z3899" s="169"/>
      <c r="AA3899" s="127"/>
      <c r="AB3899" s="127"/>
      <c r="AC3899" s="127"/>
      <c r="AD3899" s="127"/>
      <c r="AE3899" s="124">
        <f t="shared" si="624"/>
        <v>0</v>
      </c>
      <c r="AF3899" s="124">
        <f t="shared" si="625"/>
        <v>0</v>
      </c>
      <c r="AG3899" s="124">
        <f t="shared" si="626"/>
        <v>0</v>
      </c>
      <c r="AH3899" s="124">
        <f t="shared" si="627"/>
        <v>0</v>
      </c>
      <c r="AI3899" s="27" t="str">
        <f t="shared" si="619"/>
        <v>ne</v>
      </c>
      <c r="AJ3899" s="27" t="str">
        <f t="shared" si="620"/>
        <v>ne</v>
      </c>
      <c r="AK3899" s="27" t="str">
        <f t="shared" si="621"/>
        <v>ne</v>
      </c>
    </row>
    <row r="3900" spans="2:37" x14ac:dyDescent="0.2">
      <c r="B3900" s="27" t="str">
        <f t="shared" si="622"/>
        <v>-</v>
      </c>
      <c r="C3900" s="123" t="str">
        <f t="shared" si="623"/>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8"/>
        <v>nepildyti</v>
      </c>
      <c r="T3900" s="126" t="str">
        <f t="shared" si="628"/>
        <v>nepildyti</v>
      </c>
      <c r="U3900" s="127"/>
      <c r="V3900" s="127"/>
      <c r="W3900" s="128"/>
      <c r="X3900" s="169"/>
      <c r="Y3900" s="169"/>
      <c r="Z3900" s="169"/>
      <c r="AA3900" s="127"/>
      <c r="AB3900" s="127"/>
      <c r="AC3900" s="127"/>
      <c r="AD3900" s="127"/>
      <c r="AE3900" s="124">
        <f t="shared" si="624"/>
        <v>0</v>
      </c>
      <c r="AF3900" s="124">
        <f t="shared" si="625"/>
        <v>0</v>
      </c>
      <c r="AG3900" s="124">
        <f t="shared" si="626"/>
        <v>0</v>
      </c>
      <c r="AH3900" s="124">
        <f t="shared" si="627"/>
        <v>0</v>
      </c>
      <c r="AI3900" s="27" t="str">
        <f t="shared" si="619"/>
        <v>ne</v>
      </c>
      <c r="AJ3900" s="27" t="str">
        <f t="shared" si="620"/>
        <v>ne</v>
      </c>
      <c r="AK3900" s="27" t="str">
        <f t="shared" si="621"/>
        <v>ne</v>
      </c>
    </row>
    <row r="3901" spans="2:37" x14ac:dyDescent="0.2">
      <c r="B3901" s="27" t="str">
        <f t="shared" si="622"/>
        <v>-</v>
      </c>
      <c r="C3901" s="123" t="str">
        <f t="shared" si="623"/>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8"/>
        <v>nepildyti</v>
      </c>
      <c r="T3901" s="126" t="str">
        <f t="shared" si="628"/>
        <v>nepildyti</v>
      </c>
      <c r="U3901" s="127"/>
      <c r="V3901" s="127"/>
      <c r="W3901" s="128"/>
      <c r="X3901" s="169"/>
      <c r="Y3901" s="169"/>
      <c r="Z3901" s="169"/>
      <c r="AA3901" s="127"/>
      <c r="AB3901" s="127"/>
      <c r="AC3901" s="127"/>
      <c r="AD3901" s="127"/>
      <c r="AE3901" s="124">
        <f t="shared" si="624"/>
        <v>0</v>
      </c>
      <c r="AF3901" s="124">
        <f t="shared" si="625"/>
        <v>0</v>
      </c>
      <c r="AG3901" s="124">
        <f t="shared" si="626"/>
        <v>0</v>
      </c>
      <c r="AH3901" s="124">
        <f t="shared" si="627"/>
        <v>0</v>
      </c>
      <c r="AI3901" s="27" t="str">
        <f t="shared" si="619"/>
        <v>ne</v>
      </c>
      <c r="AJ3901" s="27" t="str">
        <f t="shared" si="620"/>
        <v>ne</v>
      </c>
      <c r="AK3901" s="27" t="str">
        <f t="shared" si="621"/>
        <v>ne</v>
      </c>
    </row>
    <row r="3902" spans="2:37" x14ac:dyDescent="0.2">
      <c r="B3902" s="27" t="str">
        <f t="shared" si="622"/>
        <v>-</v>
      </c>
      <c r="C3902" s="123" t="str">
        <f t="shared" si="623"/>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8"/>
        <v>nepildyti</v>
      </c>
      <c r="T3902" s="126" t="str">
        <f t="shared" si="628"/>
        <v>nepildyti</v>
      </c>
      <c r="U3902" s="127"/>
      <c r="V3902" s="127"/>
      <c r="W3902" s="128"/>
      <c r="X3902" s="169"/>
      <c r="Y3902" s="169"/>
      <c r="Z3902" s="169"/>
      <c r="AA3902" s="127"/>
      <c r="AB3902" s="127"/>
      <c r="AC3902" s="127"/>
      <c r="AD3902" s="127"/>
      <c r="AE3902" s="124">
        <f t="shared" si="624"/>
        <v>0</v>
      </c>
      <c r="AF3902" s="124">
        <f t="shared" si="625"/>
        <v>0</v>
      </c>
      <c r="AG3902" s="124">
        <f t="shared" si="626"/>
        <v>0</v>
      </c>
      <c r="AH3902" s="124">
        <f t="shared" si="627"/>
        <v>0</v>
      </c>
      <c r="AI3902" s="27" t="str">
        <f t="shared" si="619"/>
        <v>ne</v>
      </c>
      <c r="AJ3902" s="27" t="str">
        <f t="shared" si="620"/>
        <v>ne</v>
      </c>
      <c r="AK3902" s="27" t="str">
        <f t="shared" si="621"/>
        <v>ne</v>
      </c>
    </row>
    <row r="3903" spans="2:37" x14ac:dyDescent="0.2">
      <c r="B3903" s="27" t="str">
        <f t="shared" si="622"/>
        <v>-</v>
      </c>
      <c r="C3903" s="123" t="str">
        <f t="shared" si="623"/>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8"/>
        <v>nepildyti</v>
      </c>
      <c r="T3903" s="126" t="str">
        <f t="shared" si="628"/>
        <v>nepildyti</v>
      </c>
      <c r="U3903" s="127"/>
      <c r="V3903" s="127"/>
      <c r="W3903" s="128"/>
      <c r="X3903" s="169"/>
      <c r="Y3903" s="169"/>
      <c r="Z3903" s="169"/>
      <c r="AA3903" s="127"/>
      <c r="AB3903" s="127"/>
      <c r="AC3903" s="127"/>
      <c r="AD3903" s="127"/>
      <c r="AE3903" s="124">
        <f t="shared" si="624"/>
        <v>0</v>
      </c>
      <c r="AF3903" s="124">
        <f t="shared" si="625"/>
        <v>0</v>
      </c>
      <c r="AG3903" s="124">
        <f t="shared" si="626"/>
        <v>0</v>
      </c>
      <c r="AH3903" s="124">
        <f t="shared" si="627"/>
        <v>0</v>
      </c>
      <c r="AI3903" s="27" t="str">
        <f t="shared" si="619"/>
        <v>ne</v>
      </c>
      <c r="AJ3903" s="27" t="str">
        <f t="shared" si="620"/>
        <v>ne</v>
      </c>
      <c r="AK3903" s="27" t="str">
        <f t="shared" si="621"/>
        <v>ne</v>
      </c>
    </row>
    <row r="3904" spans="2:37" x14ac:dyDescent="0.2">
      <c r="B3904" s="27" t="str">
        <f t="shared" si="622"/>
        <v>-</v>
      </c>
      <c r="C3904" s="123" t="str">
        <f t="shared" si="623"/>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8"/>
        <v>nepildyti</v>
      </c>
      <c r="T3904" s="126" t="str">
        <f t="shared" si="628"/>
        <v>nepildyti</v>
      </c>
      <c r="U3904" s="127"/>
      <c r="V3904" s="127"/>
      <c r="W3904" s="128"/>
      <c r="X3904" s="169"/>
      <c r="Y3904" s="169"/>
      <c r="Z3904" s="169"/>
      <c r="AA3904" s="127"/>
      <c r="AB3904" s="127"/>
      <c r="AC3904" s="127"/>
      <c r="AD3904" s="127"/>
      <c r="AE3904" s="124">
        <f t="shared" si="624"/>
        <v>0</v>
      </c>
      <c r="AF3904" s="124">
        <f t="shared" si="625"/>
        <v>0</v>
      </c>
      <c r="AG3904" s="124">
        <f t="shared" si="626"/>
        <v>0</v>
      </c>
      <c r="AH3904" s="124">
        <f t="shared" si="627"/>
        <v>0</v>
      </c>
      <c r="AI3904" s="27" t="str">
        <f t="shared" si="619"/>
        <v>ne</v>
      </c>
      <c r="AJ3904" s="27" t="str">
        <f t="shared" si="620"/>
        <v>ne</v>
      </c>
      <c r="AK3904" s="27" t="str">
        <f t="shared" si="621"/>
        <v>ne</v>
      </c>
    </row>
    <row r="3905" spans="2:37" x14ac:dyDescent="0.2">
      <c r="B3905" s="27" t="str">
        <f t="shared" si="622"/>
        <v>-</v>
      </c>
      <c r="C3905" s="123" t="str">
        <f t="shared" si="623"/>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8"/>
        <v>nepildyti</v>
      </c>
      <c r="T3905" s="126" t="str">
        <f t="shared" si="628"/>
        <v>nepildyti</v>
      </c>
      <c r="U3905" s="127"/>
      <c r="V3905" s="127"/>
      <c r="W3905" s="128"/>
      <c r="X3905" s="169"/>
      <c r="Y3905" s="169"/>
      <c r="Z3905" s="169"/>
      <c r="AA3905" s="127"/>
      <c r="AB3905" s="127"/>
      <c r="AC3905" s="127"/>
      <c r="AD3905" s="127"/>
      <c r="AE3905" s="124">
        <f t="shared" si="624"/>
        <v>0</v>
      </c>
      <c r="AF3905" s="124">
        <f t="shared" si="625"/>
        <v>0</v>
      </c>
      <c r="AG3905" s="124">
        <f t="shared" si="626"/>
        <v>0</v>
      </c>
      <c r="AH3905" s="124">
        <f t="shared" si="627"/>
        <v>0</v>
      </c>
      <c r="AI3905" s="27" t="str">
        <f t="shared" si="619"/>
        <v>ne</v>
      </c>
      <c r="AJ3905" s="27" t="str">
        <f t="shared" si="620"/>
        <v>ne</v>
      </c>
      <c r="AK3905" s="27" t="str">
        <f t="shared" si="621"/>
        <v>ne</v>
      </c>
    </row>
    <row r="3906" spans="2:37" x14ac:dyDescent="0.2">
      <c r="B3906" s="27" t="str">
        <f t="shared" si="622"/>
        <v>-</v>
      </c>
      <c r="C3906" s="123" t="str">
        <f t="shared" si="623"/>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8"/>
        <v>nepildyti</v>
      </c>
      <c r="T3906" s="126" t="str">
        <f t="shared" si="628"/>
        <v>nepildyti</v>
      </c>
      <c r="U3906" s="127"/>
      <c r="V3906" s="127"/>
      <c r="W3906" s="128"/>
      <c r="X3906" s="169"/>
      <c r="Y3906" s="169"/>
      <c r="Z3906" s="169"/>
      <c r="AA3906" s="127"/>
      <c r="AB3906" s="127"/>
      <c r="AC3906" s="127"/>
      <c r="AD3906" s="127"/>
      <c r="AE3906" s="124">
        <f t="shared" si="624"/>
        <v>0</v>
      </c>
      <c r="AF3906" s="124">
        <f t="shared" si="625"/>
        <v>0</v>
      </c>
      <c r="AG3906" s="124">
        <f t="shared" si="626"/>
        <v>0</v>
      </c>
      <c r="AH3906" s="124">
        <f t="shared" si="627"/>
        <v>0</v>
      </c>
      <c r="AI3906" s="27" t="str">
        <f t="shared" si="619"/>
        <v>ne</v>
      </c>
      <c r="AJ3906" s="27" t="str">
        <f t="shared" si="620"/>
        <v>ne</v>
      </c>
      <c r="AK3906" s="27" t="str">
        <f t="shared" si="621"/>
        <v>ne</v>
      </c>
    </row>
    <row r="3907" spans="2:37" x14ac:dyDescent="0.2">
      <c r="B3907" s="27" t="str">
        <f t="shared" si="622"/>
        <v>-</v>
      </c>
      <c r="C3907" s="123" t="str">
        <f t="shared" si="623"/>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8"/>
        <v>nepildyti</v>
      </c>
      <c r="T3907" s="126" t="str">
        <f t="shared" si="628"/>
        <v>nepildyti</v>
      </c>
      <c r="U3907" s="127"/>
      <c r="V3907" s="127"/>
      <c r="W3907" s="128"/>
      <c r="X3907" s="169"/>
      <c r="Y3907" s="169"/>
      <c r="Z3907" s="169"/>
      <c r="AA3907" s="127"/>
      <c r="AB3907" s="127"/>
      <c r="AC3907" s="127"/>
      <c r="AD3907" s="127"/>
      <c r="AE3907" s="124">
        <f t="shared" si="624"/>
        <v>0</v>
      </c>
      <c r="AF3907" s="124">
        <f t="shared" si="625"/>
        <v>0</v>
      </c>
      <c r="AG3907" s="124">
        <f t="shared" si="626"/>
        <v>0</v>
      </c>
      <c r="AH3907" s="124">
        <f t="shared" si="627"/>
        <v>0</v>
      </c>
      <c r="AI3907" s="27" t="str">
        <f t="shared" si="619"/>
        <v>ne</v>
      </c>
      <c r="AJ3907" s="27" t="str">
        <f t="shared" si="620"/>
        <v>ne</v>
      </c>
      <c r="AK3907" s="27" t="str">
        <f t="shared" si="621"/>
        <v>ne</v>
      </c>
    </row>
    <row r="3908" spans="2:37" x14ac:dyDescent="0.2">
      <c r="B3908" s="27" t="str">
        <f t="shared" si="622"/>
        <v>-</v>
      </c>
      <c r="C3908" s="123" t="str">
        <f t="shared" si="623"/>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8"/>
        <v>nepildyti</v>
      </c>
      <c r="T3908" s="126" t="str">
        <f t="shared" si="628"/>
        <v>nepildyti</v>
      </c>
      <c r="U3908" s="127"/>
      <c r="V3908" s="127"/>
      <c r="W3908" s="128"/>
      <c r="X3908" s="169"/>
      <c r="Y3908" s="169"/>
      <c r="Z3908" s="169"/>
      <c r="AA3908" s="127"/>
      <c r="AB3908" s="127"/>
      <c r="AC3908" s="127"/>
      <c r="AD3908" s="127"/>
      <c r="AE3908" s="124">
        <f t="shared" si="624"/>
        <v>0</v>
      </c>
      <c r="AF3908" s="124">
        <f t="shared" si="625"/>
        <v>0</v>
      </c>
      <c r="AG3908" s="124">
        <f t="shared" si="626"/>
        <v>0</v>
      </c>
      <c r="AH3908" s="124">
        <f t="shared" si="627"/>
        <v>0</v>
      </c>
      <c r="AI3908" s="27" t="str">
        <f t="shared" si="619"/>
        <v>ne</v>
      </c>
      <c r="AJ3908" s="27" t="str">
        <f t="shared" si="620"/>
        <v>ne</v>
      </c>
      <c r="AK3908" s="27" t="str">
        <f t="shared" si="621"/>
        <v>ne</v>
      </c>
    </row>
    <row r="3909" spans="2:37" x14ac:dyDescent="0.2">
      <c r="B3909" s="27" t="str">
        <f t="shared" si="622"/>
        <v>-</v>
      </c>
      <c r="C3909" s="123" t="str">
        <f t="shared" si="623"/>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8"/>
        <v>nepildyti</v>
      </c>
      <c r="T3909" s="126" t="str">
        <f t="shared" si="628"/>
        <v>nepildyti</v>
      </c>
      <c r="U3909" s="127"/>
      <c r="V3909" s="127"/>
      <c r="W3909" s="128"/>
      <c r="X3909" s="169"/>
      <c r="Y3909" s="169"/>
      <c r="Z3909" s="169"/>
      <c r="AA3909" s="127"/>
      <c r="AB3909" s="127"/>
      <c r="AC3909" s="127"/>
      <c r="AD3909" s="127"/>
      <c r="AE3909" s="124">
        <f t="shared" si="624"/>
        <v>0</v>
      </c>
      <c r="AF3909" s="124">
        <f t="shared" si="625"/>
        <v>0</v>
      </c>
      <c r="AG3909" s="124">
        <f t="shared" si="626"/>
        <v>0</v>
      </c>
      <c r="AH3909" s="124">
        <f t="shared" si="627"/>
        <v>0</v>
      </c>
      <c r="AI3909" s="27" t="str">
        <f t="shared" si="619"/>
        <v>ne</v>
      </c>
      <c r="AJ3909" s="27" t="str">
        <f t="shared" si="620"/>
        <v>ne</v>
      </c>
      <c r="AK3909" s="27" t="str">
        <f t="shared" si="621"/>
        <v>ne</v>
      </c>
    </row>
    <row r="3910" spans="2:37" x14ac:dyDescent="0.2">
      <c r="B3910" s="27" t="str">
        <f t="shared" si="622"/>
        <v>-</v>
      </c>
      <c r="C3910" s="123" t="str">
        <f t="shared" si="623"/>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8"/>
        <v>nepildyti</v>
      </c>
      <c r="T3910" s="126" t="str">
        <f t="shared" si="628"/>
        <v>nepildyti</v>
      </c>
      <c r="U3910" s="127"/>
      <c r="V3910" s="127"/>
      <c r="W3910" s="128"/>
      <c r="X3910" s="169"/>
      <c r="Y3910" s="169"/>
      <c r="Z3910" s="169"/>
      <c r="AA3910" s="127"/>
      <c r="AB3910" s="127"/>
      <c r="AC3910" s="127"/>
      <c r="AD3910" s="127"/>
      <c r="AE3910" s="124">
        <f t="shared" si="624"/>
        <v>0</v>
      </c>
      <c r="AF3910" s="124">
        <f t="shared" si="625"/>
        <v>0</v>
      </c>
      <c r="AG3910" s="124">
        <f t="shared" si="626"/>
        <v>0</v>
      </c>
      <c r="AH3910" s="124">
        <f t="shared" si="627"/>
        <v>0</v>
      </c>
      <c r="AI3910" s="27" t="str">
        <f t="shared" si="619"/>
        <v>ne</v>
      </c>
      <c r="AJ3910" s="27" t="str">
        <f t="shared" si="620"/>
        <v>ne</v>
      </c>
      <c r="AK3910" s="27" t="str">
        <f t="shared" si="621"/>
        <v>ne</v>
      </c>
    </row>
    <row r="3911" spans="2:37" x14ac:dyDescent="0.2">
      <c r="B3911" s="27" t="str">
        <f t="shared" si="622"/>
        <v>-</v>
      </c>
      <c r="C3911" s="123" t="str">
        <f t="shared" si="623"/>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8"/>
        <v>nepildyti</v>
      </c>
      <c r="T3911" s="126" t="str">
        <f t="shared" si="628"/>
        <v>nepildyti</v>
      </c>
      <c r="U3911" s="127"/>
      <c r="V3911" s="127"/>
      <c r="W3911" s="128"/>
      <c r="X3911" s="169"/>
      <c r="Y3911" s="169"/>
      <c r="Z3911" s="169"/>
      <c r="AA3911" s="127"/>
      <c r="AB3911" s="127"/>
      <c r="AC3911" s="127"/>
      <c r="AD3911" s="127"/>
      <c r="AE3911" s="124">
        <f t="shared" si="624"/>
        <v>0</v>
      </c>
      <c r="AF3911" s="124">
        <f t="shared" si="625"/>
        <v>0</v>
      </c>
      <c r="AG3911" s="124">
        <f t="shared" si="626"/>
        <v>0</v>
      </c>
      <c r="AH3911" s="124">
        <f t="shared" si="627"/>
        <v>0</v>
      </c>
      <c r="AI3911" s="27" t="str">
        <f t="shared" si="619"/>
        <v>ne</v>
      </c>
      <c r="AJ3911" s="27" t="str">
        <f t="shared" si="620"/>
        <v>ne</v>
      </c>
      <c r="AK3911" s="27" t="str">
        <f t="shared" si="621"/>
        <v>ne</v>
      </c>
    </row>
    <row r="3912" spans="2:37" x14ac:dyDescent="0.2">
      <c r="B3912" s="27" t="str">
        <f t="shared" si="622"/>
        <v>-</v>
      </c>
      <c r="C3912" s="123" t="str">
        <f t="shared" si="623"/>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8"/>
        <v>nepildyti</v>
      </c>
      <c r="T3912" s="126" t="str">
        <f t="shared" si="628"/>
        <v>nepildyti</v>
      </c>
      <c r="U3912" s="127"/>
      <c r="V3912" s="127"/>
      <c r="W3912" s="128"/>
      <c r="X3912" s="169"/>
      <c r="Y3912" s="169"/>
      <c r="Z3912" s="169"/>
      <c r="AA3912" s="127"/>
      <c r="AB3912" s="127"/>
      <c r="AC3912" s="127"/>
      <c r="AD3912" s="127"/>
      <c r="AE3912" s="124">
        <f t="shared" si="624"/>
        <v>0</v>
      </c>
      <c r="AF3912" s="124">
        <f t="shared" si="625"/>
        <v>0</v>
      </c>
      <c r="AG3912" s="124">
        <f t="shared" si="626"/>
        <v>0</v>
      </c>
      <c r="AH3912" s="124">
        <f t="shared" si="627"/>
        <v>0</v>
      </c>
      <c r="AI3912" s="27" t="str">
        <f t="shared" si="619"/>
        <v>ne</v>
      </c>
      <c r="AJ3912" s="27" t="str">
        <f t="shared" si="620"/>
        <v>ne</v>
      </c>
      <c r="AK3912" s="27" t="str">
        <f t="shared" si="621"/>
        <v>ne</v>
      </c>
    </row>
    <row r="3913" spans="2:37" x14ac:dyDescent="0.2">
      <c r="B3913" s="27" t="str">
        <f t="shared" si="622"/>
        <v>-</v>
      </c>
      <c r="C3913" s="123" t="str">
        <f t="shared" si="623"/>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8"/>
        <v>nepildyti</v>
      </c>
      <c r="T3913" s="126" t="str">
        <f t="shared" si="628"/>
        <v>nepildyti</v>
      </c>
      <c r="U3913" s="127"/>
      <c r="V3913" s="127"/>
      <c r="W3913" s="128"/>
      <c r="X3913" s="169"/>
      <c r="Y3913" s="169"/>
      <c r="Z3913" s="169"/>
      <c r="AA3913" s="127"/>
      <c r="AB3913" s="127"/>
      <c r="AC3913" s="127"/>
      <c r="AD3913" s="127"/>
      <c r="AE3913" s="124">
        <f t="shared" si="624"/>
        <v>0</v>
      </c>
      <c r="AF3913" s="124">
        <f t="shared" si="625"/>
        <v>0</v>
      </c>
      <c r="AG3913" s="124">
        <f t="shared" si="626"/>
        <v>0</v>
      </c>
      <c r="AH3913" s="124">
        <f t="shared" si="627"/>
        <v>0</v>
      </c>
      <c r="AI3913" s="27" t="str">
        <f t="shared" si="619"/>
        <v>ne</v>
      </c>
      <c r="AJ3913" s="27" t="str">
        <f t="shared" si="620"/>
        <v>ne</v>
      </c>
      <c r="AK3913" s="27" t="str">
        <f t="shared" si="621"/>
        <v>ne</v>
      </c>
    </row>
    <row r="3914" spans="2:37" x14ac:dyDescent="0.2">
      <c r="B3914" s="27" t="str">
        <f t="shared" si="622"/>
        <v>-</v>
      </c>
      <c r="C3914" s="123" t="str">
        <f t="shared" si="623"/>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8"/>
        <v>nepildyti</v>
      </c>
      <c r="T3914" s="126" t="str">
        <f t="shared" si="628"/>
        <v>nepildyti</v>
      </c>
      <c r="U3914" s="127"/>
      <c r="V3914" s="127"/>
      <c r="W3914" s="128"/>
      <c r="X3914" s="169"/>
      <c r="Y3914" s="169"/>
      <c r="Z3914" s="169"/>
      <c r="AA3914" s="127"/>
      <c r="AB3914" s="127"/>
      <c r="AC3914" s="127"/>
      <c r="AD3914" s="127"/>
      <c r="AE3914" s="124">
        <f t="shared" si="624"/>
        <v>0</v>
      </c>
      <c r="AF3914" s="124">
        <f t="shared" si="625"/>
        <v>0</v>
      </c>
      <c r="AG3914" s="124">
        <f t="shared" si="626"/>
        <v>0</v>
      </c>
      <c r="AH3914" s="124">
        <f t="shared" si="627"/>
        <v>0</v>
      </c>
      <c r="AI3914" s="27" t="str">
        <f t="shared" si="619"/>
        <v>ne</v>
      </c>
      <c r="AJ3914" s="27" t="str">
        <f t="shared" si="620"/>
        <v>ne</v>
      </c>
      <c r="AK3914" s="27" t="str">
        <f t="shared" si="621"/>
        <v>ne</v>
      </c>
    </row>
    <row r="3915" spans="2:37" x14ac:dyDescent="0.2">
      <c r="B3915" s="27" t="str">
        <f t="shared" si="622"/>
        <v>-</v>
      </c>
      <c r="C3915" s="123" t="str">
        <f t="shared" si="623"/>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8"/>
        <v>nepildyti</v>
      </c>
      <c r="T3915" s="126" t="str">
        <f t="shared" si="628"/>
        <v>nepildyti</v>
      </c>
      <c r="U3915" s="127"/>
      <c r="V3915" s="127"/>
      <c r="W3915" s="128"/>
      <c r="X3915" s="169"/>
      <c r="Y3915" s="169"/>
      <c r="Z3915" s="169"/>
      <c r="AA3915" s="127"/>
      <c r="AB3915" s="127"/>
      <c r="AC3915" s="127"/>
      <c r="AD3915" s="127"/>
      <c r="AE3915" s="124">
        <f t="shared" si="624"/>
        <v>0</v>
      </c>
      <c r="AF3915" s="124">
        <f t="shared" si="625"/>
        <v>0</v>
      </c>
      <c r="AG3915" s="124">
        <f t="shared" si="626"/>
        <v>0</v>
      </c>
      <c r="AH3915" s="124">
        <f t="shared" si="627"/>
        <v>0</v>
      </c>
      <c r="AI3915" s="27" t="str">
        <f t="shared" si="619"/>
        <v>ne</v>
      </c>
      <c r="AJ3915" s="27" t="str">
        <f t="shared" si="620"/>
        <v>ne</v>
      </c>
      <c r="AK3915" s="27" t="str">
        <f t="shared" si="621"/>
        <v>ne</v>
      </c>
    </row>
    <row r="3916" spans="2:37" x14ac:dyDescent="0.2">
      <c r="B3916" s="27" t="str">
        <f t="shared" si="622"/>
        <v>-</v>
      </c>
      <c r="C3916" s="123" t="str">
        <f t="shared" si="623"/>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8"/>
        <v>nepildyti</v>
      </c>
      <c r="T3916" s="126" t="str">
        <f t="shared" si="628"/>
        <v>nepildyti</v>
      </c>
      <c r="U3916" s="127"/>
      <c r="V3916" s="127"/>
      <c r="W3916" s="128"/>
      <c r="X3916" s="169"/>
      <c r="Y3916" s="169"/>
      <c r="Z3916" s="169"/>
      <c r="AA3916" s="127"/>
      <c r="AB3916" s="127"/>
      <c r="AC3916" s="127"/>
      <c r="AD3916" s="127"/>
      <c r="AE3916" s="124">
        <f t="shared" si="624"/>
        <v>0</v>
      </c>
      <c r="AF3916" s="124">
        <f t="shared" si="625"/>
        <v>0</v>
      </c>
      <c r="AG3916" s="124">
        <f t="shared" si="626"/>
        <v>0</v>
      </c>
      <c r="AH3916" s="124">
        <f t="shared" si="627"/>
        <v>0</v>
      </c>
      <c r="AI3916" s="27" t="str">
        <f t="shared" si="619"/>
        <v>ne</v>
      </c>
      <c r="AJ3916" s="27" t="str">
        <f t="shared" si="620"/>
        <v>ne</v>
      </c>
      <c r="AK3916" s="27" t="str">
        <f t="shared" si="621"/>
        <v>ne</v>
      </c>
    </row>
    <row r="3917" spans="2:37" x14ac:dyDescent="0.2">
      <c r="B3917" s="27" t="str">
        <f t="shared" si="622"/>
        <v>-</v>
      </c>
      <c r="C3917" s="123" t="str">
        <f t="shared" si="623"/>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8"/>
        <v>nepildyti</v>
      </c>
      <c r="T3917" s="126" t="str">
        <f t="shared" si="628"/>
        <v>nepildyti</v>
      </c>
      <c r="U3917" s="127"/>
      <c r="V3917" s="127"/>
      <c r="W3917" s="128"/>
      <c r="X3917" s="169"/>
      <c r="Y3917" s="169"/>
      <c r="Z3917" s="169"/>
      <c r="AA3917" s="127"/>
      <c r="AB3917" s="127"/>
      <c r="AC3917" s="127"/>
      <c r="AD3917" s="127"/>
      <c r="AE3917" s="124">
        <f t="shared" si="624"/>
        <v>0</v>
      </c>
      <c r="AF3917" s="124">
        <f t="shared" si="625"/>
        <v>0</v>
      </c>
      <c r="AG3917" s="124">
        <f t="shared" si="626"/>
        <v>0</v>
      </c>
      <c r="AH3917" s="124">
        <f t="shared" si="627"/>
        <v>0</v>
      </c>
      <c r="AI3917" s="27" t="str">
        <f t="shared" ref="AI3917:AI3980" si="629">IF(AF3917&gt;0,"taip","ne")</f>
        <v>ne</v>
      </c>
      <c r="AJ3917" s="27" t="str">
        <f t="shared" ref="AJ3917:AJ3980" si="630">IF(AG3917&gt;0,"taip","ne")</f>
        <v>ne</v>
      </c>
      <c r="AK3917" s="27" t="str">
        <f t="shared" ref="AK3917:AK3980" si="631">IF(AH3917&gt;0,"taip","ne")</f>
        <v>ne</v>
      </c>
    </row>
    <row r="3918" spans="2:37" x14ac:dyDescent="0.2">
      <c r="B3918" s="27" t="str">
        <f t="shared" si="622"/>
        <v>-</v>
      </c>
      <c r="C3918" s="123" t="str">
        <f t="shared" si="623"/>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8"/>
        <v>nepildyti</v>
      </c>
      <c r="T3918" s="126" t="str">
        <f t="shared" si="628"/>
        <v>nepildyti</v>
      </c>
      <c r="U3918" s="127"/>
      <c r="V3918" s="127"/>
      <c r="W3918" s="128"/>
      <c r="X3918" s="169"/>
      <c r="Y3918" s="169"/>
      <c r="Z3918" s="169"/>
      <c r="AA3918" s="127"/>
      <c r="AB3918" s="127"/>
      <c r="AC3918" s="127"/>
      <c r="AD3918" s="127"/>
      <c r="AE3918" s="124">
        <f t="shared" si="624"/>
        <v>0</v>
      </c>
      <c r="AF3918" s="124">
        <f t="shared" si="625"/>
        <v>0</v>
      </c>
      <c r="AG3918" s="124">
        <f t="shared" si="626"/>
        <v>0</v>
      </c>
      <c r="AH3918" s="124">
        <f t="shared" si="627"/>
        <v>0</v>
      </c>
      <c r="AI3918" s="27" t="str">
        <f t="shared" si="629"/>
        <v>ne</v>
      </c>
      <c r="AJ3918" s="27" t="str">
        <f t="shared" si="630"/>
        <v>ne</v>
      </c>
      <c r="AK3918" s="27" t="str">
        <f t="shared" si="631"/>
        <v>ne</v>
      </c>
    </row>
    <row r="3919" spans="2:37" x14ac:dyDescent="0.2">
      <c r="B3919" s="27" t="str">
        <f t="shared" si="622"/>
        <v>-</v>
      </c>
      <c r="C3919" s="123" t="str">
        <f t="shared" si="623"/>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8"/>
        <v>nepildyti</v>
      </c>
      <c r="T3919" s="126" t="str">
        <f t="shared" si="628"/>
        <v>nepildyti</v>
      </c>
      <c r="U3919" s="127"/>
      <c r="V3919" s="127"/>
      <c r="W3919" s="128"/>
      <c r="X3919" s="169"/>
      <c r="Y3919" s="169"/>
      <c r="Z3919" s="169"/>
      <c r="AA3919" s="127"/>
      <c r="AB3919" s="127"/>
      <c r="AC3919" s="127"/>
      <c r="AD3919" s="127"/>
      <c r="AE3919" s="124">
        <f t="shared" si="624"/>
        <v>0</v>
      </c>
      <c r="AF3919" s="124">
        <f t="shared" si="625"/>
        <v>0</v>
      </c>
      <c r="AG3919" s="124">
        <f t="shared" si="626"/>
        <v>0</v>
      </c>
      <c r="AH3919" s="124">
        <f t="shared" si="627"/>
        <v>0</v>
      </c>
      <c r="AI3919" s="27" t="str">
        <f t="shared" si="629"/>
        <v>ne</v>
      </c>
      <c r="AJ3919" s="27" t="str">
        <f t="shared" si="630"/>
        <v>ne</v>
      </c>
      <c r="AK3919" s="27" t="str">
        <f t="shared" si="631"/>
        <v>ne</v>
      </c>
    </row>
    <row r="3920" spans="2:37" x14ac:dyDescent="0.2">
      <c r="B3920" s="27" t="str">
        <f t="shared" si="622"/>
        <v>-</v>
      </c>
      <c r="C3920" s="123" t="str">
        <f t="shared" si="623"/>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8"/>
        <v>nepildyti</v>
      </c>
      <c r="T3920" s="126" t="str">
        <f t="shared" si="628"/>
        <v>nepildyti</v>
      </c>
      <c r="U3920" s="127"/>
      <c r="V3920" s="127"/>
      <c r="W3920" s="128"/>
      <c r="X3920" s="169"/>
      <c r="Y3920" s="169"/>
      <c r="Z3920" s="169"/>
      <c r="AA3920" s="127"/>
      <c r="AB3920" s="127"/>
      <c r="AC3920" s="127"/>
      <c r="AD3920" s="127"/>
      <c r="AE3920" s="124">
        <f t="shared" si="624"/>
        <v>0</v>
      </c>
      <c r="AF3920" s="124">
        <f t="shared" si="625"/>
        <v>0</v>
      </c>
      <c r="AG3920" s="124">
        <f t="shared" si="626"/>
        <v>0</v>
      </c>
      <c r="AH3920" s="124">
        <f t="shared" si="627"/>
        <v>0</v>
      </c>
      <c r="AI3920" s="27" t="str">
        <f t="shared" si="629"/>
        <v>ne</v>
      </c>
      <c r="AJ3920" s="27" t="str">
        <f t="shared" si="630"/>
        <v>ne</v>
      </c>
      <c r="AK3920" s="27" t="str">
        <f t="shared" si="631"/>
        <v>ne</v>
      </c>
    </row>
    <row r="3921" spans="2:37" x14ac:dyDescent="0.2">
      <c r="B3921" s="27" t="str">
        <f t="shared" si="622"/>
        <v>-</v>
      </c>
      <c r="C3921" s="123" t="str">
        <f t="shared" si="623"/>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8"/>
        <v>nepildyti</v>
      </c>
      <c r="T3921" s="126" t="str">
        <f t="shared" si="628"/>
        <v>nepildyti</v>
      </c>
      <c r="U3921" s="127"/>
      <c r="V3921" s="127"/>
      <c r="W3921" s="128"/>
      <c r="X3921" s="169"/>
      <c r="Y3921" s="169"/>
      <c r="Z3921" s="169"/>
      <c r="AA3921" s="127"/>
      <c r="AB3921" s="127"/>
      <c r="AC3921" s="127"/>
      <c r="AD3921" s="127"/>
      <c r="AE3921" s="124">
        <f t="shared" si="624"/>
        <v>0</v>
      </c>
      <c r="AF3921" s="124">
        <f t="shared" si="625"/>
        <v>0</v>
      </c>
      <c r="AG3921" s="124">
        <f t="shared" si="626"/>
        <v>0</v>
      </c>
      <c r="AH3921" s="124">
        <f t="shared" si="627"/>
        <v>0</v>
      </c>
      <c r="AI3921" s="27" t="str">
        <f t="shared" si="629"/>
        <v>ne</v>
      </c>
      <c r="AJ3921" s="27" t="str">
        <f t="shared" si="630"/>
        <v>ne</v>
      </c>
      <c r="AK3921" s="27" t="str">
        <f t="shared" si="631"/>
        <v>ne</v>
      </c>
    </row>
    <row r="3922" spans="2:37" x14ac:dyDescent="0.2">
      <c r="B3922" s="27" t="str">
        <f t="shared" si="622"/>
        <v>-</v>
      </c>
      <c r="C3922" s="123" t="str">
        <f t="shared" si="623"/>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8"/>
        <v>nepildyti</v>
      </c>
      <c r="T3922" s="126" t="str">
        <f t="shared" si="628"/>
        <v>nepildyti</v>
      </c>
      <c r="U3922" s="127"/>
      <c r="V3922" s="127"/>
      <c r="W3922" s="128"/>
      <c r="X3922" s="169"/>
      <c r="Y3922" s="169"/>
      <c r="Z3922" s="169"/>
      <c r="AA3922" s="127"/>
      <c r="AB3922" s="127"/>
      <c r="AC3922" s="127"/>
      <c r="AD3922" s="127"/>
      <c r="AE3922" s="124">
        <f t="shared" si="624"/>
        <v>0</v>
      </c>
      <c r="AF3922" s="124">
        <f t="shared" si="625"/>
        <v>0</v>
      </c>
      <c r="AG3922" s="124">
        <f t="shared" si="626"/>
        <v>0</v>
      </c>
      <c r="AH3922" s="124">
        <f t="shared" si="627"/>
        <v>0</v>
      </c>
      <c r="AI3922" s="27" t="str">
        <f t="shared" si="629"/>
        <v>ne</v>
      </c>
      <c r="AJ3922" s="27" t="str">
        <f t="shared" si="630"/>
        <v>ne</v>
      </c>
      <c r="AK3922" s="27" t="str">
        <f t="shared" si="631"/>
        <v>ne</v>
      </c>
    </row>
    <row r="3923" spans="2:37" x14ac:dyDescent="0.2">
      <c r="B3923" s="27" t="str">
        <f t="shared" si="622"/>
        <v>-</v>
      </c>
      <c r="C3923" s="123" t="str">
        <f t="shared" si="623"/>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8"/>
        <v>nepildyti</v>
      </c>
      <c r="T3923" s="126" t="str">
        <f t="shared" si="628"/>
        <v>nepildyti</v>
      </c>
      <c r="U3923" s="127"/>
      <c r="V3923" s="127"/>
      <c r="W3923" s="128"/>
      <c r="X3923" s="169"/>
      <c r="Y3923" s="169"/>
      <c r="Z3923" s="169"/>
      <c r="AA3923" s="127"/>
      <c r="AB3923" s="127"/>
      <c r="AC3923" s="127"/>
      <c r="AD3923" s="127"/>
      <c r="AE3923" s="124">
        <f t="shared" si="624"/>
        <v>0</v>
      </c>
      <c r="AF3923" s="124">
        <f t="shared" si="625"/>
        <v>0</v>
      </c>
      <c r="AG3923" s="124">
        <f t="shared" si="626"/>
        <v>0</v>
      </c>
      <c r="AH3923" s="124">
        <f t="shared" si="627"/>
        <v>0</v>
      </c>
      <c r="AI3923" s="27" t="str">
        <f t="shared" si="629"/>
        <v>ne</v>
      </c>
      <c r="AJ3923" s="27" t="str">
        <f t="shared" si="630"/>
        <v>ne</v>
      </c>
      <c r="AK3923" s="27" t="str">
        <f t="shared" si="631"/>
        <v>ne</v>
      </c>
    </row>
    <row r="3924" spans="2:37" x14ac:dyDescent="0.2">
      <c r="B3924" s="27" t="str">
        <f t="shared" si="622"/>
        <v>-</v>
      </c>
      <c r="C3924" s="123" t="str">
        <f t="shared" si="623"/>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8"/>
        <v>nepildyti</v>
      </c>
      <c r="T3924" s="126" t="str">
        <f t="shared" si="628"/>
        <v>nepildyti</v>
      </c>
      <c r="U3924" s="127"/>
      <c r="V3924" s="127"/>
      <c r="W3924" s="128"/>
      <c r="X3924" s="169"/>
      <c r="Y3924" s="169"/>
      <c r="Z3924" s="169"/>
      <c r="AA3924" s="127"/>
      <c r="AB3924" s="127"/>
      <c r="AC3924" s="127"/>
      <c r="AD3924" s="127"/>
      <c r="AE3924" s="124">
        <f t="shared" si="624"/>
        <v>0</v>
      </c>
      <c r="AF3924" s="124">
        <f t="shared" si="625"/>
        <v>0</v>
      </c>
      <c r="AG3924" s="124">
        <f t="shared" si="626"/>
        <v>0</v>
      </c>
      <c r="AH3924" s="124">
        <f t="shared" si="627"/>
        <v>0</v>
      </c>
      <c r="AI3924" s="27" t="str">
        <f t="shared" si="629"/>
        <v>ne</v>
      </c>
      <c r="AJ3924" s="27" t="str">
        <f t="shared" si="630"/>
        <v>ne</v>
      </c>
      <c r="AK3924" s="27" t="str">
        <f t="shared" si="631"/>
        <v>ne</v>
      </c>
    </row>
    <row r="3925" spans="2:37" x14ac:dyDescent="0.2">
      <c r="B3925" s="27" t="str">
        <f t="shared" si="622"/>
        <v>-</v>
      </c>
      <c r="C3925" s="123" t="str">
        <f t="shared" si="623"/>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si="628"/>
        <v>nepildyti</v>
      </c>
      <c r="T3925" s="126" t="str">
        <f t="shared" si="628"/>
        <v>nepildyti</v>
      </c>
      <c r="U3925" s="127"/>
      <c r="V3925" s="127"/>
      <c r="W3925" s="128"/>
      <c r="X3925" s="169"/>
      <c r="Y3925" s="169"/>
      <c r="Z3925" s="169"/>
      <c r="AA3925" s="127"/>
      <c r="AB3925" s="127"/>
      <c r="AC3925" s="127"/>
      <c r="AD3925" s="127"/>
      <c r="AE3925" s="124">
        <f t="shared" si="624"/>
        <v>0</v>
      </c>
      <c r="AF3925" s="124">
        <f t="shared" si="625"/>
        <v>0</v>
      </c>
      <c r="AG3925" s="124">
        <f t="shared" si="626"/>
        <v>0</v>
      </c>
      <c r="AH3925" s="124">
        <f t="shared" si="627"/>
        <v>0</v>
      </c>
      <c r="AI3925" s="27" t="str">
        <f t="shared" si="629"/>
        <v>ne</v>
      </c>
      <c r="AJ3925" s="27" t="str">
        <f t="shared" si="630"/>
        <v>ne</v>
      </c>
      <c r="AK3925" s="27" t="str">
        <f t="shared" si="631"/>
        <v>ne</v>
      </c>
    </row>
    <row r="3926" spans="2:37" x14ac:dyDescent="0.2">
      <c r="B3926" s="27" t="str">
        <f t="shared" si="622"/>
        <v>-</v>
      </c>
      <c r="C3926" s="123" t="str">
        <f t="shared" si="623"/>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28"/>
        <v>nepildyti</v>
      </c>
      <c r="T3926" s="126" t="str">
        <f t="shared" si="628"/>
        <v>nepildyti</v>
      </c>
      <c r="U3926" s="127"/>
      <c r="V3926" s="127"/>
      <c r="W3926" s="128"/>
      <c r="X3926" s="169"/>
      <c r="Y3926" s="169"/>
      <c r="Z3926" s="169"/>
      <c r="AA3926" s="127"/>
      <c r="AB3926" s="127"/>
      <c r="AC3926" s="127"/>
      <c r="AD3926" s="127"/>
      <c r="AE3926" s="124">
        <f t="shared" si="624"/>
        <v>0</v>
      </c>
      <c r="AF3926" s="124">
        <f t="shared" si="625"/>
        <v>0</v>
      </c>
      <c r="AG3926" s="124">
        <f t="shared" si="626"/>
        <v>0</v>
      </c>
      <c r="AH3926" s="124">
        <f t="shared" si="627"/>
        <v>0</v>
      </c>
      <c r="AI3926" s="27" t="str">
        <f t="shared" si="629"/>
        <v>ne</v>
      </c>
      <c r="AJ3926" s="27" t="str">
        <f t="shared" si="630"/>
        <v>ne</v>
      </c>
      <c r="AK3926" s="27" t="str">
        <f t="shared" si="631"/>
        <v>ne</v>
      </c>
    </row>
    <row r="3927" spans="2:37" x14ac:dyDescent="0.2">
      <c r="B3927" s="27" t="str">
        <f t="shared" si="622"/>
        <v>-</v>
      </c>
      <c r="C3927" s="123" t="str">
        <f t="shared" si="623"/>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28"/>
        <v>nepildyti</v>
      </c>
      <c r="T3927" s="126" t="str">
        <f t="shared" si="628"/>
        <v>nepildyti</v>
      </c>
      <c r="U3927" s="127"/>
      <c r="V3927" s="127"/>
      <c r="W3927" s="128"/>
      <c r="X3927" s="169"/>
      <c r="Y3927" s="169"/>
      <c r="Z3927" s="169"/>
      <c r="AA3927" s="127"/>
      <c r="AB3927" s="127"/>
      <c r="AC3927" s="127"/>
      <c r="AD3927" s="127"/>
      <c r="AE3927" s="124">
        <f t="shared" si="624"/>
        <v>0</v>
      </c>
      <c r="AF3927" s="124">
        <f t="shared" si="625"/>
        <v>0</v>
      </c>
      <c r="AG3927" s="124">
        <f t="shared" si="626"/>
        <v>0</v>
      </c>
      <c r="AH3927" s="124">
        <f t="shared" si="627"/>
        <v>0</v>
      </c>
      <c r="AI3927" s="27" t="str">
        <f t="shared" si="629"/>
        <v>ne</v>
      </c>
      <c r="AJ3927" s="27" t="str">
        <f t="shared" si="630"/>
        <v>ne</v>
      </c>
      <c r="AK3927" s="27" t="str">
        <f t="shared" si="631"/>
        <v>ne</v>
      </c>
    </row>
    <row r="3928" spans="2:37" x14ac:dyDescent="0.2">
      <c r="B3928" s="27" t="str">
        <f t="shared" ref="B3928:B3991" si="632">CONCATENATE(C3928,"-",G3928)</f>
        <v>-</v>
      </c>
      <c r="C3928" s="123" t="str">
        <f t="shared" ref="C3928:C3991" si="633">LEFT(K3928,4)</f>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28"/>
        <v>nepildyti</v>
      </c>
      <c r="T3928" s="126" t="str">
        <f t="shared" si="628"/>
        <v>nepildyti</v>
      </c>
      <c r="U3928" s="127"/>
      <c r="V3928" s="127"/>
      <c r="W3928" s="128"/>
      <c r="X3928" s="169"/>
      <c r="Y3928" s="169"/>
      <c r="Z3928" s="169"/>
      <c r="AA3928" s="127"/>
      <c r="AB3928" s="127"/>
      <c r="AC3928" s="127"/>
      <c r="AD3928" s="127"/>
      <c r="AE3928" s="124">
        <f t="shared" ref="AE3928:AE3991" si="634">IF($H3928&gt;0,YEAR($H3928),)</f>
        <v>0</v>
      </c>
      <c r="AF3928" s="124">
        <f t="shared" ref="AF3928:AF3991" si="635">IF($X3928&gt;0,YEAR($X3928),)</f>
        <v>0</v>
      </c>
      <c r="AG3928" s="124">
        <f t="shared" ref="AG3928:AG3991" si="636">IF($Y3928&gt;0,YEAR($Y3928),)</f>
        <v>0</v>
      </c>
      <c r="AH3928" s="124">
        <f t="shared" ref="AH3928:AH3991" si="637">IF($Z3928&gt;0,YEAR($Z3928),)</f>
        <v>0</v>
      </c>
      <c r="AI3928" s="27" t="str">
        <f t="shared" si="629"/>
        <v>ne</v>
      </c>
      <c r="AJ3928" s="27" t="str">
        <f t="shared" si="630"/>
        <v>ne</v>
      </c>
      <c r="AK3928" s="27" t="str">
        <f t="shared" si="631"/>
        <v>ne</v>
      </c>
    </row>
    <row r="3929" spans="2:37" x14ac:dyDescent="0.2">
      <c r="B3929" s="27" t="str">
        <f t="shared" si="632"/>
        <v>-</v>
      </c>
      <c r="C3929" s="123" t="str">
        <f t="shared" si="633"/>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ref="S3929:T3992" si="638">IF($R3929="fizinis asmuo","užpildykite","nepildyti")</f>
        <v>nepildyti</v>
      </c>
      <c r="T3929" s="126" t="str">
        <f t="shared" si="638"/>
        <v>nepildyti</v>
      </c>
      <c r="U3929" s="127"/>
      <c r="V3929" s="127"/>
      <c r="W3929" s="128"/>
      <c r="X3929" s="169"/>
      <c r="Y3929" s="169"/>
      <c r="Z3929" s="169"/>
      <c r="AA3929" s="127"/>
      <c r="AB3929" s="127"/>
      <c r="AC3929" s="127"/>
      <c r="AD3929" s="127"/>
      <c r="AE3929" s="124">
        <f t="shared" si="634"/>
        <v>0</v>
      </c>
      <c r="AF3929" s="124">
        <f t="shared" si="635"/>
        <v>0</v>
      </c>
      <c r="AG3929" s="124">
        <f t="shared" si="636"/>
        <v>0</v>
      </c>
      <c r="AH3929" s="124">
        <f t="shared" si="637"/>
        <v>0</v>
      </c>
      <c r="AI3929" s="27" t="str">
        <f t="shared" si="629"/>
        <v>ne</v>
      </c>
      <c r="AJ3929" s="27" t="str">
        <f t="shared" si="630"/>
        <v>ne</v>
      </c>
      <c r="AK3929" s="27" t="str">
        <f t="shared" si="631"/>
        <v>ne</v>
      </c>
    </row>
    <row r="3930" spans="2:37" x14ac:dyDescent="0.2">
      <c r="B3930" s="27" t="str">
        <f t="shared" si="632"/>
        <v>-</v>
      </c>
      <c r="C3930" s="123" t="str">
        <f t="shared" si="633"/>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8"/>
        <v>nepildyti</v>
      </c>
      <c r="T3930" s="126" t="str">
        <f t="shared" si="638"/>
        <v>nepildyti</v>
      </c>
      <c r="U3930" s="127"/>
      <c r="V3930" s="127"/>
      <c r="W3930" s="128"/>
      <c r="X3930" s="169"/>
      <c r="Y3930" s="169"/>
      <c r="Z3930" s="169"/>
      <c r="AA3930" s="127"/>
      <c r="AB3930" s="127"/>
      <c r="AC3930" s="127"/>
      <c r="AD3930" s="127"/>
      <c r="AE3930" s="124">
        <f t="shared" si="634"/>
        <v>0</v>
      </c>
      <c r="AF3930" s="124">
        <f t="shared" si="635"/>
        <v>0</v>
      </c>
      <c r="AG3930" s="124">
        <f t="shared" si="636"/>
        <v>0</v>
      </c>
      <c r="AH3930" s="124">
        <f t="shared" si="637"/>
        <v>0</v>
      </c>
      <c r="AI3930" s="27" t="str">
        <f t="shared" si="629"/>
        <v>ne</v>
      </c>
      <c r="AJ3930" s="27" t="str">
        <f t="shared" si="630"/>
        <v>ne</v>
      </c>
      <c r="AK3930" s="27" t="str">
        <f t="shared" si="631"/>
        <v>ne</v>
      </c>
    </row>
    <row r="3931" spans="2:37" x14ac:dyDescent="0.2">
      <c r="B3931" s="27" t="str">
        <f t="shared" si="632"/>
        <v>-</v>
      </c>
      <c r="C3931" s="123" t="str">
        <f t="shared" si="633"/>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8"/>
        <v>nepildyti</v>
      </c>
      <c r="T3931" s="126" t="str">
        <f t="shared" si="638"/>
        <v>nepildyti</v>
      </c>
      <c r="U3931" s="127"/>
      <c r="V3931" s="127"/>
      <c r="W3931" s="128"/>
      <c r="X3931" s="169"/>
      <c r="Y3931" s="169"/>
      <c r="Z3931" s="169"/>
      <c r="AA3931" s="127"/>
      <c r="AB3931" s="127"/>
      <c r="AC3931" s="127"/>
      <c r="AD3931" s="127"/>
      <c r="AE3931" s="124">
        <f t="shared" si="634"/>
        <v>0</v>
      </c>
      <c r="AF3931" s="124">
        <f t="shared" si="635"/>
        <v>0</v>
      </c>
      <c r="AG3931" s="124">
        <f t="shared" si="636"/>
        <v>0</v>
      </c>
      <c r="AH3931" s="124">
        <f t="shared" si="637"/>
        <v>0</v>
      </c>
      <c r="AI3931" s="27" t="str">
        <f t="shared" si="629"/>
        <v>ne</v>
      </c>
      <c r="AJ3931" s="27" t="str">
        <f t="shared" si="630"/>
        <v>ne</v>
      </c>
      <c r="AK3931" s="27" t="str">
        <f t="shared" si="631"/>
        <v>ne</v>
      </c>
    </row>
    <row r="3932" spans="2:37" x14ac:dyDescent="0.2">
      <c r="B3932" s="27" t="str">
        <f t="shared" si="632"/>
        <v>-</v>
      </c>
      <c r="C3932" s="123" t="str">
        <f t="shared" si="633"/>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8"/>
        <v>nepildyti</v>
      </c>
      <c r="T3932" s="126" t="str">
        <f t="shared" si="638"/>
        <v>nepildyti</v>
      </c>
      <c r="U3932" s="127"/>
      <c r="V3932" s="127"/>
      <c r="W3932" s="128"/>
      <c r="X3932" s="169"/>
      <c r="Y3932" s="169"/>
      <c r="Z3932" s="169"/>
      <c r="AA3932" s="127"/>
      <c r="AB3932" s="127"/>
      <c r="AC3932" s="127"/>
      <c r="AD3932" s="127"/>
      <c r="AE3932" s="124">
        <f t="shared" si="634"/>
        <v>0</v>
      </c>
      <c r="AF3932" s="124">
        <f t="shared" si="635"/>
        <v>0</v>
      </c>
      <c r="AG3932" s="124">
        <f t="shared" si="636"/>
        <v>0</v>
      </c>
      <c r="AH3932" s="124">
        <f t="shared" si="637"/>
        <v>0</v>
      </c>
      <c r="AI3932" s="27" t="str">
        <f t="shared" si="629"/>
        <v>ne</v>
      </c>
      <c r="AJ3932" s="27" t="str">
        <f t="shared" si="630"/>
        <v>ne</v>
      </c>
      <c r="AK3932" s="27" t="str">
        <f t="shared" si="631"/>
        <v>ne</v>
      </c>
    </row>
    <row r="3933" spans="2:37" x14ac:dyDescent="0.2">
      <c r="B3933" s="27" t="str">
        <f t="shared" si="632"/>
        <v>-</v>
      </c>
      <c r="C3933" s="123" t="str">
        <f t="shared" si="633"/>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8"/>
        <v>nepildyti</v>
      </c>
      <c r="T3933" s="126" t="str">
        <f t="shared" si="638"/>
        <v>nepildyti</v>
      </c>
      <c r="U3933" s="127"/>
      <c r="V3933" s="127"/>
      <c r="W3933" s="128"/>
      <c r="X3933" s="169"/>
      <c r="Y3933" s="169"/>
      <c r="Z3933" s="169"/>
      <c r="AA3933" s="127"/>
      <c r="AB3933" s="127"/>
      <c r="AC3933" s="127"/>
      <c r="AD3933" s="127"/>
      <c r="AE3933" s="124">
        <f t="shared" si="634"/>
        <v>0</v>
      </c>
      <c r="AF3933" s="124">
        <f t="shared" si="635"/>
        <v>0</v>
      </c>
      <c r="AG3933" s="124">
        <f t="shared" si="636"/>
        <v>0</v>
      </c>
      <c r="AH3933" s="124">
        <f t="shared" si="637"/>
        <v>0</v>
      </c>
      <c r="AI3933" s="27" t="str">
        <f t="shared" si="629"/>
        <v>ne</v>
      </c>
      <c r="AJ3933" s="27" t="str">
        <f t="shared" si="630"/>
        <v>ne</v>
      </c>
      <c r="AK3933" s="27" t="str">
        <f t="shared" si="631"/>
        <v>ne</v>
      </c>
    </row>
    <row r="3934" spans="2:37" x14ac:dyDescent="0.2">
      <c r="B3934" s="27" t="str">
        <f t="shared" si="632"/>
        <v>-</v>
      </c>
      <c r="C3934" s="123" t="str">
        <f t="shared" si="633"/>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8"/>
        <v>nepildyti</v>
      </c>
      <c r="T3934" s="126" t="str">
        <f t="shared" si="638"/>
        <v>nepildyti</v>
      </c>
      <c r="U3934" s="127"/>
      <c r="V3934" s="127"/>
      <c r="W3934" s="128"/>
      <c r="X3934" s="169"/>
      <c r="Y3934" s="169"/>
      <c r="Z3934" s="169"/>
      <c r="AA3934" s="127"/>
      <c r="AB3934" s="127"/>
      <c r="AC3934" s="127"/>
      <c r="AD3934" s="127"/>
      <c r="AE3934" s="124">
        <f t="shared" si="634"/>
        <v>0</v>
      </c>
      <c r="AF3934" s="124">
        <f t="shared" si="635"/>
        <v>0</v>
      </c>
      <c r="AG3934" s="124">
        <f t="shared" si="636"/>
        <v>0</v>
      </c>
      <c r="AH3934" s="124">
        <f t="shared" si="637"/>
        <v>0</v>
      </c>
      <c r="AI3934" s="27" t="str">
        <f t="shared" si="629"/>
        <v>ne</v>
      </c>
      <c r="AJ3934" s="27" t="str">
        <f t="shared" si="630"/>
        <v>ne</v>
      </c>
      <c r="AK3934" s="27" t="str">
        <f t="shared" si="631"/>
        <v>ne</v>
      </c>
    </row>
    <row r="3935" spans="2:37" x14ac:dyDescent="0.2">
      <c r="B3935" s="27" t="str">
        <f t="shared" si="632"/>
        <v>-</v>
      </c>
      <c r="C3935" s="123" t="str">
        <f t="shared" si="633"/>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8"/>
        <v>nepildyti</v>
      </c>
      <c r="T3935" s="126" t="str">
        <f t="shared" si="638"/>
        <v>nepildyti</v>
      </c>
      <c r="U3935" s="127"/>
      <c r="V3935" s="127"/>
      <c r="W3935" s="128"/>
      <c r="X3935" s="169"/>
      <c r="Y3935" s="169"/>
      <c r="Z3935" s="169"/>
      <c r="AA3935" s="127"/>
      <c r="AB3935" s="127"/>
      <c r="AC3935" s="127"/>
      <c r="AD3935" s="127"/>
      <c r="AE3935" s="124">
        <f t="shared" si="634"/>
        <v>0</v>
      </c>
      <c r="AF3935" s="124">
        <f t="shared" si="635"/>
        <v>0</v>
      </c>
      <c r="AG3935" s="124">
        <f t="shared" si="636"/>
        <v>0</v>
      </c>
      <c r="AH3935" s="124">
        <f t="shared" si="637"/>
        <v>0</v>
      </c>
      <c r="AI3935" s="27" t="str">
        <f t="shared" si="629"/>
        <v>ne</v>
      </c>
      <c r="AJ3935" s="27" t="str">
        <f t="shared" si="630"/>
        <v>ne</v>
      </c>
      <c r="AK3935" s="27" t="str">
        <f t="shared" si="631"/>
        <v>ne</v>
      </c>
    </row>
    <row r="3936" spans="2:37" x14ac:dyDescent="0.2">
      <c r="B3936" s="27" t="str">
        <f t="shared" si="632"/>
        <v>-</v>
      </c>
      <c r="C3936" s="123" t="str">
        <f t="shared" si="633"/>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8"/>
        <v>nepildyti</v>
      </c>
      <c r="T3936" s="126" t="str">
        <f t="shared" si="638"/>
        <v>nepildyti</v>
      </c>
      <c r="U3936" s="127"/>
      <c r="V3936" s="127"/>
      <c r="W3936" s="128"/>
      <c r="X3936" s="169"/>
      <c r="Y3936" s="169"/>
      <c r="Z3936" s="169"/>
      <c r="AA3936" s="127"/>
      <c r="AB3936" s="127"/>
      <c r="AC3936" s="127"/>
      <c r="AD3936" s="127"/>
      <c r="AE3936" s="124">
        <f t="shared" si="634"/>
        <v>0</v>
      </c>
      <c r="AF3936" s="124">
        <f t="shared" si="635"/>
        <v>0</v>
      </c>
      <c r="AG3936" s="124">
        <f t="shared" si="636"/>
        <v>0</v>
      </c>
      <c r="AH3936" s="124">
        <f t="shared" si="637"/>
        <v>0</v>
      </c>
      <c r="AI3936" s="27" t="str">
        <f t="shared" si="629"/>
        <v>ne</v>
      </c>
      <c r="AJ3936" s="27" t="str">
        <f t="shared" si="630"/>
        <v>ne</v>
      </c>
      <c r="AK3936" s="27" t="str">
        <f t="shared" si="631"/>
        <v>ne</v>
      </c>
    </row>
    <row r="3937" spans="2:37" x14ac:dyDescent="0.2">
      <c r="B3937" s="27" t="str">
        <f t="shared" si="632"/>
        <v>-</v>
      </c>
      <c r="C3937" s="123" t="str">
        <f t="shared" si="633"/>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8"/>
        <v>nepildyti</v>
      </c>
      <c r="T3937" s="126" t="str">
        <f t="shared" si="638"/>
        <v>nepildyti</v>
      </c>
      <c r="U3937" s="127"/>
      <c r="V3937" s="127"/>
      <c r="W3937" s="128"/>
      <c r="X3937" s="169"/>
      <c r="Y3937" s="169"/>
      <c r="Z3937" s="169"/>
      <c r="AA3937" s="127"/>
      <c r="AB3937" s="127"/>
      <c r="AC3937" s="127"/>
      <c r="AD3937" s="127"/>
      <c r="AE3937" s="124">
        <f t="shared" si="634"/>
        <v>0</v>
      </c>
      <c r="AF3937" s="124">
        <f t="shared" si="635"/>
        <v>0</v>
      </c>
      <c r="AG3937" s="124">
        <f t="shared" si="636"/>
        <v>0</v>
      </c>
      <c r="AH3937" s="124">
        <f t="shared" si="637"/>
        <v>0</v>
      </c>
      <c r="AI3937" s="27" t="str">
        <f t="shared" si="629"/>
        <v>ne</v>
      </c>
      <c r="AJ3937" s="27" t="str">
        <f t="shared" si="630"/>
        <v>ne</v>
      </c>
      <c r="AK3937" s="27" t="str">
        <f t="shared" si="631"/>
        <v>ne</v>
      </c>
    </row>
    <row r="3938" spans="2:37" x14ac:dyDescent="0.2">
      <c r="B3938" s="27" t="str">
        <f t="shared" si="632"/>
        <v>-</v>
      </c>
      <c r="C3938" s="123" t="str">
        <f t="shared" si="633"/>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8"/>
        <v>nepildyti</v>
      </c>
      <c r="T3938" s="126" t="str">
        <f t="shared" si="638"/>
        <v>nepildyti</v>
      </c>
      <c r="U3938" s="127"/>
      <c r="V3938" s="127"/>
      <c r="W3938" s="128"/>
      <c r="X3938" s="169"/>
      <c r="Y3938" s="169"/>
      <c r="Z3938" s="169"/>
      <c r="AA3938" s="127"/>
      <c r="AB3938" s="127"/>
      <c r="AC3938" s="127"/>
      <c r="AD3938" s="127"/>
      <c r="AE3938" s="124">
        <f t="shared" si="634"/>
        <v>0</v>
      </c>
      <c r="AF3938" s="124">
        <f t="shared" si="635"/>
        <v>0</v>
      </c>
      <c r="AG3938" s="124">
        <f t="shared" si="636"/>
        <v>0</v>
      </c>
      <c r="AH3938" s="124">
        <f t="shared" si="637"/>
        <v>0</v>
      </c>
      <c r="AI3938" s="27" t="str">
        <f t="shared" si="629"/>
        <v>ne</v>
      </c>
      <c r="AJ3938" s="27" t="str">
        <f t="shared" si="630"/>
        <v>ne</v>
      </c>
      <c r="AK3938" s="27" t="str">
        <f t="shared" si="631"/>
        <v>ne</v>
      </c>
    </row>
    <row r="3939" spans="2:37" x14ac:dyDescent="0.2">
      <c r="B3939" s="27" t="str">
        <f t="shared" si="632"/>
        <v>-</v>
      </c>
      <c r="C3939" s="123" t="str">
        <f t="shared" si="633"/>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8"/>
        <v>nepildyti</v>
      </c>
      <c r="T3939" s="126" t="str">
        <f t="shared" si="638"/>
        <v>nepildyti</v>
      </c>
      <c r="U3939" s="127"/>
      <c r="V3939" s="127"/>
      <c r="W3939" s="128"/>
      <c r="X3939" s="169"/>
      <c r="Y3939" s="169"/>
      <c r="Z3939" s="169"/>
      <c r="AA3939" s="127"/>
      <c r="AB3939" s="127"/>
      <c r="AC3939" s="127"/>
      <c r="AD3939" s="127"/>
      <c r="AE3939" s="124">
        <f t="shared" si="634"/>
        <v>0</v>
      </c>
      <c r="AF3939" s="124">
        <f t="shared" si="635"/>
        <v>0</v>
      </c>
      <c r="AG3939" s="124">
        <f t="shared" si="636"/>
        <v>0</v>
      </c>
      <c r="AH3939" s="124">
        <f t="shared" si="637"/>
        <v>0</v>
      </c>
      <c r="AI3939" s="27" t="str">
        <f t="shared" si="629"/>
        <v>ne</v>
      </c>
      <c r="AJ3939" s="27" t="str">
        <f t="shared" si="630"/>
        <v>ne</v>
      </c>
      <c r="AK3939" s="27" t="str">
        <f t="shared" si="631"/>
        <v>ne</v>
      </c>
    </row>
    <row r="3940" spans="2:37" x14ac:dyDescent="0.2">
      <c r="B3940" s="27" t="str">
        <f t="shared" si="632"/>
        <v>-</v>
      </c>
      <c r="C3940" s="123" t="str">
        <f t="shared" si="633"/>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8"/>
        <v>nepildyti</v>
      </c>
      <c r="T3940" s="126" t="str">
        <f t="shared" si="638"/>
        <v>nepildyti</v>
      </c>
      <c r="U3940" s="127"/>
      <c r="V3940" s="127"/>
      <c r="W3940" s="128"/>
      <c r="X3940" s="169"/>
      <c r="Y3940" s="169"/>
      <c r="Z3940" s="169"/>
      <c r="AA3940" s="127"/>
      <c r="AB3940" s="127"/>
      <c r="AC3940" s="127"/>
      <c r="AD3940" s="127"/>
      <c r="AE3940" s="124">
        <f t="shared" si="634"/>
        <v>0</v>
      </c>
      <c r="AF3940" s="124">
        <f t="shared" si="635"/>
        <v>0</v>
      </c>
      <c r="AG3940" s="124">
        <f t="shared" si="636"/>
        <v>0</v>
      </c>
      <c r="AH3940" s="124">
        <f t="shared" si="637"/>
        <v>0</v>
      </c>
      <c r="AI3940" s="27" t="str">
        <f t="shared" si="629"/>
        <v>ne</v>
      </c>
      <c r="AJ3940" s="27" t="str">
        <f t="shared" si="630"/>
        <v>ne</v>
      </c>
      <c r="AK3940" s="27" t="str">
        <f t="shared" si="631"/>
        <v>ne</v>
      </c>
    </row>
    <row r="3941" spans="2:37" x14ac:dyDescent="0.2">
      <c r="B3941" s="27" t="str">
        <f t="shared" si="632"/>
        <v>-</v>
      </c>
      <c r="C3941" s="123" t="str">
        <f t="shared" si="633"/>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8"/>
        <v>nepildyti</v>
      </c>
      <c r="T3941" s="126" t="str">
        <f t="shared" si="638"/>
        <v>nepildyti</v>
      </c>
      <c r="U3941" s="127"/>
      <c r="V3941" s="127"/>
      <c r="W3941" s="128"/>
      <c r="X3941" s="169"/>
      <c r="Y3941" s="169"/>
      <c r="Z3941" s="169"/>
      <c r="AA3941" s="127"/>
      <c r="AB3941" s="127"/>
      <c r="AC3941" s="127"/>
      <c r="AD3941" s="127"/>
      <c r="AE3941" s="124">
        <f t="shared" si="634"/>
        <v>0</v>
      </c>
      <c r="AF3941" s="124">
        <f t="shared" si="635"/>
        <v>0</v>
      </c>
      <c r="AG3941" s="124">
        <f t="shared" si="636"/>
        <v>0</v>
      </c>
      <c r="AH3941" s="124">
        <f t="shared" si="637"/>
        <v>0</v>
      </c>
      <c r="AI3941" s="27" t="str">
        <f t="shared" si="629"/>
        <v>ne</v>
      </c>
      <c r="AJ3941" s="27" t="str">
        <f t="shared" si="630"/>
        <v>ne</v>
      </c>
      <c r="AK3941" s="27" t="str">
        <f t="shared" si="631"/>
        <v>ne</v>
      </c>
    </row>
    <row r="3942" spans="2:37" x14ac:dyDescent="0.2">
      <c r="B3942" s="27" t="str">
        <f t="shared" si="632"/>
        <v>-</v>
      </c>
      <c r="C3942" s="123" t="str">
        <f t="shared" si="633"/>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8"/>
        <v>nepildyti</v>
      </c>
      <c r="T3942" s="126" t="str">
        <f t="shared" si="638"/>
        <v>nepildyti</v>
      </c>
      <c r="U3942" s="127"/>
      <c r="V3942" s="127"/>
      <c r="W3942" s="128"/>
      <c r="X3942" s="169"/>
      <c r="Y3942" s="169"/>
      <c r="Z3942" s="169"/>
      <c r="AA3942" s="127"/>
      <c r="AB3942" s="127"/>
      <c r="AC3942" s="127"/>
      <c r="AD3942" s="127"/>
      <c r="AE3942" s="124">
        <f t="shared" si="634"/>
        <v>0</v>
      </c>
      <c r="AF3942" s="124">
        <f t="shared" si="635"/>
        <v>0</v>
      </c>
      <c r="AG3942" s="124">
        <f t="shared" si="636"/>
        <v>0</v>
      </c>
      <c r="AH3942" s="124">
        <f t="shared" si="637"/>
        <v>0</v>
      </c>
      <c r="AI3942" s="27" t="str">
        <f t="shared" si="629"/>
        <v>ne</v>
      </c>
      <c r="AJ3942" s="27" t="str">
        <f t="shared" si="630"/>
        <v>ne</v>
      </c>
      <c r="AK3942" s="27" t="str">
        <f t="shared" si="631"/>
        <v>ne</v>
      </c>
    </row>
    <row r="3943" spans="2:37" x14ac:dyDescent="0.2">
      <c r="B3943" s="27" t="str">
        <f t="shared" si="632"/>
        <v>-</v>
      </c>
      <c r="C3943" s="123" t="str">
        <f t="shared" si="633"/>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8"/>
        <v>nepildyti</v>
      </c>
      <c r="T3943" s="126" t="str">
        <f t="shared" si="638"/>
        <v>nepildyti</v>
      </c>
      <c r="U3943" s="127"/>
      <c r="V3943" s="127"/>
      <c r="W3943" s="128"/>
      <c r="X3943" s="169"/>
      <c r="Y3943" s="169"/>
      <c r="Z3943" s="169"/>
      <c r="AA3943" s="127"/>
      <c r="AB3943" s="127"/>
      <c r="AC3943" s="127"/>
      <c r="AD3943" s="127"/>
      <c r="AE3943" s="124">
        <f t="shared" si="634"/>
        <v>0</v>
      </c>
      <c r="AF3943" s="124">
        <f t="shared" si="635"/>
        <v>0</v>
      </c>
      <c r="AG3943" s="124">
        <f t="shared" si="636"/>
        <v>0</v>
      </c>
      <c r="AH3943" s="124">
        <f t="shared" si="637"/>
        <v>0</v>
      </c>
      <c r="AI3943" s="27" t="str">
        <f t="shared" si="629"/>
        <v>ne</v>
      </c>
      <c r="AJ3943" s="27" t="str">
        <f t="shared" si="630"/>
        <v>ne</v>
      </c>
      <c r="AK3943" s="27" t="str">
        <f t="shared" si="631"/>
        <v>ne</v>
      </c>
    </row>
    <row r="3944" spans="2:37" x14ac:dyDescent="0.2">
      <c r="B3944" s="27" t="str">
        <f t="shared" si="632"/>
        <v>-</v>
      </c>
      <c r="C3944" s="123" t="str">
        <f t="shared" si="633"/>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8"/>
        <v>nepildyti</v>
      </c>
      <c r="T3944" s="126" t="str">
        <f t="shared" si="638"/>
        <v>nepildyti</v>
      </c>
      <c r="U3944" s="127"/>
      <c r="V3944" s="127"/>
      <c r="W3944" s="128"/>
      <c r="X3944" s="169"/>
      <c r="Y3944" s="169"/>
      <c r="Z3944" s="169"/>
      <c r="AA3944" s="127"/>
      <c r="AB3944" s="127"/>
      <c r="AC3944" s="127"/>
      <c r="AD3944" s="127"/>
      <c r="AE3944" s="124">
        <f t="shared" si="634"/>
        <v>0</v>
      </c>
      <c r="AF3944" s="124">
        <f t="shared" si="635"/>
        <v>0</v>
      </c>
      <c r="AG3944" s="124">
        <f t="shared" si="636"/>
        <v>0</v>
      </c>
      <c r="AH3944" s="124">
        <f t="shared" si="637"/>
        <v>0</v>
      </c>
      <c r="AI3944" s="27" t="str">
        <f t="shared" si="629"/>
        <v>ne</v>
      </c>
      <c r="AJ3944" s="27" t="str">
        <f t="shared" si="630"/>
        <v>ne</v>
      </c>
      <c r="AK3944" s="27" t="str">
        <f t="shared" si="631"/>
        <v>ne</v>
      </c>
    </row>
    <row r="3945" spans="2:37" x14ac:dyDescent="0.2">
      <c r="B3945" s="27" t="str">
        <f t="shared" si="632"/>
        <v>-</v>
      </c>
      <c r="C3945" s="123" t="str">
        <f t="shared" si="633"/>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8"/>
        <v>nepildyti</v>
      </c>
      <c r="T3945" s="126" t="str">
        <f t="shared" si="638"/>
        <v>nepildyti</v>
      </c>
      <c r="U3945" s="127"/>
      <c r="V3945" s="127"/>
      <c r="W3945" s="128"/>
      <c r="X3945" s="169"/>
      <c r="Y3945" s="169"/>
      <c r="Z3945" s="169"/>
      <c r="AA3945" s="127"/>
      <c r="AB3945" s="127"/>
      <c r="AC3945" s="127"/>
      <c r="AD3945" s="127"/>
      <c r="AE3945" s="124">
        <f t="shared" si="634"/>
        <v>0</v>
      </c>
      <c r="AF3945" s="124">
        <f t="shared" si="635"/>
        <v>0</v>
      </c>
      <c r="AG3945" s="124">
        <f t="shared" si="636"/>
        <v>0</v>
      </c>
      <c r="AH3945" s="124">
        <f t="shared" si="637"/>
        <v>0</v>
      </c>
      <c r="AI3945" s="27" t="str">
        <f t="shared" si="629"/>
        <v>ne</v>
      </c>
      <c r="AJ3945" s="27" t="str">
        <f t="shared" si="630"/>
        <v>ne</v>
      </c>
      <c r="AK3945" s="27" t="str">
        <f t="shared" si="631"/>
        <v>ne</v>
      </c>
    </row>
    <row r="3946" spans="2:37" x14ac:dyDescent="0.2">
      <c r="B3946" s="27" t="str">
        <f t="shared" si="632"/>
        <v>-</v>
      </c>
      <c r="C3946" s="123" t="str">
        <f t="shared" si="633"/>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8"/>
        <v>nepildyti</v>
      </c>
      <c r="T3946" s="126" t="str">
        <f t="shared" si="638"/>
        <v>nepildyti</v>
      </c>
      <c r="U3946" s="127"/>
      <c r="V3946" s="127"/>
      <c r="W3946" s="128"/>
      <c r="X3946" s="169"/>
      <c r="Y3946" s="169"/>
      <c r="Z3946" s="169"/>
      <c r="AA3946" s="127"/>
      <c r="AB3946" s="127"/>
      <c r="AC3946" s="127"/>
      <c r="AD3946" s="127"/>
      <c r="AE3946" s="124">
        <f t="shared" si="634"/>
        <v>0</v>
      </c>
      <c r="AF3946" s="124">
        <f t="shared" si="635"/>
        <v>0</v>
      </c>
      <c r="AG3946" s="124">
        <f t="shared" si="636"/>
        <v>0</v>
      </c>
      <c r="AH3946" s="124">
        <f t="shared" si="637"/>
        <v>0</v>
      </c>
      <c r="AI3946" s="27" t="str">
        <f t="shared" si="629"/>
        <v>ne</v>
      </c>
      <c r="AJ3946" s="27" t="str">
        <f t="shared" si="630"/>
        <v>ne</v>
      </c>
      <c r="AK3946" s="27" t="str">
        <f t="shared" si="631"/>
        <v>ne</v>
      </c>
    </row>
    <row r="3947" spans="2:37" x14ac:dyDescent="0.2">
      <c r="B3947" s="27" t="str">
        <f t="shared" si="632"/>
        <v>-</v>
      </c>
      <c r="C3947" s="123" t="str">
        <f t="shared" si="633"/>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8"/>
        <v>nepildyti</v>
      </c>
      <c r="T3947" s="126" t="str">
        <f t="shared" si="638"/>
        <v>nepildyti</v>
      </c>
      <c r="U3947" s="127"/>
      <c r="V3947" s="127"/>
      <c r="W3947" s="128"/>
      <c r="X3947" s="169"/>
      <c r="Y3947" s="169"/>
      <c r="Z3947" s="169"/>
      <c r="AA3947" s="127"/>
      <c r="AB3947" s="127"/>
      <c r="AC3947" s="127"/>
      <c r="AD3947" s="127"/>
      <c r="AE3947" s="124">
        <f t="shared" si="634"/>
        <v>0</v>
      </c>
      <c r="AF3947" s="124">
        <f t="shared" si="635"/>
        <v>0</v>
      </c>
      <c r="AG3947" s="124">
        <f t="shared" si="636"/>
        <v>0</v>
      </c>
      <c r="AH3947" s="124">
        <f t="shared" si="637"/>
        <v>0</v>
      </c>
      <c r="AI3947" s="27" t="str">
        <f t="shared" si="629"/>
        <v>ne</v>
      </c>
      <c r="AJ3947" s="27" t="str">
        <f t="shared" si="630"/>
        <v>ne</v>
      </c>
      <c r="AK3947" s="27" t="str">
        <f t="shared" si="631"/>
        <v>ne</v>
      </c>
    </row>
    <row r="3948" spans="2:37" x14ac:dyDescent="0.2">
      <c r="B3948" s="27" t="str">
        <f t="shared" si="632"/>
        <v>-</v>
      </c>
      <c r="C3948" s="123" t="str">
        <f t="shared" si="633"/>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8"/>
        <v>nepildyti</v>
      </c>
      <c r="T3948" s="126" t="str">
        <f t="shared" si="638"/>
        <v>nepildyti</v>
      </c>
      <c r="U3948" s="127"/>
      <c r="V3948" s="127"/>
      <c r="W3948" s="128"/>
      <c r="X3948" s="169"/>
      <c r="Y3948" s="169"/>
      <c r="Z3948" s="169"/>
      <c r="AA3948" s="127"/>
      <c r="AB3948" s="127"/>
      <c r="AC3948" s="127"/>
      <c r="AD3948" s="127"/>
      <c r="AE3948" s="124">
        <f t="shared" si="634"/>
        <v>0</v>
      </c>
      <c r="AF3948" s="124">
        <f t="shared" si="635"/>
        <v>0</v>
      </c>
      <c r="AG3948" s="124">
        <f t="shared" si="636"/>
        <v>0</v>
      </c>
      <c r="AH3948" s="124">
        <f t="shared" si="637"/>
        <v>0</v>
      </c>
      <c r="AI3948" s="27" t="str">
        <f t="shared" si="629"/>
        <v>ne</v>
      </c>
      <c r="AJ3948" s="27" t="str">
        <f t="shared" si="630"/>
        <v>ne</v>
      </c>
      <c r="AK3948" s="27" t="str">
        <f t="shared" si="631"/>
        <v>ne</v>
      </c>
    </row>
    <row r="3949" spans="2:37" x14ac:dyDescent="0.2">
      <c r="B3949" s="27" t="str">
        <f t="shared" si="632"/>
        <v>-</v>
      </c>
      <c r="C3949" s="123" t="str">
        <f t="shared" si="633"/>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8"/>
        <v>nepildyti</v>
      </c>
      <c r="T3949" s="126" t="str">
        <f t="shared" si="638"/>
        <v>nepildyti</v>
      </c>
      <c r="U3949" s="127"/>
      <c r="V3949" s="127"/>
      <c r="W3949" s="128"/>
      <c r="X3949" s="169"/>
      <c r="Y3949" s="169"/>
      <c r="Z3949" s="169"/>
      <c r="AA3949" s="127"/>
      <c r="AB3949" s="127"/>
      <c r="AC3949" s="127"/>
      <c r="AD3949" s="127"/>
      <c r="AE3949" s="124">
        <f t="shared" si="634"/>
        <v>0</v>
      </c>
      <c r="AF3949" s="124">
        <f t="shared" si="635"/>
        <v>0</v>
      </c>
      <c r="AG3949" s="124">
        <f t="shared" si="636"/>
        <v>0</v>
      </c>
      <c r="AH3949" s="124">
        <f t="shared" si="637"/>
        <v>0</v>
      </c>
      <c r="AI3949" s="27" t="str">
        <f t="shared" si="629"/>
        <v>ne</v>
      </c>
      <c r="AJ3949" s="27" t="str">
        <f t="shared" si="630"/>
        <v>ne</v>
      </c>
      <c r="AK3949" s="27" t="str">
        <f t="shared" si="631"/>
        <v>ne</v>
      </c>
    </row>
    <row r="3950" spans="2:37" x14ac:dyDescent="0.2">
      <c r="B3950" s="27" t="str">
        <f t="shared" si="632"/>
        <v>-</v>
      </c>
      <c r="C3950" s="123" t="str">
        <f t="shared" si="633"/>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8"/>
        <v>nepildyti</v>
      </c>
      <c r="T3950" s="126" t="str">
        <f t="shared" si="638"/>
        <v>nepildyti</v>
      </c>
      <c r="U3950" s="127"/>
      <c r="V3950" s="127"/>
      <c r="W3950" s="128"/>
      <c r="X3950" s="169"/>
      <c r="Y3950" s="169"/>
      <c r="Z3950" s="169"/>
      <c r="AA3950" s="127"/>
      <c r="AB3950" s="127"/>
      <c r="AC3950" s="127"/>
      <c r="AD3950" s="127"/>
      <c r="AE3950" s="124">
        <f t="shared" si="634"/>
        <v>0</v>
      </c>
      <c r="AF3950" s="124">
        <f t="shared" si="635"/>
        <v>0</v>
      </c>
      <c r="AG3950" s="124">
        <f t="shared" si="636"/>
        <v>0</v>
      </c>
      <c r="AH3950" s="124">
        <f t="shared" si="637"/>
        <v>0</v>
      </c>
      <c r="AI3950" s="27" t="str">
        <f t="shared" si="629"/>
        <v>ne</v>
      </c>
      <c r="AJ3950" s="27" t="str">
        <f t="shared" si="630"/>
        <v>ne</v>
      </c>
      <c r="AK3950" s="27" t="str">
        <f t="shared" si="631"/>
        <v>ne</v>
      </c>
    </row>
    <row r="3951" spans="2:37" x14ac:dyDescent="0.2">
      <c r="B3951" s="27" t="str">
        <f t="shared" si="632"/>
        <v>-</v>
      </c>
      <c r="C3951" s="123" t="str">
        <f t="shared" si="633"/>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8"/>
        <v>nepildyti</v>
      </c>
      <c r="T3951" s="126" t="str">
        <f t="shared" si="638"/>
        <v>nepildyti</v>
      </c>
      <c r="U3951" s="127"/>
      <c r="V3951" s="127"/>
      <c r="W3951" s="128"/>
      <c r="X3951" s="169"/>
      <c r="Y3951" s="169"/>
      <c r="Z3951" s="169"/>
      <c r="AA3951" s="127"/>
      <c r="AB3951" s="127"/>
      <c r="AC3951" s="127"/>
      <c r="AD3951" s="127"/>
      <c r="AE3951" s="124">
        <f t="shared" si="634"/>
        <v>0</v>
      </c>
      <c r="AF3951" s="124">
        <f t="shared" si="635"/>
        <v>0</v>
      </c>
      <c r="AG3951" s="124">
        <f t="shared" si="636"/>
        <v>0</v>
      </c>
      <c r="AH3951" s="124">
        <f t="shared" si="637"/>
        <v>0</v>
      </c>
      <c r="AI3951" s="27" t="str">
        <f t="shared" si="629"/>
        <v>ne</v>
      </c>
      <c r="AJ3951" s="27" t="str">
        <f t="shared" si="630"/>
        <v>ne</v>
      </c>
      <c r="AK3951" s="27" t="str">
        <f t="shared" si="631"/>
        <v>ne</v>
      </c>
    </row>
    <row r="3952" spans="2:37" x14ac:dyDescent="0.2">
      <c r="B3952" s="27" t="str">
        <f t="shared" si="632"/>
        <v>-</v>
      </c>
      <c r="C3952" s="123" t="str">
        <f t="shared" si="633"/>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8"/>
        <v>nepildyti</v>
      </c>
      <c r="T3952" s="126" t="str">
        <f t="shared" si="638"/>
        <v>nepildyti</v>
      </c>
      <c r="U3952" s="127"/>
      <c r="V3952" s="127"/>
      <c r="W3952" s="128"/>
      <c r="X3952" s="169"/>
      <c r="Y3952" s="169"/>
      <c r="Z3952" s="169"/>
      <c r="AA3952" s="127"/>
      <c r="AB3952" s="127"/>
      <c r="AC3952" s="127"/>
      <c r="AD3952" s="127"/>
      <c r="AE3952" s="124">
        <f t="shared" si="634"/>
        <v>0</v>
      </c>
      <c r="AF3952" s="124">
        <f t="shared" si="635"/>
        <v>0</v>
      </c>
      <c r="AG3952" s="124">
        <f t="shared" si="636"/>
        <v>0</v>
      </c>
      <c r="AH3952" s="124">
        <f t="shared" si="637"/>
        <v>0</v>
      </c>
      <c r="AI3952" s="27" t="str">
        <f t="shared" si="629"/>
        <v>ne</v>
      </c>
      <c r="AJ3952" s="27" t="str">
        <f t="shared" si="630"/>
        <v>ne</v>
      </c>
      <c r="AK3952" s="27" t="str">
        <f t="shared" si="631"/>
        <v>ne</v>
      </c>
    </row>
    <row r="3953" spans="2:37" x14ac:dyDescent="0.2">
      <c r="B3953" s="27" t="str">
        <f t="shared" si="632"/>
        <v>-</v>
      </c>
      <c r="C3953" s="123" t="str">
        <f t="shared" si="633"/>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8"/>
        <v>nepildyti</v>
      </c>
      <c r="T3953" s="126" t="str">
        <f t="shared" si="638"/>
        <v>nepildyti</v>
      </c>
      <c r="U3953" s="127"/>
      <c r="V3953" s="127"/>
      <c r="W3953" s="128"/>
      <c r="X3953" s="169"/>
      <c r="Y3953" s="169"/>
      <c r="Z3953" s="169"/>
      <c r="AA3953" s="127"/>
      <c r="AB3953" s="127"/>
      <c r="AC3953" s="127"/>
      <c r="AD3953" s="127"/>
      <c r="AE3953" s="124">
        <f t="shared" si="634"/>
        <v>0</v>
      </c>
      <c r="AF3953" s="124">
        <f t="shared" si="635"/>
        <v>0</v>
      </c>
      <c r="AG3953" s="124">
        <f t="shared" si="636"/>
        <v>0</v>
      </c>
      <c r="AH3953" s="124">
        <f t="shared" si="637"/>
        <v>0</v>
      </c>
      <c r="AI3953" s="27" t="str">
        <f t="shared" si="629"/>
        <v>ne</v>
      </c>
      <c r="AJ3953" s="27" t="str">
        <f t="shared" si="630"/>
        <v>ne</v>
      </c>
      <c r="AK3953" s="27" t="str">
        <f t="shared" si="631"/>
        <v>ne</v>
      </c>
    </row>
    <row r="3954" spans="2:37" x14ac:dyDescent="0.2">
      <c r="B3954" s="27" t="str">
        <f t="shared" si="632"/>
        <v>-</v>
      </c>
      <c r="C3954" s="123" t="str">
        <f t="shared" si="633"/>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8"/>
        <v>nepildyti</v>
      </c>
      <c r="T3954" s="126" t="str">
        <f t="shared" si="638"/>
        <v>nepildyti</v>
      </c>
      <c r="U3954" s="127"/>
      <c r="V3954" s="127"/>
      <c r="W3954" s="128"/>
      <c r="X3954" s="169"/>
      <c r="Y3954" s="169"/>
      <c r="Z3954" s="169"/>
      <c r="AA3954" s="127"/>
      <c r="AB3954" s="127"/>
      <c r="AC3954" s="127"/>
      <c r="AD3954" s="127"/>
      <c r="AE3954" s="124">
        <f t="shared" si="634"/>
        <v>0</v>
      </c>
      <c r="AF3954" s="124">
        <f t="shared" si="635"/>
        <v>0</v>
      </c>
      <c r="AG3954" s="124">
        <f t="shared" si="636"/>
        <v>0</v>
      </c>
      <c r="AH3954" s="124">
        <f t="shared" si="637"/>
        <v>0</v>
      </c>
      <c r="AI3954" s="27" t="str">
        <f t="shared" si="629"/>
        <v>ne</v>
      </c>
      <c r="AJ3954" s="27" t="str">
        <f t="shared" si="630"/>
        <v>ne</v>
      </c>
      <c r="AK3954" s="27" t="str">
        <f t="shared" si="631"/>
        <v>ne</v>
      </c>
    </row>
    <row r="3955" spans="2:37" x14ac:dyDescent="0.2">
      <c r="B3955" s="27" t="str">
        <f t="shared" si="632"/>
        <v>-</v>
      </c>
      <c r="C3955" s="123" t="str">
        <f t="shared" si="633"/>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8"/>
        <v>nepildyti</v>
      </c>
      <c r="T3955" s="126" t="str">
        <f t="shared" si="638"/>
        <v>nepildyti</v>
      </c>
      <c r="U3955" s="127"/>
      <c r="V3955" s="127"/>
      <c r="W3955" s="128"/>
      <c r="X3955" s="169"/>
      <c r="Y3955" s="169"/>
      <c r="Z3955" s="169"/>
      <c r="AA3955" s="127"/>
      <c r="AB3955" s="127"/>
      <c r="AC3955" s="127"/>
      <c r="AD3955" s="127"/>
      <c r="AE3955" s="124">
        <f t="shared" si="634"/>
        <v>0</v>
      </c>
      <c r="AF3955" s="124">
        <f t="shared" si="635"/>
        <v>0</v>
      </c>
      <c r="AG3955" s="124">
        <f t="shared" si="636"/>
        <v>0</v>
      </c>
      <c r="AH3955" s="124">
        <f t="shared" si="637"/>
        <v>0</v>
      </c>
      <c r="AI3955" s="27" t="str">
        <f t="shared" si="629"/>
        <v>ne</v>
      </c>
      <c r="AJ3955" s="27" t="str">
        <f t="shared" si="630"/>
        <v>ne</v>
      </c>
      <c r="AK3955" s="27" t="str">
        <f t="shared" si="631"/>
        <v>ne</v>
      </c>
    </row>
    <row r="3956" spans="2:37" x14ac:dyDescent="0.2">
      <c r="B3956" s="27" t="str">
        <f t="shared" si="632"/>
        <v>-</v>
      </c>
      <c r="C3956" s="123" t="str">
        <f t="shared" si="633"/>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8"/>
        <v>nepildyti</v>
      </c>
      <c r="T3956" s="126" t="str">
        <f t="shared" si="638"/>
        <v>nepildyti</v>
      </c>
      <c r="U3956" s="127"/>
      <c r="V3956" s="127"/>
      <c r="W3956" s="128"/>
      <c r="X3956" s="169"/>
      <c r="Y3956" s="169"/>
      <c r="Z3956" s="169"/>
      <c r="AA3956" s="127"/>
      <c r="AB3956" s="127"/>
      <c r="AC3956" s="127"/>
      <c r="AD3956" s="127"/>
      <c r="AE3956" s="124">
        <f t="shared" si="634"/>
        <v>0</v>
      </c>
      <c r="AF3956" s="124">
        <f t="shared" si="635"/>
        <v>0</v>
      </c>
      <c r="AG3956" s="124">
        <f t="shared" si="636"/>
        <v>0</v>
      </c>
      <c r="AH3956" s="124">
        <f t="shared" si="637"/>
        <v>0</v>
      </c>
      <c r="AI3956" s="27" t="str">
        <f t="shared" si="629"/>
        <v>ne</v>
      </c>
      <c r="AJ3956" s="27" t="str">
        <f t="shared" si="630"/>
        <v>ne</v>
      </c>
      <c r="AK3956" s="27" t="str">
        <f t="shared" si="631"/>
        <v>ne</v>
      </c>
    </row>
    <row r="3957" spans="2:37" x14ac:dyDescent="0.2">
      <c r="B3957" s="27" t="str">
        <f t="shared" si="632"/>
        <v>-</v>
      </c>
      <c r="C3957" s="123" t="str">
        <f t="shared" si="633"/>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8"/>
        <v>nepildyti</v>
      </c>
      <c r="T3957" s="126" t="str">
        <f t="shared" si="638"/>
        <v>nepildyti</v>
      </c>
      <c r="U3957" s="127"/>
      <c r="V3957" s="127"/>
      <c r="W3957" s="128"/>
      <c r="X3957" s="169"/>
      <c r="Y3957" s="169"/>
      <c r="Z3957" s="169"/>
      <c r="AA3957" s="127"/>
      <c r="AB3957" s="127"/>
      <c r="AC3957" s="127"/>
      <c r="AD3957" s="127"/>
      <c r="AE3957" s="124">
        <f t="shared" si="634"/>
        <v>0</v>
      </c>
      <c r="AF3957" s="124">
        <f t="shared" si="635"/>
        <v>0</v>
      </c>
      <c r="AG3957" s="124">
        <f t="shared" si="636"/>
        <v>0</v>
      </c>
      <c r="AH3957" s="124">
        <f t="shared" si="637"/>
        <v>0</v>
      </c>
      <c r="AI3957" s="27" t="str">
        <f t="shared" si="629"/>
        <v>ne</v>
      </c>
      <c r="AJ3957" s="27" t="str">
        <f t="shared" si="630"/>
        <v>ne</v>
      </c>
      <c r="AK3957" s="27" t="str">
        <f t="shared" si="631"/>
        <v>ne</v>
      </c>
    </row>
    <row r="3958" spans="2:37" x14ac:dyDescent="0.2">
      <c r="B3958" s="27" t="str">
        <f t="shared" si="632"/>
        <v>-</v>
      </c>
      <c r="C3958" s="123" t="str">
        <f t="shared" si="633"/>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8"/>
        <v>nepildyti</v>
      </c>
      <c r="T3958" s="126" t="str">
        <f t="shared" si="638"/>
        <v>nepildyti</v>
      </c>
      <c r="U3958" s="127"/>
      <c r="V3958" s="127"/>
      <c r="W3958" s="128"/>
      <c r="X3958" s="169"/>
      <c r="Y3958" s="169"/>
      <c r="Z3958" s="169"/>
      <c r="AA3958" s="127"/>
      <c r="AB3958" s="127"/>
      <c r="AC3958" s="127"/>
      <c r="AD3958" s="127"/>
      <c r="AE3958" s="124">
        <f t="shared" si="634"/>
        <v>0</v>
      </c>
      <c r="AF3958" s="124">
        <f t="shared" si="635"/>
        <v>0</v>
      </c>
      <c r="AG3958" s="124">
        <f t="shared" si="636"/>
        <v>0</v>
      </c>
      <c r="AH3958" s="124">
        <f t="shared" si="637"/>
        <v>0</v>
      </c>
      <c r="AI3958" s="27" t="str">
        <f t="shared" si="629"/>
        <v>ne</v>
      </c>
      <c r="AJ3958" s="27" t="str">
        <f t="shared" si="630"/>
        <v>ne</v>
      </c>
      <c r="AK3958" s="27" t="str">
        <f t="shared" si="631"/>
        <v>ne</v>
      </c>
    </row>
    <row r="3959" spans="2:37" x14ac:dyDescent="0.2">
      <c r="B3959" s="27" t="str">
        <f t="shared" si="632"/>
        <v>-</v>
      </c>
      <c r="C3959" s="123" t="str">
        <f t="shared" si="633"/>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8"/>
        <v>nepildyti</v>
      </c>
      <c r="T3959" s="126" t="str">
        <f t="shared" si="638"/>
        <v>nepildyti</v>
      </c>
      <c r="U3959" s="127"/>
      <c r="V3959" s="127"/>
      <c r="W3959" s="128"/>
      <c r="X3959" s="169"/>
      <c r="Y3959" s="169"/>
      <c r="Z3959" s="169"/>
      <c r="AA3959" s="127"/>
      <c r="AB3959" s="127"/>
      <c r="AC3959" s="127"/>
      <c r="AD3959" s="127"/>
      <c r="AE3959" s="124">
        <f t="shared" si="634"/>
        <v>0</v>
      </c>
      <c r="AF3959" s="124">
        <f t="shared" si="635"/>
        <v>0</v>
      </c>
      <c r="AG3959" s="124">
        <f t="shared" si="636"/>
        <v>0</v>
      </c>
      <c r="AH3959" s="124">
        <f t="shared" si="637"/>
        <v>0</v>
      </c>
      <c r="AI3959" s="27" t="str">
        <f t="shared" si="629"/>
        <v>ne</v>
      </c>
      <c r="AJ3959" s="27" t="str">
        <f t="shared" si="630"/>
        <v>ne</v>
      </c>
      <c r="AK3959" s="27" t="str">
        <f t="shared" si="631"/>
        <v>ne</v>
      </c>
    </row>
    <row r="3960" spans="2:37" x14ac:dyDescent="0.2">
      <c r="B3960" s="27" t="str">
        <f t="shared" si="632"/>
        <v>-</v>
      </c>
      <c r="C3960" s="123" t="str">
        <f t="shared" si="633"/>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8"/>
        <v>nepildyti</v>
      </c>
      <c r="T3960" s="126" t="str">
        <f t="shared" si="638"/>
        <v>nepildyti</v>
      </c>
      <c r="U3960" s="127"/>
      <c r="V3960" s="127"/>
      <c r="W3960" s="128"/>
      <c r="X3960" s="169"/>
      <c r="Y3960" s="169"/>
      <c r="Z3960" s="169"/>
      <c r="AA3960" s="127"/>
      <c r="AB3960" s="127"/>
      <c r="AC3960" s="127"/>
      <c r="AD3960" s="127"/>
      <c r="AE3960" s="124">
        <f t="shared" si="634"/>
        <v>0</v>
      </c>
      <c r="AF3960" s="124">
        <f t="shared" si="635"/>
        <v>0</v>
      </c>
      <c r="AG3960" s="124">
        <f t="shared" si="636"/>
        <v>0</v>
      </c>
      <c r="AH3960" s="124">
        <f t="shared" si="637"/>
        <v>0</v>
      </c>
      <c r="AI3960" s="27" t="str">
        <f t="shared" si="629"/>
        <v>ne</v>
      </c>
      <c r="AJ3960" s="27" t="str">
        <f t="shared" si="630"/>
        <v>ne</v>
      </c>
      <c r="AK3960" s="27" t="str">
        <f t="shared" si="631"/>
        <v>ne</v>
      </c>
    </row>
    <row r="3961" spans="2:37" x14ac:dyDescent="0.2">
      <c r="B3961" s="27" t="str">
        <f t="shared" si="632"/>
        <v>-</v>
      </c>
      <c r="C3961" s="123" t="str">
        <f t="shared" si="633"/>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8"/>
        <v>nepildyti</v>
      </c>
      <c r="T3961" s="126" t="str">
        <f t="shared" si="638"/>
        <v>nepildyti</v>
      </c>
      <c r="U3961" s="127"/>
      <c r="V3961" s="127"/>
      <c r="W3961" s="128"/>
      <c r="X3961" s="169"/>
      <c r="Y3961" s="169"/>
      <c r="Z3961" s="169"/>
      <c r="AA3961" s="127"/>
      <c r="AB3961" s="127"/>
      <c r="AC3961" s="127"/>
      <c r="AD3961" s="127"/>
      <c r="AE3961" s="124">
        <f t="shared" si="634"/>
        <v>0</v>
      </c>
      <c r="AF3961" s="124">
        <f t="shared" si="635"/>
        <v>0</v>
      </c>
      <c r="AG3961" s="124">
        <f t="shared" si="636"/>
        <v>0</v>
      </c>
      <c r="AH3961" s="124">
        <f t="shared" si="637"/>
        <v>0</v>
      </c>
      <c r="AI3961" s="27" t="str">
        <f t="shared" si="629"/>
        <v>ne</v>
      </c>
      <c r="AJ3961" s="27" t="str">
        <f t="shared" si="630"/>
        <v>ne</v>
      </c>
      <c r="AK3961" s="27" t="str">
        <f t="shared" si="631"/>
        <v>ne</v>
      </c>
    </row>
    <row r="3962" spans="2:37" x14ac:dyDescent="0.2">
      <c r="B3962" s="27" t="str">
        <f t="shared" si="632"/>
        <v>-</v>
      </c>
      <c r="C3962" s="123" t="str">
        <f t="shared" si="633"/>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8"/>
        <v>nepildyti</v>
      </c>
      <c r="T3962" s="126" t="str">
        <f t="shared" si="638"/>
        <v>nepildyti</v>
      </c>
      <c r="U3962" s="127"/>
      <c r="V3962" s="127"/>
      <c r="W3962" s="128"/>
      <c r="X3962" s="169"/>
      <c r="Y3962" s="169"/>
      <c r="Z3962" s="169"/>
      <c r="AA3962" s="127"/>
      <c r="AB3962" s="127"/>
      <c r="AC3962" s="127"/>
      <c r="AD3962" s="127"/>
      <c r="AE3962" s="124">
        <f t="shared" si="634"/>
        <v>0</v>
      </c>
      <c r="AF3962" s="124">
        <f t="shared" si="635"/>
        <v>0</v>
      </c>
      <c r="AG3962" s="124">
        <f t="shared" si="636"/>
        <v>0</v>
      </c>
      <c r="AH3962" s="124">
        <f t="shared" si="637"/>
        <v>0</v>
      </c>
      <c r="AI3962" s="27" t="str">
        <f t="shared" si="629"/>
        <v>ne</v>
      </c>
      <c r="AJ3962" s="27" t="str">
        <f t="shared" si="630"/>
        <v>ne</v>
      </c>
      <c r="AK3962" s="27" t="str">
        <f t="shared" si="631"/>
        <v>ne</v>
      </c>
    </row>
    <row r="3963" spans="2:37" x14ac:dyDescent="0.2">
      <c r="B3963" s="27" t="str">
        <f t="shared" si="632"/>
        <v>-</v>
      </c>
      <c r="C3963" s="123" t="str">
        <f t="shared" si="633"/>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8"/>
        <v>nepildyti</v>
      </c>
      <c r="T3963" s="126" t="str">
        <f t="shared" si="638"/>
        <v>nepildyti</v>
      </c>
      <c r="U3963" s="127"/>
      <c r="V3963" s="127"/>
      <c r="W3963" s="128"/>
      <c r="X3963" s="169"/>
      <c r="Y3963" s="169"/>
      <c r="Z3963" s="169"/>
      <c r="AA3963" s="127"/>
      <c r="AB3963" s="127"/>
      <c r="AC3963" s="127"/>
      <c r="AD3963" s="127"/>
      <c r="AE3963" s="124">
        <f t="shared" si="634"/>
        <v>0</v>
      </c>
      <c r="AF3963" s="124">
        <f t="shared" si="635"/>
        <v>0</v>
      </c>
      <c r="AG3963" s="124">
        <f t="shared" si="636"/>
        <v>0</v>
      </c>
      <c r="AH3963" s="124">
        <f t="shared" si="637"/>
        <v>0</v>
      </c>
      <c r="AI3963" s="27" t="str">
        <f t="shared" si="629"/>
        <v>ne</v>
      </c>
      <c r="AJ3963" s="27" t="str">
        <f t="shared" si="630"/>
        <v>ne</v>
      </c>
      <c r="AK3963" s="27" t="str">
        <f t="shared" si="631"/>
        <v>ne</v>
      </c>
    </row>
    <row r="3964" spans="2:37" x14ac:dyDescent="0.2">
      <c r="B3964" s="27" t="str">
        <f t="shared" si="632"/>
        <v>-</v>
      </c>
      <c r="C3964" s="123" t="str">
        <f t="shared" si="633"/>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8"/>
        <v>nepildyti</v>
      </c>
      <c r="T3964" s="126" t="str">
        <f t="shared" si="638"/>
        <v>nepildyti</v>
      </c>
      <c r="U3964" s="127"/>
      <c r="V3964" s="127"/>
      <c r="W3964" s="128"/>
      <c r="X3964" s="169"/>
      <c r="Y3964" s="169"/>
      <c r="Z3964" s="169"/>
      <c r="AA3964" s="127"/>
      <c r="AB3964" s="127"/>
      <c r="AC3964" s="127"/>
      <c r="AD3964" s="127"/>
      <c r="AE3964" s="124">
        <f t="shared" si="634"/>
        <v>0</v>
      </c>
      <c r="AF3964" s="124">
        <f t="shared" si="635"/>
        <v>0</v>
      </c>
      <c r="AG3964" s="124">
        <f t="shared" si="636"/>
        <v>0</v>
      </c>
      <c r="AH3964" s="124">
        <f t="shared" si="637"/>
        <v>0</v>
      </c>
      <c r="AI3964" s="27" t="str">
        <f t="shared" si="629"/>
        <v>ne</v>
      </c>
      <c r="AJ3964" s="27" t="str">
        <f t="shared" si="630"/>
        <v>ne</v>
      </c>
      <c r="AK3964" s="27" t="str">
        <f t="shared" si="631"/>
        <v>ne</v>
      </c>
    </row>
    <row r="3965" spans="2:37" x14ac:dyDescent="0.2">
      <c r="B3965" s="27" t="str">
        <f t="shared" si="632"/>
        <v>-</v>
      </c>
      <c r="C3965" s="123" t="str">
        <f t="shared" si="633"/>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8"/>
        <v>nepildyti</v>
      </c>
      <c r="T3965" s="126" t="str">
        <f t="shared" si="638"/>
        <v>nepildyti</v>
      </c>
      <c r="U3965" s="127"/>
      <c r="V3965" s="127"/>
      <c r="W3965" s="128"/>
      <c r="X3965" s="169"/>
      <c r="Y3965" s="169"/>
      <c r="Z3965" s="169"/>
      <c r="AA3965" s="127"/>
      <c r="AB3965" s="127"/>
      <c r="AC3965" s="127"/>
      <c r="AD3965" s="127"/>
      <c r="AE3965" s="124">
        <f t="shared" si="634"/>
        <v>0</v>
      </c>
      <c r="AF3965" s="124">
        <f t="shared" si="635"/>
        <v>0</v>
      </c>
      <c r="AG3965" s="124">
        <f t="shared" si="636"/>
        <v>0</v>
      </c>
      <c r="AH3965" s="124">
        <f t="shared" si="637"/>
        <v>0</v>
      </c>
      <c r="AI3965" s="27" t="str">
        <f t="shared" si="629"/>
        <v>ne</v>
      </c>
      <c r="AJ3965" s="27" t="str">
        <f t="shared" si="630"/>
        <v>ne</v>
      </c>
      <c r="AK3965" s="27" t="str">
        <f t="shared" si="631"/>
        <v>ne</v>
      </c>
    </row>
    <row r="3966" spans="2:37" x14ac:dyDescent="0.2">
      <c r="B3966" s="27" t="str">
        <f t="shared" si="632"/>
        <v>-</v>
      </c>
      <c r="C3966" s="123" t="str">
        <f t="shared" si="633"/>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8"/>
        <v>nepildyti</v>
      </c>
      <c r="T3966" s="126" t="str">
        <f t="shared" si="638"/>
        <v>nepildyti</v>
      </c>
      <c r="U3966" s="127"/>
      <c r="V3966" s="127"/>
      <c r="W3966" s="128"/>
      <c r="X3966" s="169"/>
      <c r="Y3966" s="169"/>
      <c r="Z3966" s="169"/>
      <c r="AA3966" s="127"/>
      <c r="AB3966" s="127"/>
      <c r="AC3966" s="127"/>
      <c r="AD3966" s="127"/>
      <c r="AE3966" s="124">
        <f t="shared" si="634"/>
        <v>0</v>
      </c>
      <c r="AF3966" s="124">
        <f t="shared" si="635"/>
        <v>0</v>
      </c>
      <c r="AG3966" s="124">
        <f t="shared" si="636"/>
        <v>0</v>
      </c>
      <c r="AH3966" s="124">
        <f t="shared" si="637"/>
        <v>0</v>
      </c>
      <c r="AI3966" s="27" t="str">
        <f t="shared" si="629"/>
        <v>ne</v>
      </c>
      <c r="AJ3966" s="27" t="str">
        <f t="shared" si="630"/>
        <v>ne</v>
      </c>
      <c r="AK3966" s="27" t="str">
        <f t="shared" si="631"/>
        <v>ne</v>
      </c>
    </row>
    <row r="3967" spans="2:37" x14ac:dyDescent="0.2">
      <c r="B3967" s="27" t="str">
        <f t="shared" si="632"/>
        <v>-</v>
      </c>
      <c r="C3967" s="123" t="str">
        <f t="shared" si="633"/>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8"/>
        <v>nepildyti</v>
      </c>
      <c r="T3967" s="126" t="str">
        <f t="shared" si="638"/>
        <v>nepildyti</v>
      </c>
      <c r="U3967" s="127"/>
      <c r="V3967" s="127"/>
      <c r="W3967" s="128"/>
      <c r="X3967" s="169"/>
      <c r="Y3967" s="169"/>
      <c r="Z3967" s="169"/>
      <c r="AA3967" s="127"/>
      <c r="AB3967" s="127"/>
      <c r="AC3967" s="127"/>
      <c r="AD3967" s="127"/>
      <c r="AE3967" s="124">
        <f t="shared" si="634"/>
        <v>0</v>
      </c>
      <c r="AF3967" s="124">
        <f t="shared" si="635"/>
        <v>0</v>
      </c>
      <c r="AG3967" s="124">
        <f t="shared" si="636"/>
        <v>0</v>
      </c>
      <c r="AH3967" s="124">
        <f t="shared" si="637"/>
        <v>0</v>
      </c>
      <c r="AI3967" s="27" t="str">
        <f t="shared" si="629"/>
        <v>ne</v>
      </c>
      <c r="AJ3967" s="27" t="str">
        <f t="shared" si="630"/>
        <v>ne</v>
      </c>
      <c r="AK3967" s="27" t="str">
        <f t="shared" si="631"/>
        <v>ne</v>
      </c>
    </row>
    <row r="3968" spans="2:37" x14ac:dyDescent="0.2">
      <c r="B3968" s="27" t="str">
        <f t="shared" si="632"/>
        <v>-</v>
      </c>
      <c r="C3968" s="123" t="str">
        <f t="shared" si="633"/>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8"/>
        <v>nepildyti</v>
      </c>
      <c r="T3968" s="126" t="str">
        <f t="shared" si="638"/>
        <v>nepildyti</v>
      </c>
      <c r="U3968" s="127"/>
      <c r="V3968" s="127"/>
      <c r="W3968" s="128"/>
      <c r="X3968" s="169"/>
      <c r="Y3968" s="169"/>
      <c r="Z3968" s="169"/>
      <c r="AA3968" s="127"/>
      <c r="AB3968" s="127"/>
      <c r="AC3968" s="127"/>
      <c r="AD3968" s="127"/>
      <c r="AE3968" s="124">
        <f t="shared" si="634"/>
        <v>0</v>
      </c>
      <c r="AF3968" s="124">
        <f t="shared" si="635"/>
        <v>0</v>
      </c>
      <c r="AG3968" s="124">
        <f t="shared" si="636"/>
        <v>0</v>
      </c>
      <c r="AH3968" s="124">
        <f t="shared" si="637"/>
        <v>0</v>
      </c>
      <c r="AI3968" s="27" t="str">
        <f t="shared" si="629"/>
        <v>ne</v>
      </c>
      <c r="AJ3968" s="27" t="str">
        <f t="shared" si="630"/>
        <v>ne</v>
      </c>
      <c r="AK3968" s="27" t="str">
        <f t="shared" si="631"/>
        <v>ne</v>
      </c>
    </row>
    <row r="3969" spans="2:37" x14ac:dyDescent="0.2">
      <c r="B3969" s="27" t="str">
        <f t="shared" si="632"/>
        <v>-</v>
      </c>
      <c r="C3969" s="123" t="str">
        <f t="shared" si="633"/>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8"/>
        <v>nepildyti</v>
      </c>
      <c r="T3969" s="126" t="str">
        <f t="shared" si="638"/>
        <v>nepildyti</v>
      </c>
      <c r="U3969" s="127"/>
      <c r="V3969" s="127"/>
      <c r="W3969" s="128"/>
      <c r="X3969" s="169"/>
      <c r="Y3969" s="169"/>
      <c r="Z3969" s="169"/>
      <c r="AA3969" s="127"/>
      <c r="AB3969" s="127"/>
      <c r="AC3969" s="127"/>
      <c r="AD3969" s="127"/>
      <c r="AE3969" s="124">
        <f t="shared" si="634"/>
        <v>0</v>
      </c>
      <c r="AF3969" s="124">
        <f t="shared" si="635"/>
        <v>0</v>
      </c>
      <c r="AG3969" s="124">
        <f t="shared" si="636"/>
        <v>0</v>
      </c>
      <c r="AH3969" s="124">
        <f t="shared" si="637"/>
        <v>0</v>
      </c>
      <c r="AI3969" s="27" t="str">
        <f t="shared" si="629"/>
        <v>ne</v>
      </c>
      <c r="AJ3969" s="27" t="str">
        <f t="shared" si="630"/>
        <v>ne</v>
      </c>
      <c r="AK3969" s="27" t="str">
        <f t="shared" si="631"/>
        <v>ne</v>
      </c>
    </row>
    <row r="3970" spans="2:37" x14ac:dyDescent="0.2">
      <c r="B3970" s="27" t="str">
        <f t="shared" si="632"/>
        <v>-</v>
      </c>
      <c r="C3970" s="123" t="str">
        <f t="shared" si="633"/>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8"/>
        <v>nepildyti</v>
      </c>
      <c r="T3970" s="126" t="str">
        <f t="shared" si="638"/>
        <v>nepildyti</v>
      </c>
      <c r="U3970" s="127"/>
      <c r="V3970" s="127"/>
      <c r="W3970" s="128"/>
      <c r="X3970" s="169"/>
      <c r="Y3970" s="169"/>
      <c r="Z3970" s="169"/>
      <c r="AA3970" s="127"/>
      <c r="AB3970" s="127"/>
      <c r="AC3970" s="127"/>
      <c r="AD3970" s="127"/>
      <c r="AE3970" s="124">
        <f t="shared" si="634"/>
        <v>0</v>
      </c>
      <c r="AF3970" s="124">
        <f t="shared" si="635"/>
        <v>0</v>
      </c>
      <c r="AG3970" s="124">
        <f t="shared" si="636"/>
        <v>0</v>
      </c>
      <c r="AH3970" s="124">
        <f t="shared" si="637"/>
        <v>0</v>
      </c>
      <c r="AI3970" s="27" t="str">
        <f t="shared" si="629"/>
        <v>ne</v>
      </c>
      <c r="AJ3970" s="27" t="str">
        <f t="shared" si="630"/>
        <v>ne</v>
      </c>
      <c r="AK3970" s="27" t="str">
        <f t="shared" si="631"/>
        <v>ne</v>
      </c>
    </row>
    <row r="3971" spans="2:37" x14ac:dyDescent="0.2">
      <c r="B3971" s="27" t="str">
        <f t="shared" si="632"/>
        <v>-</v>
      </c>
      <c r="C3971" s="123" t="str">
        <f t="shared" si="633"/>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8"/>
        <v>nepildyti</v>
      </c>
      <c r="T3971" s="126" t="str">
        <f t="shared" si="638"/>
        <v>nepildyti</v>
      </c>
      <c r="U3971" s="127"/>
      <c r="V3971" s="127"/>
      <c r="W3971" s="128"/>
      <c r="X3971" s="169"/>
      <c r="Y3971" s="169"/>
      <c r="Z3971" s="169"/>
      <c r="AA3971" s="127"/>
      <c r="AB3971" s="127"/>
      <c r="AC3971" s="127"/>
      <c r="AD3971" s="127"/>
      <c r="AE3971" s="124">
        <f t="shared" si="634"/>
        <v>0</v>
      </c>
      <c r="AF3971" s="124">
        <f t="shared" si="635"/>
        <v>0</v>
      </c>
      <c r="AG3971" s="124">
        <f t="shared" si="636"/>
        <v>0</v>
      </c>
      <c r="AH3971" s="124">
        <f t="shared" si="637"/>
        <v>0</v>
      </c>
      <c r="AI3971" s="27" t="str">
        <f t="shared" si="629"/>
        <v>ne</v>
      </c>
      <c r="AJ3971" s="27" t="str">
        <f t="shared" si="630"/>
        <v>ne</v>
      </c>
      <c r="AK3971" s="27" t="str">
        <f t="shared" si="631"/>
        <v>ne</v>
      </c>
    </row>
    <row r="3972" spans="2:37" x14ac:dyDescent="0.2">
      <c r="B3972" s="27" t="str">
        <f t="shared" si="632"/>
        <v>-</v>
      </c>
      <c r="C3972" s="123" t="str">
        <f t="shared" si="633"/>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8"/>
        <v>nepildyti</v>
      </c>
      <c r="T3972" s="126" t="str">
        <f t="shared" si="638"/>
        <v>nepildyti</v>
      </c>
      <c r="U3972" s="127"/>
      <c r="V3972" s="127"/>
      <c r="W3972" s="128"/>
      <c r="X3972" s="169"/>
      <c r="Y3972" s="169"/>
      <c r="Z3972" s="169"/>
      <c r="AA3972" s="127"/>
      <c r="AB3972" s="127"/>
      <c r="AC3972" s="127"/>
      <c r="AD3972" s="127"/>
      <c r="AE3972" s="124">
        <f t="shared" si="634"/>
        <v>0</v>
      </c>
      <c r="AF3972" s="124">
        <f t="shared" si="635"/>
        <v>0</v>
      </c>
      <c r="AG3972" s="124">
        <f t="shared" si="636"/>
        <v>0</v>
      </c>
      <c r="AH3972" s="124">
        <f t="shared" si="637"/>
        <v>0</v>
      </c>
      <c r="AI3972" s="27" t="str">
        <f t="shared" si="629"/>
        <v>ne</v>
      </c>
      <c r="AJ3972" s="27" t="str">
        <f t="shared" si="630"/>
        <v>ne</v>
      </c>
      <c r="AK3972" s="27" t="str">
        <f t="shared" si="631"/>
        <v>ne</v>
      </c>
    </row>
    <row r="3973" spans="2:37" x14ac:dyDescent="0.2">
      <c r="B3973" s="27" t="str">
        <f t="shared" si="632"/>
        <v>-</v>
      </c>
      <c r="C3973" s="123" t="str">
        <f t="shared" si="633"/>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8"/>
        <v>nepildyti</v>
      </c>
      <c r="T3973" s="126" t="str">
        <f t="shared" si="638"/>
        <v>nepildyti</v>
      </c>
      <c r="U3973" s="127"/>
      <c r="V3973" s="127"/>
      <c r="W3973" s="128"/>
      <c r="X3973" s="169"/>
      <c r="Y3973" s="169"/>
      <c r="Z3973" s="169"/>
      <c r="AA3973" s="127"/>
      <c r="AB3973" s="127"/>
      <c r="AC3973" s="127"/>
      <c r="AD3973" s="127"/>
      <c r="AE3973" s="124">
        <f t="shared" si="634"/>
        <v>0</v>
      </c>
      <c r="AF3973" s="124">
        <f t="shared" si="635"/>
        <v>0</v>
      </c>
      <c r="AG3973" s="124">
        <f t="shared" si="636"/>
        <v>0</v>
      </c>
      <c r="AH3973" s="124">
        <f t="shared" si="637"/>
        <v>0</v>
      </c>
      <c r="AI3973" s="27" t="str">
        <f t="shared" si="629"/>
        <v>ne</v>
      </c>
      <c r="AJ3973" s="27" t="str">
        <f t="shared" si="630"/>
        <v>ne</v>
      </c>
      <c r="AK3973" s="27" t="str">
        <f t="shared" si="631"/>
        <v>ne</v>
      </c>
    </row>
    <row r="3974" spans="2:37" x14ac:dyDescent="0.2">
      <c r="B3974" s="27" t="str">
        <f t="shared" si="632"/>
        <v>-</v>
      </c>
      <c r="C3974" s="123" t="str">
        <f t="shared" si="633"/>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8"/>
        <v>nepildyti</v>
      </c>
      <c r="T3974" s="126" t="str">
        <f t="shared" si="638"/>
        <v>nepildyti</v>
      </c>
      <c r="U3974" s="127"/>
      <c r="V3974" s="127"/>
      <c r="W3974" s="128"/>
      <c r="X3974" s="169"/>
      <c r="Y3974" s="169"/>
      <c r="Z3974" s="169"/>
      <c r="AA3974" s="127"/>
      <c r="AB3974" s="127"/>
      <c r="AC3974" s="127"/>
      <c r="AD3974" s="127"/>
      <c r="AE3974" s="124">
        <f t="shared" si="634"/>
        <v>0</v>
      </c>
      <c r="AF3974" s="124">
        <f t="shared" si="635"/>
        <v>0</v>
      </c>
      <c r="AG3974" s="124">
        <f t="shared" si="636"/>
        <v>0</v>
      </c>
      <c r="AH3974" s="124">
        <f t="shared" si="637"/>
        <v>0</v>
      </c>
      <c r="AI3974" s="27" t="str">
        <f t="shared" si="629"/>
        <v>ne</v>
      </c>
      <c r="AJ3974" s="27" t="str">
        <f t="shared" si="630"/>
        <v>ne</v>
      </c>
      <c r="AK3974" s="27" t="str">
        <f t="shared" si="631"/>
        <v>ne</v>
      </c>
    </row>
    <row r="3975" spans="2:37" x14ac:dyDescent="0.2">
      <c r="B3975" s="27" t="str">
        <f t="shared" si="632"/>
        <v>-</v>
      </c>
      <c r="C3975" s="123" t="str">
        <f t="shared" si="633"/>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8"/>
        <v>nepildyti</v>
      </c>
      <c r="T3975" s="126" t="str">
        <f t="shared" si="638"/>
        <v>nepildyti</v>
      </c>
      <c r="U3975" s="127"/>
      <c r="V3975" s="127"/>
      <c r="W3975" s="128"/>
      <c r="X3975" s="169"/>
      <c r="Y3975" s="169"/>
      <c r="Z3975" s="169"/>
      <c r="AA3975" s="127"/>
      <c r="AB3975" s="127"/>
      <c r="AC3975" s="127"/>
      <c r="AD3975" s="127"/>
      <c r="AE3975" s="124">
        <f t="shared" si="634"/>
        <v>0</v>
      </c>
      <c r="AF3975" s="124">
        <f t="shared" si="635"/>
        <v>0</v>
      </c>
      <c r="AG3975" s="124">
        <f t="shared" si="636"/>
        <v>0</v>
      </c>
      <c r="AH3975" s="124">
        <f t="shared" si="637"/>
        <v>0</v>
      </c>
      <c r="AI3975" s="27" t="str">
        <f t="shared" si="629"/>
        <v>ne</v>
      </c>
      <c r="AJ3975" s="27" t="str">
        <f t="shared" si="630"/>
        <v>ne</v>
      </c>
      <c r="AK3975" s="27" t="str">
        <f t="shared" si="631"/>
        <v>ne</v>
      </c>
    </row>
    <row r="3976" spans="2:37" x14ac:dyDescent="0.2">
      <c r="B3976" s="27" t="str">
        <f t="shared" si="632"/>
        <v>-</v>
      </c>
      <c r="C3976" s="123" t="str">
        <f t="shared" si="633"/>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8"/>
        <v>nepildyti</v>
      </c>
      <c r="T3976" s="126" t="str">
        <f t="shared" si="638"/>
        <v>nepildyti</v>
      </c>
      <c r="U3976" s="127"/>
      <c r="V3976" s="127"/>
      <c r="W3976" s="128"/>
      <c r="X3976" s="169"/>
      <c r="Y3976" s="169"/>
      <c r="Z3976" s="169"/>
      <c r="AA3976" s="127"/>
      <c r="AB3976" s="127"/>
      <c r="AC3976" s="127"/>
      <c r="AD3976" s="127"/>
      <c r="AE3976" s="124">
        <f t="shared" si="634"/>
        <v>0</v>
      </c>
      <c r="AF3976" s="124">
        <f t="shared" si="635"/>
        <v>0</v>
      </c>
      <c r="AG3976" s="124">
        <f t="shared" si="636"/>
        <v>0</v>
      </c>
      <c r="AH3976" s="124">
        <f t="shared" si="637"/>
        <v>0</v>
      </c>
      <c r="AI3976" s="27" t="str">
        <f t="shared" si="629"/>
        <v>ne</v>
      </c>
      <c r="AJ3976" s="27" t="str">
        <f t="shared" si="630"/>
        <v>ne</v>
      </c>
      <c r="AK3976" s="27" t="str">
        <f t="shared" si="631"/>
        <v>ne</v>
      </c>
    </row>
    <row r="3977" spans="2:37" x14ac:dyDescent="0.2">
      <c r="B3977" s="27" t="str">
        <f t="shared" si="632"/>
        <v>-</v>
      </c>
      <c r="C3977" s="123" t="str">
        <f t="shared" si="633"/>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8"/>
        <v>nepildyti</v>
      </c>
      <c r="T3977" s="126" t="str">
        <f t="shared" si="638"/>
        <v>nepildyti</v>
      </c>
      <c r="U3977" s="127"/>
      <c r="V3977" s="127"/>
      <c r="W3977" s="128"/>
      <c r="X3977" s="169"/>
      <c r="Y3977" s="169"/>
      <c r="Z3977" s="169"/>
      <c r="AA3977" s="127"/>
      <c r="AB3977" s="127"/>
      <c r="AC3977" s="127"/>
      <c r="AD3977" s="127"/>
      <c r="AE3977" s="124">
        <f t="shared" si="634"/>
        <v>0</v>
      </c>
      <c r="AF3977" s="124">
        <f t="shared" si="635"/>
        <v>0</v>
      </c>
      <c r="AG3977" s="124">
        <f t="shared" si="636"/>
        <v>0</v>
      </c>
      <c r="AH3977" s="124">
        <f t="shared" si="637"/>
        <v>0</v>
      </c>
      <c r="AI3977" s="27" t="str">
        <f t="shared" si="629"/>
        <v>ne</v>
      </c>
      <c r="AJ3977" s="27" t="str">
        <f t="shared" si="630"/>
        <v>ne</v>
      </c>
      <c r="AK3977" s="27" t="str">
        <f t="shared" si="631"/>
        <v>ne</v>
      </c>
    </row>
    <row r="3978" spans="2:37" x14ac:dyDescent="0.2">
      <c r="B3978" s="27" t="str">
        <f t="shared" si="632"/>
        <v>-</v>
      </c>
      <c r="C3978" s="123" t="str">
        <f t="shared" si="633"/>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8"/>
        <v>nepildyti</v>
      </c>
      <c r="T3978" s="126" t="str">
        <f t="shared" si="638"/>
        <v>nepildyti</v>
      </c>
      <c r="U3978" s="127"/>
      <c r="V3978" s="127"/>
      <c r="W3978" s="128"/>
      <c r="X3978" s="169"/>
      <c r="Y3978" s="169"/>
      <c r="Z3978" s="169"/>
      <c r="AA3978" s="127"/>
      <c r="AB3978" s="127"/>
      <c r="AC3978" s="127"/>
      <c r="AD3978" s="127"/>
      <c r="AE3978" s="124">
        <f t="shared" si="634"/>
        <v>0</v>
      </c>
      <c r="AF3978" s="124">
        <f t="shared" si="635"/>
        <v>0</v>
      </c>
      <c r="AG3978" s="124">
        <f t="shared" si="636"/>
        <v>0</v>
      </c>
      <c r="AH3978" s="124">
        <f t="shared" si="637"/>
        <v>0</v>
      </c>
      <c r="AI3978" s="27" t="str">
        <f t="shared" si="629"/>
        <v>ne</v>
      </c>
      <c r="AJ3978" s="27" t="str">
        <f t="shared" si="630"/>
        <v>ne</v>
      </c>
      <c r="AK3978" s="27" t="str">
        <f t="shared" si="631"/>
        <v>ne</v>
      </c>
    </row>
    <row r="3979" spans="2:37" x14ac:dyDescent="0.2">
      <c r="B3979" s="27" t="str">
        <f t="shared" si="632"/>
        <v>-</v>
      </c>
      <c r="C3979" s="123" t="str">
        <f t="shared" si="633"/>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8"/>
        <v>nepildyti</v>
      </c>
      <c r="T3979" s="126" t="str">
        <f t="shared" si="638"/>
        <v>nepildyti</v>
      </c>
      <c r="U3979" s="127"/>
      <c r="V3979" s="127"/>
      <c r="W3979" s="128"/>
      <c r="X3979" s="169"/>
      <c r="Y3979" s="169"/>
      <c r="Z3979" s="169"/>
      <c r="AA3979" s="127"/>
      <c r="AB3979" s="127"/>
      <c r="AC3979" s="127"/>
      <c r="AD3979" s="127"/>
      <c r="AE3979" s="124">
        <f t="shared" si="634"/>
        <v>0</v>
      </c>
      <c r="AF3979" s="124">
        <f t="shared" si="635"/>
        <v>0</v>
      </c>
      <c r="AG3979" s="124">
        <f t="shared" si="636"/>
        <v>0</v>
      </c>
      <c r="AH3979" s="124">
        <f t="shared" si="637"/>
        <v>0</v>
      </c>
      <c r="AI3979" s="27" t="str">
        <f t="shared" si="629"/>
        <v>ne</v>
      </c>
      <c r="AJ3979" s="27" t="str">
        <f t="shared" si="630"/>
        <v>ne</v>
      </c>
      <c r="AK3979" s="27" t="str">
        <f t="shared" si="631"/>
        <v>ne</v>
      </c>
    </row>
    <row r="3980" spans="2:37" x14ac:dyDescent="0.2">
      <c r="B3980" s="27" t="str">
        <f t="shared" si="632"/>
        <v>-</v>
      </c>
      <c r="C3980" s="123" t="str">
        <f t="shared" si="633"/>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8"/>
        <v>nepildyti</v>
      </c>
      <c r="T3980" s="126" t="str">
        <f t="shared" si="638"/>
        <v>nepildyti</v>
      </c>
      <c r="U3980" s="127"/>
      <c r="V3980" s="127"/>
      <c r="W3980" s="128"/>
      <c r="X3980" s="169"/>
      <c r="Y3980" s="169"/>
      <c r="Z3980" s="169"/>
      <c r="AA3980" s="127"/>
      <c r="AB3980" s="127"/>
      <c r="AC3980" s="127"/>
      <c r="AD3980" s="127"/>
      <c r="AE3980" s="124">
        <f t="shared" si="634"/>
        <v>0</v>
      </c>
      <c r="AF3980" s="124">
        <f t="shared" si="635"/>
        <v>0</v>
      </c>
      <c r="AG3980" s="124">
        <f t="shared" si="636"/>
        <v>0</v>
      </c>
      <c r="AH3980" s="124">
        <f t="shared" si="637"/>
        <v>0</v>
      </c>
      <c r="AI3980" s="27" t="str">
        <f t="shared" si="629"/>
        <v>ne</v>
      </c>
      <c r="AJ3980" s="27" t="str">
        <f t="shared" si="630"/>
        <v>ne</v>
      </c>
      <c r="AK3980" s="27" t="str">
        <f t="shared" si="631"/>
        <v>ne</v>
      </c>
    </row>
    <row r="3981" spans="2:37" x14ac:dyDescent="0.2">
      <c r="B3981" s="27" t="str">
        <f t="shared" si="632"/>
        <v>-</v>
      </c>
      <c r="C3981" s="123" t="str">
        <f t="shared" si="633"/>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8"/>
        <v>nepildyti</v>
      </c>
      <c r="T3981" s="126" t="str">
        <f t="shared" si="638"/>
        <v>nepildyti</v>
      </c>
      <c r="U3981" s="127"/>
      <c r="V3981" s="127"/>
      <c r="W3981" s="128"/>
      <c r="X3981" s="169"/>
      <c r="Y3981" s="169"/>
      <c r="Z3981" s="169"/>
      <c r="AA3981" s="127"/>
      <c r="AB3981" s="127"/>
      <c r="AC3981" s="127"/>
      <c r="AD3981" s="127"/>
      <c r="AE3981" s="124">
        <f t="shared" si="634"/>
        <v>0</v>
      </c>
      <c r="AF3981" s="124">
        <f t="shared" si="635"/>
        <v>0</v>
      </c>
      <c r="AG3981" s="124">
        <f t="shared" si="636"/>
        <v>0</v>
      </c>
      <c r="AH3981" s="124">
        <f t="shared" si="637"/>
        <v>0</v>
      </c>
      <c r="AI3981" s="27" t="str">
        <f t="shared" ref="AI3981:AI4044" si="639">IF(AF3981&gt;0,"taip","ne")</f>
        <v>ne</v>
      </c>
      <c r="AJ3981" s="27" t="str">
        <f t="shared" ref="AJ3981:AJ4044" si="640">IF(AG3981&gt;0,"taip","ne")</f>
        <v>ne</v>
      </c>
      <c r="AK3981" s="27" t="str">
        <f t="shared" ref="AK3981:AK4044" si="641">IF(AH3981&gt;0,"taip","ne")</f>
        <v>ne</v>
      </c>
    </row>
    <row r="3982" spans="2:37" x14ac:dyDescent="0.2">
      <c r="B3982" s="27" t="str">
        <f t="shared" si="632"/>
        <v>-</v>
      </c>
      <c r="C3982" s="123" t="str">
        <f t="shared" si="633"/>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8"/>
        <v>nepildyti</v>
      </c>
      <c r="T3982" s="126" t="str">
        <f t="shared" si="638"/>
        <v>nepildyti</v>
      </c>
      <c r="U3982" s="127"/>
      <c r="V3982" s="127"/>
      <c r="W3982" s="128"/>
      <c r="X3982" s="169"/>
      <c r="Y3982" s="169"/>
      <c r="Z3982" s="169"/>
      <c r="AA3982" s="127"/>
      <c r="AB3982" s="127"/>
      <c r="AC3982" s="127"/>
      <c r="AD3982" s="127"/>
      <c r="AE3982" s="124">
        <f t="shared" si="634"/>
        <v>0</v>
      </c>
      <c r="AF3982" s="124">
        <f t="shared" si="635"/>
        <v>0</v>
      </c>
      <c r="AG3982" s="124">
        <f t="shared" si="636"/>
        <v>0</v>
      </c>
      <c r="AH3982" s="124">
        <f t="shared" si="637"/>
        <v>0</v>
      </c>
      <c r="AI3982" s="27" t="str">
        <f t="shared" si="639"/>
        <v>ne</v>
      </c>
      <c r="AJ3982" s="27" t="str">
        <f t="shared" si="640"/>
        <v>ne</v>
      </c>
      <c r="AK3982" s="27" t="str">
        <f t="shared" si="641"/>
        <v>ne</v>
      </c>
    </row>
    <row r="3983" spans="2:37" x14ac:dyDescent="0.2">
      <c r="B3983" s="27" t="str">
        <f t="shared" si="632"/>
        <v>-</v>
      </c>
      <c r="C3983" s="123" t="str">
        <f t="shared" si="633"/>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8"/>
        <v>nepildyti</v>
      </c>
      <c r="T3983" s="126" t="str">
        <f t="shared" si="638"/>
        <v>nepildyti</v>
      </c>
      <c r="U3983" s="127"/>
      <c r="V3983" s="127"/>
      <c r="W3983" s="128"/>
      <c r="X3983" s="169"/>
      <c r="Y3983" s="169"/>
      <c r="Z3983" s="169"/>
      <c r="AA3983" s="127"/>
      <c r="AB3983" s="127"/>
      <c r="AC3983" s="127"/>
      <c r="AD3983" s="127"/>
      <c r="AE3983" s="124">
        <f t="shared" si="634"/>
        <v>0</v>
      </c>
      <c r="AF3983" s="124">
        <f t="shared" si="635"/>
        <v>0</v>
      </c>
      <c r="AG3983" s="124">
        <f t="shared" si="636"/>
        <v>0</v>
      </c>
      <c r="AH3983" s="124">
        <f t="shared" si="637"/>
        <v>0</v>
      </c>
      <c r="AI3983" s="27" t="str">
        <f t="shared" si="639"/>
        <v>ne</v>
      </c>
      <c r="AJ3983" s="27" t="str">
        <f t="shared" si="640"/>
        <v>ne</v>
      </c>
      <c r="AK3983" s="27" t="str">
        <f t="shared" si="641"/>
        <v>ne</v>
      </c>
    </row>
    <row r="3984" spans="2:37" x14ac:dyDescent="0.2">
      <c r="B3984" s="27" t="str">
        <f t="shared" si="632"/>
        <v>-</v>
      </c>
      <c r="C3984" s="123" t="str">
        <f t="shared" si="633"/>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8"/>
        <v>nepildyti</v>
      </c>
      <c r="T3984" s="126" t="str">
        <f t="shared" si="638"/>
        <v>nepildyti</v>
      </c>
      <c r="U3984" s="127"/>
      <c r="V3984" s="127"/>
      <c r="W3984" s="128"/>
      <c r="X3984" s="169"/>
      <c r="Y3984" s="169"/>
      <c r="Z3984" s="169"/>
      <c r="AA3984" s="127"/>
      <c r="AB3984" s="127"/>
      <c r="AC3984" s="127"/>
      <c r="AD3984" s="127"/>
      <c r="AE3984" s="124">
        <f t="shared" si="634"/>
        <v>0</v>
      </c>
      <c r="AF3984" s="124">
        <f t="shared" si="635"/>
        <v>0</v>
      </c>
      <c r="AG3984" s="124">
        <f t="shared" si="636"/>
        <v>0</v>
      </c>
      <c r="AH3984" s="124">
        <f t="shared" si="637"/>
        <v>0</v>
      </c>
      <c r="AI3984" s="27" t="str">
        <f t="shared" si="639"/>
        <v>ne</v>
      </c>
      <c r="AJ3984" s="27" t="str">
        <f t="shared" si="640"/>
        <v>ne</v>
      </c>
      <c r="AK3984" s="27" t="str">
        <f t="shared" si="641"/>
        <v>ne</v>
      </c>
    </row>
    <row r="3985" spans="2:37" x14ac:dyDescent="0.2">
      <c r="B3985" s="27" t="str">
        <f t="shared" si="632"/>
        <v>-</v>
      </c>
      <c r="C3985" s="123" t="str">
        <f t="shared" si="633"/>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8"/>
        <v>nepildyti</v>
      </c>
      <c r="T3985" s="126" t="str">
        <f t="shared" si="638"/>
        <v>nepildyti</v>
      </c>
      <c r="U3985" s="127"/>
      <c r="V3985" s="127"/>
      <c r="W3985" s="128"/>
      <c r="X3985" s="169"/>
      <c r="Y3985" s="169"/>
      <c r="Z3985" s="169"/>
      <c r="AA3985" s="127"/>
      <c r="AB3985" s="127"/>
      <c r="AC3985" s="127"/>
      <c r="AD3985" s="127"/>
      <c r="AE3985" s="124">
        <f t="shared" si="634"/>
        <v>0</v>
      </c>
      <c r="AF3985" s="124">
        <f t="shared" si="635"/>
        <v>0</v>
      </c>
      <c r="AG3985" s="124">
        <f t="shared" si="636"/>
        <v>0</v>
      </c>
      <c r="AH3985" s="124">
        <f t="shared" si="637"/>
        <v>0</v>
      </c>
      <c r="AI3985" s="27" t="str">
        <f t="shared" si="639"/>
        <v>ne</v>
      </c>
      <c r="AJ3985" s="27" t="str">
        <f t="shared" si="640"/>
        <v>ne</v>
      </c>
      <c r="AK3985" s="27" t="str">
        <f t="shared" si="641"/>
        <v>ne</v>
      </c>
    </row>
    <row r="3986" spans="2:37" x14ac:dyDescent="0.2">
      <c r="B3986" s="27" t="str">
        <f t="shared" si="632"/>
        <v>-</v>
      </c>
      <c r="C3986" s="123" t="str">
        <f t="shared" si="633"/>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8"/>
        <v>nepildyti</v>
      </c>
      <c r="T3986" s="126" t="str">
        <f t="shared" si="638"/>
        <v>nepildyti</v>
      </c>
      <c r="U3986" s="127"/>
      <c r="V3986" s="127"/>
      <c r="W3986" s="128"/>
      <c r="X3986" s="169"/>
      <c r="Y3986" s="169"/>
      <c r="Z3986" s="169"/>
      <c r="AA3986" s="127"/>
      <c r="AB3986" s="127"/>
      <c r="AC3986" s="127"/>
      <c r="AD3986" s="127"/>
      <c r="AE3986" s="124">
        <f t="shared" si="634"/>
        <v>0</v>
      </c>
      <c r="AF3986" s="124">
        <f t="shared" si="635"/>
        <v>0</v>
      </c>
      <c r="AG3986" s="124">
        <f t="shared" si="636"/>
        <v>0</v>
      </c>
      <c r="AH3986" s="124">
        <f t="shared" si="637"/>
        <v>0</v>
      </c>
      <c r="AI3986" s="27" t="str">
        <f t="shared" si="639"/>
        <v>ne</v>
      </c>
      <c r="AJ3986" s="27" t="str">
        <f t="shared" si="640"/>
        <v>ne</v>
      </c>
      <c r="AK3986" s="27" t="str">
        <f t="shared" si="641"/>
        <v>ne</v>
      </c>
    </row>
    <row r="3987" spans="2:37" x14ac:dyDescent="0.2">
      <c r="B3987" s="27" t="str">
        <f t="shared" si="632"/>
        <v>-</v>
      </c>
      <c r="C3987" s="123" t="str">
        <f t="shared" si="633"/>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8"/>
        <v>nepildyti</v>
      </c>
      <c r="T3987" s="126" t="str">
        <f t="shared" si="638"/>
        <v>nepildyti</v>
      </c>
      <c r="U3987" s="127"/>
      <c r="V3987" s="127"/>
      <c r="W3987" s="128"/>
      <c r="X3987" s="169"/>
      <c r="Y3987" s="169"/>
      <c r="Z3987" s="169"/>
      <c r="AA3987" s="127"/>
      <c r="AB3987" s="127"/>
      <c r="AC3987" s="127"/>
      <c r="AD3987" s="127"/>
      <c r="AE3987" s="124">
        <f t="shared" si="634"/>
        <v>0</v>
      </c>
      <c r="AF3987" s="124">
        <f t="shared" si="635"/>
        <v>0</v>
      </c>
      <c r="AG3987" s="124">
        <f t="shared" si="636"/>
        <v>0</v>
      </c>
      <c r="AH3987" s="124">
        <f t="shared" si="637"/>
        <v>0</v>
      </c>
      <c r="AI3987" s="27" t="str">
        <f t="shared" si="639"/>
        <v>ne</v>
      </c>
      <c r="AJ3987" s="27" t="str">
        <f t="shared" si="640"/>
        <v>ne</v>
      </c>
      <c r="AK3987" s="27" t="str">
        <f t="shared" si="641"/>
        <v>ne</v>
      </c>
    </row>
    <row r="3988" spans="2:37" x14ac:dyDescent="0.2">
      <c r="B3988" s="27" t="str">
        <f t="shared" si="632"/>
        <v>-</v>
      </c>
      <c r="C3988" s="123" t="str">
        <f t="shared" si="633"/>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8"/>
        <v>nepildyti</v>
      </c>
      <c r="T3988" s="126" t="str">
        <f t="shared" si="638"/>
        <v>nepildyti</v>
      </c>
      <c r="U3988" s="127"/>
      <c r="V3988" s="127"/>
      <c r="W3988" s="128"/>
      <c r="X3988" s="169"/>
      <c r="Y3988" s="169"/>
      <c r="Z3988" s="169"/>
      <c r="AA3988" s="127"/>
      <c r="AB3988" s="127"/>
      <c r="AC3988" s="127"/>
      <c r="AD3988" s="127"/>
      <c r="AE3988" s="124">
        <f t="shared" si="634"/>
        <v>0</v>
      </c>
      <c r="AF3988" s="124">
        <f t="shared" si="635"/>
        <v>0</v>
      </c>
      <c r="AG3988" s="124">
        <f t="shared" si="636"/>
        <v>0</v>
      </c>
      <c r="AH3988" s="124">
        <f t="shared" si="637"/>
        <v>0</v>
      </c>
      <c r="AI3988" s="27" t="str">
        <f t="shared" si="639"/>
        <v>ne</v>
      </c>
      <c r="AJ3988" s="27" t="str">
        <f t="shared" si="640"/>
        <v>ne</v>
      </c>
      <c r="AK3988" s="27" t="str">
        <f t="shared" si="641"/>
        <v>ne</v>
      </c>
    </row>
    <row r="3989" spans="2:37" x14ac:dyDescent="0.2">
      <c r="B3989" s="27" t="str">
        <f t="shared" si="632"/>
        <v>-</v>
      </c>
      <c r="C3989" s="123" t="str">
        <f t="shared" si="633"/>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si="638"/>
        <v>nepildyti</v>
      </c>
      <c r="T3989" s="126" t="str">
        <f t="shared" si="638"/>
        <v>nepildyti</v>
      </c>
      <c r="U3989" s="127"/>
      <c r="V3989" s="127"/>
      <c r="W3989" s="128"/>
      <c r="X3989" s="169"/>
      <c r="Y3989" s="169"/>
      <c r="Z3989" s="169"/>
      <c r="AA3989" s="127"/>
      <c r="AB3989" s="127"/>
      <c r="AC3989" s="127"/>
      <c r="AD3989" s="127"/>
      <c r="AE3989" s="124">
        <f t="shared" si="634"/>
        <v>0</v>
      </c>
      <c r="AF3989" s="124">
        <f t="shared" si="635"/>
        <v>0</v>
      </c>
      <c r="AG3989" s="124">
        <f t="shared" si="636"/>
        <v>0</v>
      </c>
      <c r="AH3989" s="124">
        <f t="shared" si="637"/>
        <v>0</v>
      </c>
      <c r="AI3989" s="27" t="str">
        <f t="shared" si="639"/>
        <v>ne</v>
      </c>
      <c r="AJ3989" s="27" t="str">
        <f t="shared" si="640"/>
        <v>ne</v>
      </c>
      <c r="AK3989" s="27" t="str">
        <f t="shared" si="641"/>
        <v>ne</v>
      </c>
    </row>
    <row r="3990" spans="2:37" x14ac:dyDescent="0.2">
      <c r="B3990" s="27" t="str">
        <f t="shared" si="632"/>
        <v>-</v>
      </c>
      <c r="C3990" s="123" t="str">
        <f t="shared" si="633"/>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38"/>
        <v>nepildyti</v>
      </c>
      <c r="T3990" s="126" t="str">
        <f t="shared" si="638"/>
        <v>nepildyti</v>
      </c>
      <c r="U3990" s="127"/>
      <c r="V3990" s="127"/>
      <c r="W3990" s="128"/>
      <c r="X3990" s="169"/>
      <c r="Y3990" s="169"/>
      <c r="Z3990" s="169"/>
      <c r="AA3990" s="127"/>
      <c r="AB3990" s="127"/>
      <c r="AC3990" s="127"/>
      <c r="AD3990" s="127"/>
      <c r="AE3990" s="124">
        <f t="shared" si="634"/>
        <v>0</v>
      </c>
      <c r="AF3990" s="124">
        <f t="shared" si="635"/>
        <v>0</v>
      </c>
      <c r="AG3990" s="124">
        <f t="shared" si="636"/>
        <v>0</v>
      </c>
      <c r="AH3990" s="124">
        <f t="shared" si="637"/>
        <v>0</v>
      </c>
      <c r="AI3990" s="27" t="str">
        <f t="shared" si="639"/>
        <v>ne</v>
      </c>
      <c r="AJ3990" s="27" t="str">
        <f t="shared" si="640"/>
        <v>ne</v>
      </c>
      <c r="AK3990" s="27" t="str">
        <f t="shared" si="641"/>
        <v>ne</v>
      </c>
    </row>
    <row r="3991" spans="2:37" x14ac:dyDescent="0.2">
      <c r="B3991" s="27" t="str">
        <f t="shared" si="632"/>
        <v>-</v>
      </c>
      <c r="C3991" s="123" t="str">
        <f t="shared" si="633"/>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38"/>
        <v>nepildyti</v>
      </c>
      <c r="T3991" s="126" t="str">
        <f t="shared" si="638"/>
        <v>nepildyti</v>
      </c>
      <c r="U3991" s="127"/>
      <c r="V3991" s="127"/>
      <c r="W3991" s="128"/>
      <c r="X3991" s="169"/>
      <c r="Y3991" s="169"/>
      <c r="Z3991" s="169"/>
      <c r="AA3991" s="127"/>
      <c r="AB3991" s="127"/>
      <c r="AC3991" s="127"/>
      <c r="AD3991" s="127"/>
      <c r="AE3991" s="124">
        <f t="shared" si="634"/>
        <v>0</v>
      </c>
      <c r="AF3991" s="124">
        <f t="shared" si="635"/>
        <v>0</v>
      </c>
      <c r="AG3991" s="124">
        <f t="shared" si="636"/>
        <v>0</v>
      </c>
      <c r="AH3991" s="124">
        <f t="shared" si="637"/>
        <v>0</v>
      </c>
      <c r="AI3991" s="27" t="str">
        <f t="shared" si="639"/>
        <v>ne</v>
      </c>
      <c r="AJ3991" s="27" t="str">
        <f t="shared" si="640"/>
        <v>ne</v>
      </c>
      <c r="AK3991" s="27" t="str">
        <f t="shared" si="641"/>
        <v>ne</v>
      </c>
    </row>
    <row r="3992" spans="2:37" x14ac:dyDescent="0.2">
      <c r="B3992" s="27" t="str">
        <f t="shared" ref="B3992:B4055" si="642">CONCATENATE(C3992,"-",G3992)</f>
        <v>-</v>
      </c>
      <c r="C3992" s="123" t="str">
        <f t="shared" ref="C3992:C4055" si="643">LEFT(K3992,4)</f>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38"/>
        <v>nepildyti</v>
      </c>
      <c r="T3992" s="126" t="str">
        <f t="shared" si="638"/>
        <v>nepildyti</v>
      </c>
      <c r="U3992" s="127"/>
      <c r="V3992" s="127"/>
      <c r="W3992" s="128"/>
      <c r="X3992" s="169"/>
      <c r="Y3992" s="169"/>
      <c r="Z3992" s="169"/>
      <c r="AA3992" s="127"/>
      <c r="AB3992" s="127"/>
      <c r="AC3992" s="127"/>
      <c r="AD3992" s="127"/>
      <c r="AE3992" s="124">
        <f t="shared" ref="AE3992:AE4055" si="644">IF($H3992&gt;0,YEAR($H3992),)</f>
        <v>0</v>
      </c>
      <c r="AF3992" s="124">
        <f t="shared" ref="AF3992:AF4055" si="645">IF($X3992&gt;0,YEAR($X3992),)</f>
        <v>0</v>
      </c>
      <c r="AG3992" s="124">
        <f t="shared" ref="AG3992:AG4055" si="646">IF($Y3992&gt;0,YEAR($Y3992),)</f>
        <v>0</v>
      </c>
      <c r="AH3992" s="124">
        <f t="shared" ref="AH3992:AH4055" si="647">IF($Z3992&gt;0,YEAR($Z3992),)</f>
        <v>0</v>
      </c>
      <c r="AI3992" s="27" t="str">
        <f t="shared" si="639"/>
        <v>ne</v>
      </c>
      <c r="AJ3992" s="27" t="str">
        <f t="shared" si="640"/>
        <v>ne</v>
      </c>
      <c r="AK3992" s="27" t="str">
        <f t="shared" si="641"/>
        <v>ne</v>
      </c>
    </row>
    <row r="3993" spans="2:37" x14ac:dyDescent="0.2">
      <c r="B3993" s="27" t="str">
        <f t="shared" si="642"/>
        <v>-</v>
      </c>
      <c r="C3993" s="123" t="str">
        <f t="shared" si="643"/>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ref="S3993:T4056" si="648">IF($R3993="fizinis asmuo","užpildykite","nepildyti")</f>
        <v>nepildyti</v>
      </c>
      <c r="T3993" s="126" t="str">
        <f t="shared" si="648"/>
        <v>nepildyti</v>
      </c>
      <c r="U3993" s="127"/>
      <c r="V3993" s="127"/>
      <c r="W3993" s="128"/>
      <c r="X3993" s="169"/>
      <c r="Y3993" s="169"/>
      <c r="Z3993" s="169"/>
      <c r="AA3993" s="127"/>
      <c r="AB3993" s="127"/>
      <c r="AC3993" s="127"/>
      <c r="AD3993" s="127"/>
      <c r="AE3993" s="124">
        <f t="shared" si="644"/>
        <v>0</v>
      </c>
      <c r="AF3993" s="124">
        <f t="shared" si="645"/>
        <v>0</v>
      </c>
      <c r="AG3993" s="124">
        <f t="shared" si="646"/>
        <v>0</v>
      </c>
      <c r="AH3993" s="124">
        <f t="shared" si="647"/>
        <v>0</v>
      </c>
      <c r="AI3993" s="27" t="str">
        <f t="shared" si="639"/>
        <v>ne</v>
      </c>
      <c r="AJ3993" s="27" t="str">
        <f t="shared" si="640"/>
        <v>ne</v>
      </c>
      <c r="AK3993" s="27" t="str">
        <f t="shared" si="641"/>
        <v>ne</v>
      </c>
    </row>
    <row r="3994" spans="2:37" x14ac:dyDescent="0.2">
      <c r="B3994" s="27" t="str">
        <f t="shared" si="642"/>
        <v>-</v>
      </c>
      <c r="C3994" s="123" t="str">
        <f t="shared" si="643"/>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8"/>
        <v>nepildyti</v>
      </c>
      <c r="T3994" s="126" t="str">
        <f t="shared" si="648"/>
        <v>nepildyti</v>
      </c>
      <c r="U3994" s="127"/>
      <c r="V3994" s="127"/>
      <c r="W3994" s="128"/>
      <c r="X3994" s="169"/>
      <c r="Y3994" s="169"/>
      <c r="Z3994" s="169"/>
      <c r="AA3994" s="127"/>
      <c r="AB3994" s="127"/>
      <c r="AC3994" s="127"/>
      <c r="AD3994" s="127"/>
      <c r="AE3994" s="124">
        <f t="shared" si="644"/>
        <v>0</v>
      </c>
      <c r="AF3994" s="124">
        <f t="shared" si="645"/>
        <v>0</v>
      </c>
      <c r="AG3994" s="124">
        <f t="shared" si="646"/>
        <v>0</v>
      </c>
      <c r="AH3994" s="124">
        <f t="shared" si="647"/>
        <v>0</v>
      </c>
      <c r="AI3994" s="27" t="str">
        <f t="shared" si="639"/>
        <v>ne</v>
      </c>
      <c r="AJ3994" s="27" t="str">
        <f t="shared" si="640"/>
        <v>ne</v>
      </c>
      <c r="AK3994" s="27" t="str">
        <f t="shared" si="641"/>
        <v>ne</v>
      </c>
    </row>
    <row r="3995" spans="2:37" x14ac:dyDescent="0.2">
      <c r="B3995" s="27" t="str">
        <f t="shared" si="642"/>
        <v>-</v>
      </c>
      <c r="C3995" s="123" t="str">
        <f t="shared" si="643"/>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8"/>
        <v>nepildyti</v>
      </c>
      <c r="T3995" s="126" t="str">
        <f t="shared" si="648"/>
        <v>nepildyti</v>
      </c>
      <c r="U3995" s="127"/>
      <c r="V3995" s="127"/>
      <c r="W3995" s="128"/>
      <c r="X3995" s="169"/>
      <c r="Y3995" s="169"/>
      <c r="Z3995" s="169"/>
      <c r="AA3995" s="127"/>
      <c r="AB3995" s="127"/>
      <c r="AC3995" s="127"/>
      <c r="AD3995" s="127"/>
      <c r="AE3995" s="124">
        <f t="shared" si="644"/>
        <v>0</v>
      </c>
      <c r="AF3995" s="124">
        <f t="shared" si="645"/>
        <v>0</v>
      </c>
      <c r="AG3995" s="124">
        <f t="shared" si="646"/>
        <v>0</v>
      </c>
      <c r="AH3995" s="124">
        <f t="shared" si="647"/>
        <v>0</v>
      </c>
      <c r="AI3995" s="27" t="str">
        <f t="shared" si="639"/>
        <v>ne</v>
      </c>
      <c r="AJ3995" s="27" t="str">
        <f t="shared" si="640"/>
        <v>ne</v>
      </c>
      <c r="AK3995" s="27" t="str">
        <f t="shared" si="641"/>
        <v>ne</v>
      </c>
    </row>
    <row r="3996" spans="2:37" x14ac:dyDescent="0.2">
      <c r="B3996" s="27" t="str">
        <f t="shared" si="642"/>
        <v>-</v>
      </c>
      <c r="C3996" s="123" t="str">
        <f t="shared" si="643"/>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8"/>
        <v>nepildyti</v>
      </c>
      <c r="T3996" s="126" t="str">
        <f t="shared" si="648"/>
        <v>nepildyti</v>
      </c>
      <c r="U3996" s="127"/>
      <c r="V3996" s="127"/>
      <c r="W3996" s="128"/>
      <c r="X3996" s="169"/>
      <c r="Y3996" s="169"/>
      <c r="Z3996" s="169"/>
      <c r="AA3996" s="127"/>
      <c r="AB3996" s="127"/>
      <c r="AC3996" s="127"/>
      <c r="AD3996" s="127"/>
      <c r="AE3996" s="124">
        <f t="shared" si="644"/>
        <v>0</v>
      </c>
      <c r="AF3996" s="124">
        <f t="shared" si="645"/>
        <v>0</v>
      </c>
      <c r="AG3996" s="124">
        <f t="shared" si="646"/>
        <v>0</v>
      </c>
      <c r="AH3996" s="124">
        <f t="shared" si="647"/>
        <v>0</v>
      </c>
      <c r="AI3996" s="27" t="str">
        <f t="shared" si="639"/>
        <v>ne</v>
      </c>
      <c r="AJ3996" s="27" t="str">
        <f t="shared" si="640"/>
        <v>ne</v>
      </c>
      <c r="AK3996" s="27" t="str">
        <f t="shared" si="641"/>
        <v>ne</v>
      </c>
    </row>
    <row r="3997" spans="2:37" x14ac:dyDescent="0.2">
      <c r="B3997" s="27" t="str">
        <f t="shared" si="642"/>
        <v>-</v>
      </c>
      <c r="C3997" s="123" t="str">
        <f t="shared" si="643"/>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8"/>
        <v>nepildyti</v>
      </c>
      <c r="T3997" s="126" t="str">
        <f t="shared" si="648"/>
        <v>nepildyti</v>
      </c>
      <c r="U3997" s="127"/>
      <c r="V3997" s="127"/>
      <c r="W3997" s="128"/>
      <c r="X3997" s="169"/>
      <c r="Y3997" s="169"/>
      <c r="Z3997" s="169"/>
      <c r="AA3997" s="127"/>
      <c r="AB3997" s="127"/>
      <c r="AC3997" s="127"/>
      <c r="AD3997" s="127"/>
      <c r="AE3997" s="124">
        <f t="shared" si="644"/>
        <v>0</v>
      </c>
      <c r="AF3997" s="124">
        <f t="shared" si="645"/>
        <v>0</v>
      </c>
      <c r="AG3997" s="124">
        <f t="shared" si="646"/>
        <v>0</v>
      </c>
      <c r="AH3997" s="124">
        <f t="shared" si="647"/>
        <v>0</v>
      </c>
      <c r="AI3997" s="27" t="str">
        <f t="shared" si="639"/>
        <v>ne</v>
      </c>
      <c r="AJ3997" s="27" t="str">
        <f t="shared" si="640"/>
        <v>ne</v>
      </c>
      <c r="AK3997" s="27" t="str">
        <f t="shared" si="641"/>
        <v>ne</v>
      </c>
    </row>
    <row r="3998" spans="2:37" x14ac:dyDescent="0.2">
      <c r="B3998" s="27" t="str">
        <f t="shared" si="642"/>
        <v>-</v>
      </c>
      <c r="C3998" s="123" t="str">
        <f t="shared" si="643"/>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8"/>
        <v>nepildyti</v>
      </c>
      <c r="T3998" s="126" t="str">
        <f t="shared" si="648"/>
        <v>nepildyti</v>
      </c>
      <c r="U3998" s="127"/>
      <c r="V3998" s="127"/>
      <c r="W3998" s="128"/>
      <c r="X3998" s="169"/>
      <c r="Y3998" s="169"/>
      <c r="Z3998" s="169"/>
      <c r="AA3998" s="127"/>
      <c r="AB3998" s="127"/>
      <c r="AC3998" s="127"/>
      <c r="AD3998" s="127"/>
      <c r="AE3998" s="124">
        <f t="shared" si="644"/>
        <v>0</v>
      </c>
      <c r="AF3998" s="124">
        <f t="shared" si="645"/>
        <v>0</v>
      </c>
      <c r="AG3998" s="124">
        <f t="shared" si="646"/>
        <v>0</v>
      </c>
      <c r="AH3998" s="124">
        <f t="shared" si="647"/>
        <v>0</v>
      </c>
      <c r="AI3998" s="27" t="str">
        <f t="shared" si="639"/>
        <v>ne</v>
      </c>
      <c r="AJ3998" s="27" t="str">
        <f t="shared" si="640"/>
        <v>ne</v>
      </c>
      <c r="AK3998" s="27" t="str">
        <f t="shared" si="641"/>
        <v>ne</v>
      </c>
    </row>
    <row r="3999" spans="2:37" x14ac:dyDescent="0.2">
      <c r="B3999" s="27" t="str">
        <f t="shared" si="642"/>
        <v>-</v>
      </c>
      <c r="C3999" s="123" t="str">
        <f t="shared" si="643"/>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8"/>
        <v>nepildyti</v>
      </c>
      <c r="T3999" s="126" t="str">
        <f t="shared" si="648"/>
        <v>nepildyti</v>
      </c>
      <c r="U3999" s="127"/>
      <c r="V3999" s="127"/>
      <c r="W3999" s="128"/>
      <c r="X3999" s="169"/>
      <c r="Y3999" s="169"/>
      <c r="Z3999" s="169"/>
      <c r="AA3999" s="127"/>
      <c r="AB3999" s="127"/>
      <c r="AC3999" s="127"/>
      <c r="AD3999" s="127"/>
      <c r="AE3999" s="124">
        <f t="shared" si="644"/>
        <v>0</v>
      </c>
      <c r="AF3999" s="124">
        <f t="shared" si="645"/>
        <v>0</v>
      </c>
      <c r="AG3999" s="124">
        <f t="shared" si="646"/>
        <v>0</v>
      </c>
      <c r="AH3999" s="124">
        <f t="shared" si="647"/>
        <v>0</v>
      </c>
      <c r="AI3999" s="27" t="str">
        <f t="shared" si="639"/>
        <v>ne</v>
      </c>
      <c r="AJ3999" s="27" t="str">
        <f t="shared" si="640"/>
        <v>ne</v>
      </c>
      <c r="AK3999" s="27" t="str">
        <f t="shared" si="641"/>
        <v>ne</v>
      </c>
    </row>
    <row r="4000" spans="2:37" x14ac:dyDescent="0.2">
      <c r="B4000" s="27" t="str">
        <f t="shared" si="642"/>
        <v>-</v>
      </c>
      <c r="C4000" s="123" t="str">
        <f t="shared" si="643"/>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8"/>
        <v>nepildyti</v>
      </c>
      <c r="T4000" s="126" t="str">
        <f t="shared" si="648"/>
        <v>nepildyti</v>
      </c>
      <c r="U4000" s="127"/>
      <c r="V4000" s="127"/>
      <c r="W4000" s="128"/>
      <c r="X4000" s="169"/>
      <c r="Y4000" s="169"/>
      <c r="Z4000" s="169"/>
      <c r="AA4000" s="127"/>
      <c r="AB4000" s="127"/>
      <c r="AC4000" s="127"/>
      <c r="AD4000" s="127"/>
      <c r="AE4000" s="124">
        <f t="shared" si="644"/>
        <v>0</v>
      </c>
      <c r="AF4000" s="124">
        <f t="shared" si="645"/>
        <v>0</v>
      </c>
      <c r="AG4000" s="124">
        <f t="shared" si="646"/>
        <v>0</v>
      </c>
      <c r="AH4000" s="124">
        <f t="shared" si="647"/>
        <v>0</v>
      </c>
      <c r="AI4000" s="27" t="str">
        <f t="shared" si="639"/>
        <v>ne</v>
      </c>
      <c r="AJ4000" s="27" t="str">
        <f t="shared" si="640"/>
        <v>ne</v>
      </c>
      <c r="AK4000" s="27" t="str">
        <f t="shared" si="641"/>
        <v>ne</v>
      </c>
    </row>
    <row r="4001" spans="2:37" x14ac:dyDescent="0.2">
      <c r="B4001" s="27" t="str">
        <f t="shared" si="642"/>
        <v>-</v>
      </c>
      <c r="C4001" s="123" t="str">
        <f t="shared" si="643"/>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8"/>
        <v>nepildyti</v>
      </c>
      <c r="T4001" s="126" t="str">
        <f t="shared" si="648"/>
        <v>nepildyti</v>
      </c>
      <c r="U4001" s="127"/>
      <c r="V4001" s="127"/>
      <c r="W4001" s="128"/>
      <c r="X4001" s="169"/>
      <c r="Y4001" s="169"/>
      <c r="Z4001" s="169"/>
      <c r="AA4001" s="127"/>
      <c r="AB4001" s="127"/>
      <c r="AC4001" s="127"/>
      <c r="AD4001" s="127"/>
      <c r="AE4001" s="124">
        <f t="shared" si="644"/>
        <v>0</v>
      </c>
      <c r="AF4001" s="124">
        <f t="shared" si="645"/>
        <v>0</v>
      </c>
      <c r="AG4001" s="124">
        <f t="shared" si="646"/>
        <v>0</v>
      </c>
      <c r="AH4001" s="124">
        <f t="shared" si="647"/>
        <v>0</v>
      </c>
      <c r="AI4001" s="27" t="str">
        <f t="shared" si="639"/>
        <v>ne</v>
      </c>
      <c r="AJ4001" s="27" t="str">
        <f t="shared" si="640"/>
        <v>ne</v>
      </c>
      <c r="AK4001" s="27" t="str">
        <f t="shared" si="641"/>
        <v>ne</v>
      </c>
    </row>
    <row r="4002" spans="2:37" x14ac:dyDescent="0.2">
      <c r="B4002" s="27" t="str">
        <f t="shared" si="642"/>
        <v>-</v>
      </c>
      <c r="C4002" s="123" t="str">
        <f t="shared" si="643"/>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8"/>
        <v>nepildyti</v>
      </c>
      <c r="T4002" s="126" t="str">
        <f t="shared" si="648"/>
        <v>nepildyti</v>
      </c>
      <c r="U4002" s="127"/>
      <c r="V4002" s="127"/>
      <c r="W4002" s="128"/>
      <c r="X4002" s="169"/>
      <c r="Y4002" s="169"/>
      <c r="Z4002" s="169"/>
      <c r="AA4002" s="127"/>
      <c r="AB4002" s="127"/>
      <c r="AC4002" s="127"/>
      <c r="AD4002" s="127"/>
      <c r="AE4002" s="124">
        <f t="shared" si="644"/>
        <v>0</v>
      </c>
      <c r="AF4002" s="124">
        <f t="shared" si="645"/>
        <v>0</v>
      </c>
      <c r="AG4002" s="124">
        <f t="shared" si="646"/>
        <v>0</v>
      </c>
      <c r="AH4002" s="124">
        <f t="shared" si="647"/>
        <v>0</v>
      </c>
      <c r="AI4002" s="27" t="str">
        <f t="shared" si="639"/>
        <v>ne</v>
      </c>
      <c r="AJ4002" s="27" t="str">
        <f t="shared" si="640"/>
        <v>ne</v>
      </c>
      <c r="AK4002" s="27" t="str">
        <f t="shared" si="641"/>
        <v>ne</v>
      </c>
    </row>
    <row r="4003" spans="2:37" x14ac:dyDescent="0.2">
      <c r="B4003" s="27" t="str">
        <f t="shared" si="642"/>
        <v>-</v>
      </c>
      <c r="C4003" s="123" t="str">
        <f t="shared" si="643"/>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8"/>
        <v>nepildyti</v>
      </c>
      <c r="T4003" s="126" t="str">
        <f t="shared" si="648"/>
        <v>nepildyti</v>
      </c>
      <c r="U4003" s="127"/>
      <c r="V4003" s="127"/>
      <c r="W4003" s="128"/>
      <c r="X4003" s="169"/>
      <c r="Y4003" s="169"/>
      <c r="Z4003" s="169"/>
      <c r="AA4003" s="127"/>
      <c r="AB4003" s="127"/>
      <c r="AC4003" s="127"/>
      <c r="AD4003" s="127"/>
      <c r="AE4003" s="124">
        <f t="shared" si="644"/>
        <v>0</v>
      </c>
      <c r="AF4003" s="124">
        <f t="shared" si="645"/>
        <v>0</v>
      </c>
      <c r="AG4003" s="124">
        <f t="shared" si="646"/>
        <v>0</v>
      </c>
      <c r="AH4003" s="124">
        <f t="shared" si="647"/>
        <v>0</v>
      </c>
      <c r="AI4003" s="27" t="str">
        <f t="shared" si="639"/>
        <v>ne</v>
      </c>
      <c r="AJ4003" s="27" t="str">
        <f t="shared" si="640"/>
        <v>ne</v>
      </c>
      <c r="AK4003" s="27" t="str">
        <f t="shared" si="641"/>
        <v>ne</v>
      </c>
    </row>
    <row r="4004" spans="2:37" x14ac:dyDescent="0.2">
      <c r="B4004" s="27" t="str">
        <f t="shared" si="642"/>
        <v>-</v>
      </c>
      <c r="C4004" s="123" t="str">
        <f t="shared" si="643"/>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8"/>
        <v>nepildyti</v>
      </c>
      <c r="T4004" s="126" t="str">
        <f t="shared" si="648"/>
        <v>nepildyti</v>
      </c>
      <c r="U4004" s="127"/>
      <c r="V4004" s="127"/>
      <c r="W4004" s="128"/>
      <c r="X4004" s="169"/>
      <c r="Y4004" s="169"/>
      <c r="Z4004" s="169"/>
      <c r="AA4004" s="127"/>
      <c r="AB4004" s="127"/>
      <c r="AC4004" s="127"/>
      <c r="AD4004" s="127"/>
      <c r="AE4004" s="124">
        <f t="shared" si="644"/>
        <v>0</v>
      </c>
      <c r="AF4004" s="124">
        <f t="shared" si="645"/>
        <v>0</v>
      </c>
      <c r="AG4004" s="124">
        <f t="shared" si="646"/>
        <v>0</v>
      </c>
      <c r="AH4004" s="124">
        <f t="shared" si="647"/>
        <v>0</v>
      </c>
      <c r="AI4004" s="27" t="str">
        <f t="shared" si="639"/>
        <v>ne</v>
      </c>
      <c r="AJ4004" s="27" t="str">
        <f t="shared" si="640"/>
        <v>ne</v>
      </c>
      <c r="AK4004" s="27" t="str">
        <f t="shared" si="641"/>
        <v>ne</v>
      </c>
    </row>
    <row r="4005" spans="2:37" x14ac:dyDescent="0.2">
      <c r="B4005" s="27" t="str">
        <f t="shared" si="642"/>
        <v>-</v>
      </c>
      <c r="C4005" s="123" t="str">
        <f t="shared" si="643"/>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8"/>
        <v>nepildyti</v>
      </c>
      <c r="T4005" s="126" t="str">
        <f t="shared" si="648"/>
        <v>nepildyti</v>
      </c>
      <c r="U4005" s="127"/>
      <c r="V4005" s="127"/>
      <c r="W4005" s="128"/>
      <c r="X4005" s="169"/>
      <c r="Y4005" s="169"/>
      <c r="Z4005" s="169"/>
      <c r="AA4005" s="127"/>
      <c r="AB4005" s="127"/>
      <c r="AC4005" s="127"/>
      <c r="AD4005" s="127"/>
      <c r="AE4005" s="124">
        <f t="shared" si="644"/>
        <v>0</v>
      </c>
      <c r="AF4005" s="124">
        <f t="shared" si="645"/>
        <v>0</v>
      </c>
      <c r="AG4005" s="124">
        <f t="shared" si="646"/>
        <v>0</v>
      </c>
      <c r="AH4005" s="124">
        <f t="shared" si="647"/>
        <v>0</v>
      </c>
      <c r="AI4005" s="27" t="str">
        <f t="shared" si="639"/>
        <v>ne</v>
      </c>
      <c r="AJ4005" s="27" t="str">
        <f t="shared" si="640"/>
        <v>ne</v>
      </c>
      <c r="AK4005" s="27" t="str">
        <f t="shared" si="641"/>
        <v>ne</v>
      </c>
    </row>
    <row r="4006" spans="2:37" x14ac:dyDescent="0.2">
      <c r="B4006" s="27" t="str">
        <f t="shared" si="642"/>
        <v>-</v>
      </c>
      <c r="C4006" s="123" t="str">
        <f t="shared" si="643"/>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8"/>
        <v>nepildyti</v>
      </c>
      <c r="T4006" s="126" t="str">
        <f t="shared" si="648"/>
        <v>nepildyti</v>
      </c>
      <c r="U4006" s="127"/>
      <c r="V4006" s="127"/>
      <c r="W4006" s="128"/>
      <c r="X4006" s="169"/>
      <c r="Y4006" s="169"/>
      <c r="Z4006" s="169"/>
      <c r="AA4006" s="127"/>
      <c r="AB4006" s="127"/>
      <c r="AC4006" s="127"/>
      <c r="AD4006" s="127"/>
      <c r="AE4006" s="124">
        <f t="shared" si="644"/>
        <v>0</v>
      </c>
      <c r="AF4006" s="124">
        <f t="shared" si="645"/>
        <v>0</v>
      </c>
      <c r="AG4006" s="124">
        <f t="shared" si="646"/>
        <v>0</v>
      </c>
      <c r="AH4006" s="124">
        <f t="shared" si="647"/>
        <v>0</v>
      </c>
      <c r="AI4006" s="27" t="str">
        <f t="shared" si="639"/>
        <v>ne</v>
      </c>
      <c r="AJ4006" s="27" t="str">
        <f t="shared" si="640"/>
        <v>ne</v>
      </c>
      <c r="AK4006" s="27" t="str">
        <f t="shared" si="641"/>
        <v>ne</v>
      </c>
    </row>
    <row r="4007" spans="2:37" x14ac:dyDescent="0.2">
      <c r="B4007" s="27" t="str">
        <f t="shared" si="642"/>
        <v>-</v>
      </c>
      <c r="C4007" s="123" t="str">
        <f t="shared" si="643"/>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8"/>
        <v>nepildyti</v>
      </c>
      <c r="T4007" s="126" t="str">
        <f t="shared" si="648"/>
        <v>nepildyti</v>
      </c>
      <c r="U4007" s="127"/>
      <c r="V4007" s="127"/>
      <c r="W4007" s="128"/>
      <c r="X4007" s="169"/>
      <c r="Y4007" s="169"/>
      <c r="Z4007" s="169"/>
      <c r="AA4007" s="127"/>
      <c r="AB4007" s="127"/>
      <c r="AC4007" s="127"/>
      <c r="AD4007" s="127"/>
      <c r="AE4007" s="124">
        <f t="shared" si="644"/>
        <v>0</v>
      </c>
      <c r="AF4007" s="124">
        <f t="shared" si="645"/>
        <v>0</v>
      </c>
      <c r="AG4007" s="124">
        <f t="shared" si="646"/>
        <v>0</v>
      </c>
      <c r="AH4007" s="124">
        <f t="shared" si="647"/>
        <v>0</v>
      </c>
      <c r="AI4007" s="27" t="str">
        <f t="shared" si="639"/>
        <v>ne</v>
      </c>
      <c r="AJ4007" s="27" t="str">
        <f t="shared" si="640"/>
        <v>ne</v>
      </c>
      <c r="AK4007" s="27" t="str">
        <f t="shared" si="641"/>
        <v>ne</v>
      </c>
    </row>
    <row r="4008" spans="2:37" x14ac:dyDescent="0.2">
      <c r="B4008" s="27" t="str">
        <f t="shared" si="642"/>
        <v>-</v>
      </c>
      <c r="C4008" s="123" t="str">
        <f t="shared" si="643"/>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8"/>
        <v>nepildyti</v>
      </c>
      <c r="T4008" s="126" t="str">
        <f t="shared" si="648"/>
        <v>nepildyti</v>
      </c>
      <c r="U4008" s="127"/>
      <c r="V4008" s="127"/>
      <c r="W4008" s="128"/>
      <c r="X4008" s="169"/>
      <c r="Y4008" s="169"/>
      <c r="Z4008" s="169"/>
      <c r="AA4008" s="127"/>
      <c r="AB4008" s="127"/>
      <c r="AC4008" s="127"/>
      <c r="AD4008" s="127"/>
      <c r="AE4008" s="124">
        <f t="shared" si="644"/>
        <v>0</v>
      </c>
      <c r="AF4008" s="124">
        <f t="shared" si="645"/>
        <v>0</v>
      </c>
      <c r="AG4008" s="124">
        <f t="shared" si="646"/>
        <v>0</v>
      </c>
      <c r="AH4008" s="124">
        <f t="shared" si="647"/>
        <v>0</v>
      </c>
      <c r="AI4008" s="27" t="str">
        <f t="shared" si="639"/>
        <v>ne</v>
      </c>
      <c r="AJ4008" s="27" t="str">
        <f t="shared" si="640"/>
        <v>ne</v>
      </c>
      <c r="AK4008" s="27" t="str">
        <f t="shared" si="641"/>
        <v>ne</v>
      </c>
    </row>
    <row r="4009" spans="2:37" x14ac:dyDescent="0.2">
      <c r="B4009" s="27" t="str">
        <f t="shared" si="642"/>
        <v>-</v>
      </c>
      <c r="C4009" s="123" t="str">
        <f t="shared" si="643"/>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8"/>
        <v>nepildyti</v>
      </c>
      <c r="T4009" s="126" t="str">
        <f t="shared" si="648"/>
        <v>nepildyti</v>
      </c>
      <c r="U4009" s="127"/>
      <c r="V4009" s="127"/>
      <c r="W4009" s="128"/>
      <c r="X4009" s="169"/>
      <c r="Y4009" s="169"/>
      <c r="Z4009" s="169"/>
      <c r="AA4009" s="127"/>
      <c r="AB4009" s="127"/>
      <c r="AC4009" s="127"/>
      <c r="AD4009" s="127"/>
      <c r="AE4009" s="124">
        <f t="shared" si="644"/>
        <v>0</v>
      </c>
      <c r="AF4009" s="124">
        <f t="shared" si="645"/>
        <v>0</v>
      </c>
      <c r="AG4009" s="124">
        <f t="shared" si="646"/>
        <v>0</v>
      </c>
      <c r="AH4009" s="124">
        <f t="shared" si="647"/>
        <v>0</v>
      </c>
      <c r="AI4009" s="27" t="str">
        <f t="shared" si="639"/>
        <v>ne</v>
      </c>
      <c r="AJ4009" s="27" t="str">
        <f t="shared" si="640"/>
        <v>ne</v>
      </c>
      <c r="AK4009" s="27" t="str">
        <f t="shared" si="641"/>
        <v>ne</v>
      </c>
    </row>
    <row r="4010" spans="2:37" x14ac:dyDescent="0.2">
      <c r="B4010" s="27" t="str">
        <f t="shared" si="642"/>
        <v>-</v>
      </c>
      <c r="C4010" s="123" t="str">
        <f t="shared" si="643"/>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8"/>
        <v>nepildyti</v>
      </c>
      <c r="T4010" s="126" t="str">
        <f t="shared" si="648"/>
        <v>nepildyti</v>
      </c>
      <c r="U4010" s="127"/>
      <c r="V4010" s="127"/>
      <c r="W4010" s="128"/>
      <c r="X4010" s="169"/>
      <c r="Y4010" s="169"/>
      <c r="Z4010" s="169"/>
      <c r="AA4010" s="127"/>
      <c r="AB4010" s="127"/>
      <c r="AC4010" s="127"/>
      <c r="AD4010" s="127"/>
      <c r="AE4010" s="124">
        <f t="shared" si="644"/>
        <v>0</v>
      </c>
      <c r="AF4010" s="124">
        <f t="shared" si="645"/>
        <v>0</v>
      </c>
      <c r="AG4010" s="124">
        <f t="shared" si="646"/>
        <v>0</v>
      </c>
      <c r="AH4010" s="124">
        <f t="shared" si="647"/>
        <v>0</v>
      </c>
      <c r="AI4010" s="27" t="str">
        <f t="shared" si="639"/>
        <v>ne</v>
      </c>
      <c r="AJ4010" s="27" t="str">
        <f t="shared" si="640"/>
        <v>ne</v>
      </c>
      <c r="AK4010" s="27" t="str">
        <f t="shared" si="641"/>
        <v>ne</v>
      </c>
    </row>
    <row r="4011" spans="2:37" x14ac:dyDescent="0.2">
      <c r="B4011" s="27" t="str">
        <f t="shared" si="642"/>
        <v>-</v>
      </c>
      <c r="C4011" s="123" t="str">
        <f t="shared" si="643"/>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8"/>
        <v>nepildyti</v>
      </c>
      <c r="T4011" s="126" t="str">
        <f t="shared" si="648"/>
        <v>nepildyti</v>
      </c>
      <c r="U4011" s="127"/>
      <c r="V4011" s="127"/>
      <c r="W4011" s="128"/>
      <c r="X4011" s="169"/>
      <c r="Y4011" s="169"/>
      <c r="Z4011" s="169"/>
      <c r="AA4011" s="127"/>
      <c r="AB4011" s="127"/>
      <c r="AC4011" s="127"/>
      <c r="AD4011" s="127"/>
      <c r="AE4011" s="124">
        <f t="shared" si="644"/>
        <v>0</v>
      </c>
      <c r="AF4011" s="124">
        <f t="shared" si="645"/>
        <v>0</v>
      </c>
      <c r="AG4011" s="124">
        <f t="shared" si="646"/>
        <v>0</v>
      </c>
      <c r="AH4011" s="124">
        <f t="shared" si="647"/>
        <v>0</v>
      </c>
      <c r="AI4011" s="27" t="str">
        <f t="shared" si="639"/>
        <v>ne</v>
      </c>
      <c r="AJ4011" s="27" t="str">
        <f t="shared" si="640"/>
        <v>ne</v>
      </c>
      <c r="AK4011" s="27" t="str">
        <f t="shared" si="641"/>
        <v>ne</v>
      </c>
    </row>
    <row r="4012" spans="2:37" x14ac:dyDescent="0.2">
      <c r="B4012" s="27" t="str">
        <f t="shared" si="642"/>
        <v>-</v>
      </c>
      <c r="C4012" s="123" t="str">
        <f t="shared" si="643"/>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8"/>
        <v>nepildyti</v>
      </c>
      <c r="T4012" s="126" t="str">
        <f t="shared" si="648"/>
        <v>nepildyti</v>
      </c>
      <c r="U4012" s="127"/>
      <c r="V4012" s="127"/>
      <c r="W4012" s="128"/>
      <c r="X4012" s="169"/>
      <c r="Y4012" s="169"/>
      <c r="Z4012" s="169"/>
      <c r="AA4012" s="127"/>
      <c r="AB4012" s="127"/>
      <c r="AC4012" s="127"/>
      <c r="AD4012" s="127"/>
      <c r="AE4012" s="124">
        <f t="shared" si="644"/>
        <v>0</v>
      </c>
      <c r="AF4012" s="124">
        <f t="shared" si="645"/>
        <v>0</v>
      </c>
      <c r="AG4012" s="124">
        <f t="shared" si="646"/>
        <v>0</v>
      </c>
      <c r="AH4012" s="124">
        <f t="shared" si="647"/>
        <v>0</v>
      </c>
      <c r="AI4012" s="27" t="str">
        <f t="shared" si="639"/>
        <v>ne</v>
      </c>
      <c r="AJ4012" s="27" t="str">
        <f t="shared" si="640"/>
        <v>ne</v>
      </c>
      <c r="AK4012" s="27" t="str">
        <f t="shared" si="641"/>
        <v>ne</v>
      </c>
    </row>
    <row r="4013" spans="2:37" x14ac:dyDescent="0.2">
      <c r="B4013" s="27" t="str">
        <f t="shared" si="642"/>
        <v>-</v>
      </c>
      <c r="C4013" s="123" t="str">
        <f t="shared" si="643"/>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8"/>
        <v>nepildyti</v>
      </c>
      <c r="T4013" s="126" t="str">
        <f t="shared" si="648"/>
        <v>nepildyti</v>
      </c>
      <c r="U4013" s="127"/>
      <c r="V4013" s="127"/>
      <c r="W4013" s="128"/>
      <c r="X4013" s="169"/>
      <c r="Y4013" s="169"/>
      <c r="Z4013" s="169"/>
      <c r="AA4013" s="127"/>
      <c r="AB4013" s="127"/>
      <c r="AC4013" s="127"/>
      <c r="AD4013" s="127"/>
      <c r="AE4013" s="124">
        <f t="shared" si="644"/>
        <v>0</v>
      </c>
      <c r="AF4013" s="124">
        <f t="shared" si="645"/>
        <v>0</v>
      </c>
      <c r="AG4013" s="124">
        <f t="shared" si="646"/>
        <v>0</v>
      </c>
      <c r="AH4013" s="124">
        <f t="shared" si="647"/>
        <v>0</v>
      </c>
      <c r="AI4013" s="27" t="str">
        <f t="shared" si="639"/>
        <v>ne</v>
      </c>
      <c r="AJ4013" s="27" t="str">
        <f t="shared" si="640"/>
        <v>ne</v>
      </c>
      <c r="AK4013" s="27" t="str">
        <f t="shared" si="641"/>
        <v>ne</v>
      </c>
    </row>
    <row r="4014" spans="2:37" x14ac:dyDescent="0.2">
      <c r="B4014" s="27" t="str">
        <f t="shared" si="642"/>
        <v>-</v>
      </c>
      <c r="C4014" s="123" t="str">
        <f t="shared" si="643"/>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8"/>
        <v>nepildyti</v>
      </c>
      <c r="T4014" s="126" t="str">
        <f t="shared" si="648"/>
        <v>nepildyti</v>
      </c>
      <c r="U4014" s="127"/>
      <c r="V4014" s="127"/>
      <c r="W4014" s="128"/>
      <c r="X4014" s="169"/>
      <c r="Y4014" s="169"/>
      <c r="Z4014" s="169"/>
      <c r="AA4014" s="127"/>
      <c r="AB4014" s="127"/>
      <c r="AC4014" s="127"/>
      <c r="AD4014" s="127"/>
      <c r="AE4014" s="124">
        <f t="shared" si="644"/>
        <v>0</v>
      </c>
      <c r="AF4014" s="124">
        <f t="shared" si="645"/>
        <v>0</v>
      </c>
      <c r="AG4014" s="124">
        <f t="shared" si="646"/>
        <v>0</v>
      </c>
      <c r="AH4014" s="124">
        <f t="shared" si="647"/>
        <v>0</v>
      </c>
      <c r="AI4014" s="27" t="str">
        <f t="shared" si="639"/>
        <v>ne</v>
      </c>
      <c r="AJ4014" s="27" t="str">
        <f t="shared" si="640"/>
        <v>ne</v>
      </c>
      <c r="AK4014" s="27" t="str">
        <f t="shared" si="641"/>
        <v>ne</v>
      </c>
    </row>
    <row r="4015" spans="2:37" x14ac:dyDescent="0.2">
      <c r="B4015" s="27" t="str">
        <f t="shared" si="642"/>
        <v>-</v>
      </c>
      <c r="C4015" s="123" t="str">
        <f t="shared" si="643"/>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8"/>
        <v>nepildyti</v>
      </c>
      <c r="T4015" s="126" t="str">
        <f t="shared" si="648"/>
        <v>nepildyti</v>
      </c>
      <c r="U4015" s="127"/>
      <c r="V4015" s="127"/>
      <c r="W4015" s="128"/>
      <c r="X4015" s="169"/>
      <c r="Y4015" s="169"/>
      <c r="Z4015" s="169"/>
      <c r="AA4015" s="127"/>
      <c r="AB4015" s="127"/>
      <c r="AC4015" s="127"/>
      <c r="AD4015" s="127"/>
      <c r="AE4015" s="124">
        <f t="shared" si="644"/>
        <v>0</v>
      </c>
      <c r="AF4015" s="124">
        <f t="shared" si="645"/>
        <v>0</v>
      </c>
      <c r="AG4015" s="124">
        <f t="shared" si="646"/>
        <v>0</v>
      </c>
      <c r="AH4015" s="124">
        <f t="shared" si="647"/>
        <v>0</v>
      </c>
      <c r="AI4015" s="27" t="str">
        <f t="shared" si="639"/>
        <v>ne</v>
      </c>
      <c r="AJ4015" s="27" t="str">
        <f t="shared" si="640"/>
        <v>ne</v>
      </c>
      <c r="AK4015" s="27" t="str">
        <f t="shared" si="641"/>
        <v>ne</v>
      </c>
    </row>
    <row r="4016" spans="2:37" x14ac:dyDescent="0.2">
      <c r="B4016" s="27" t="str">
        <f t="shared" si="642"/>
        <v>-</v>
      </c>
      <c r="C4016" s="123" t="str">
        <f t="shared" si="643"/>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8"/>
        <v>nepildyti</v>
      </c>
      <c r="T4016" s="126" t="str">
        <f t="shared" si="648"/>
        <v>nepildyti</v>
      </c>
      <c r="U4016" s="127"/>
      <c r="V4016" s="127"/>
      <c r="W4016" s="128"/>
      <c r="X4016" s="169"/>
      <c r="Y4016" s="169"/>
      <c r="Z4016" s="169"/>
      <c r="AA4016" s="127"/>
      <c r="AB4016" s="127"/>
      <c r="AC4016" s="127"/>
      <c r="AD4016" s="127"/>
      <c r="AE4016" s="124">
        <f t="shared" si="644"/>
        <v>0</v>
      </c>
      <c r="AF4016" s="124">
        <f t="shared" si="645"/>
        <v>0</v>
      </c>
      <c r="AG4016" s="124">
        <f t="shared" si="646"/>
        <v>0</v>
      </c>
      <c r="AH4016" s="124">
        <f t="shared" si="647"/>
        <v>0</v>
      </c>
      <c r="AI4016" s="27" t="str">
        <f t="shared" si="639"/>
        <v>ne</v>
      </c>
      <c r="AJ4016" s="27" t="str">
        <f t="shared" si="640"/>
        <v>ne</v>
      </c>
      <c r="AK4016" s="27" t="str">
        <f t="shared" si="641"/>
        <v>ne</v>
      </c>
    </row>
    <row r="4017" spans="2:37" x14ac:dyDescent="0.2">
      <c r="B4017" s="27" t="str">
        <f t="shared" si="642"/>
        <v>-</v>
      </c>
      <c r="C4017" s="123" t="str">
        <f t="shared" si="643"/>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8"/>
        <v>nepildyti</v>
      </c>
      <c r="T4017" s="126" t="str">
        <f t="shared" si="648"/>
        <v>nepildyti</v>
      </c>
      <c r="U4017" s="127"/>
      <c r="V4017" s="127"/>
      <c r="W4017" s="128"/>
      <c r="X4017" s="169"/>
      <c r="Y4017" s="169"/>
      <c r="Z4017" s="169"/>
      <c r="AA4017" s="127"/>
      <c r="AB4017" s="127"/>
      <c r="AC4017" s="127"/>
      <c r="AD4017" s="127"/>
      <c r="AE4017" s="124">
        <f t="shared" si="644"/>
        <v>0</v>
      </c>
      <c r="AF4017" s="124">
        <f t="shared" si="645"/>
        <v>0</v>
      </c>
      <c r="AG4017" s="124">
        <f t="shared" si="646"/>
        <v>0</v>
      </c>
      <c r="AH4017" s="124">
        <f t="shared" si="647"/>
        <v>0</v>
      </c>
      <c r="AI4017" s="27" t="str">
        <f t="shared" si="639"/>
        <v>ne</v>
      </c>
      <c r="AJ4017" s="27" t="str">
        <f t="shared" si="640"/>
        <v>ne</v>
      </c>
      <c r="AK4017" s="27" t="str">
        <f t="shared" si="641"/>
        <v>ne</v>
      </c>
    </row>
    <row r="4018" spans="2:37" x14ac:dyDescent="0.2">
      <c r="B4018" s="27" t="str">
        <f t="shared" si="642"/>
        <v>-</v>
      </c>
      <c r="C4018" s="123" t="str">
        <f t="shared" si="643"/>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8"/>
        <v>nepildyti</v>
      </c>
      <c r="T4018" s="126" t="str">
        <f t="shared" si="648"/>
        <v>nepildyti</v>
      </c>
      <c r="U4018" s="127"/>
      <c r="V4018" s="127"/>
      <c r="W4018" s="128"/>
      <c r="X4018" s="169"/>
      <c r="Y4018" s="169"/>
      <c r="Z4018" s="169"/>
      <c r="AA4018" s="127"/>
      <c r="AB4018" s="127"/>
      <c r="AC4018" s="127"/>
      <c r="AD4018" s="127"/>
      <c r="AE4018" s="124">
        <f t="shared" si="644"/>
        <v>0</v>
      </c>
      <c r="AF4018" s="124">
        <f t="shared" si="645"/>
        <v>0</v>
      </c>
      <c r="AG4018" s="124">
        <f t="shared" si="646"/>
        <v>0</v>
      </c>
      <c r="AH4018" s="124">
        <f t="shared" si="647"/>
        <v>0</v>
      </c>
      <c r="AI4018" s="27" t="str">
        <f t="shared" si="639"/>
        <v>ne</v>
      </c>
      <c r="AJ4018" s="27" t="str">
        <f t="shared" si="640"/>
        <v>ne</v>
      </c>
      <c r="AK4018" s="27" t="str">
        <f t="shared" si="641"/>
        <v>ne</v>
      </c>
    </row>
    <row r="4019" spans="2:37" x14ac:dyDescent="0.2">
      <c r="B4019" s="27" t="str">
        <f t="shared" si="642"/>
        <v>-</v>
      </c>
      <c r="C4019" s="123" t="str">
        <f t="shared" si="643"/>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8"/>
        <v>nepildyti</v>
      </c>
      <c r="T4019" s="126" t="str">
        <f t="shared" si="648"/>
        <v>nepildyti</v>
      </c>
      <c r="U4019" s="127"/>
      <c r="V4019" s="127"/>
      <c r="W4019" s="128"/>
      <c r="X4019" s="169"/>
      <c r="Y4019" s="169"/>
      <c r="Z4019" s="169"/>
      <c r="AA4019" s="127"/>
      <c r="AB4019" s="127"/>
      <c r="AC4019" s="127"/>
      <c r="AD4019" s="127"/>
      <c r="AE4019" s="124">
        <f t="shared" si="644"/>
        <v>0</v>
      </c>
      <c r="AF4019" s="124">
        <f t="shared" si="645"/>
        <v>0</v>
      </c>
      <c r="AG4019" s="124">
        <f t="shared" si="646"/>
        <v>0</v>
      </c>
      <c r="AH4019" s="124">
        <f t="shared" si="647"/>
        <v>0</v>
      </c>
      <c r="AI4019" s="27" t="str">
        <f t="shared" si="639"/>
        <v>ne</v>
      </c>
      <c r="AJ4019" s="27" t="str">
        <f t="shared" si="640"/>
        <v>ne</v>
      </c>
      <c r="AK4019" s="27" t="str">
        <f t="shared" si="641"/>
        <v>ne</v>
      </c>
    </row>
    <row r="4020" spans="2:37" x14ac:dyDescent="0.2">
      <c r="B4020" s="27" t="str">
        <f t="shared" si="642"/>
        <v>-</v>
      </c>
      <c r="C4020" s="123" t="str">
        <f t="shared" si="643"/>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8"/>
        <v>nepildyti</v>
      </c>
      <c r="T4020" s="126" t="str">
        <f t="shared" si="648"/>
        <v>nepildyti</v>
      </c>
      <c r="U4020" s="127"/>
      <c r="V4020" s="127"/>
      <c r="W4020" s="128"/>
      <c r="X4020" s="169"/>
      <c r="Y4020" s="169"/>
      <c r="Z4020" s="169"/>
      <c r="AA4020" s="127"/>
      <c r="AB4020" s="127"/>
      <c r="AC4020" s="127"/>
      <c r="AD4020" s="127"/>
      <c r="AE4020" s="124">
        <f t="shared" si="644"/>
        <v>0</v>
      </c>
      <c r="AF4020" s="124">
        <f t="shared" si="645"/>
        <v>0</v>
      </c>
      <c r="AG4020" s="124">
        <f t="shared" si="646"/>
        <v>0</v>
      </c>
      <c r="AH4020" s="124">
        <f t="shared" si="647"/>
        <v>0</v>
      </c>
      <c r="AI4020" s="27" t="str">
        <f t="shared" si="639"/>
        <v>ne</v>
      </c>
      <c r="AJ4020" s="27" t="str">
        <f t="shared" si="640"/>
        <v>ne</v>
      </c>
      <c r="AK4020" s="27" t="str">
        <f t="shared" si="641"/>
        <v>ne</v>
      </c>
    </row>
    <row r="4021" spans="2:37" x14ac:dyDescent="0.2">
      <c r="B4021" s="27" t="str">
        <f t="shared" si="642"/>
        <v>-</v>
      </c>
      <c r="C4021" s="123" t="str">
        <f t="shared" si="643"/>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8"/>
        <v>nepildyti</v>
      </c>
      <c r="T4021" s="126" t="str">
        <f t="shared" si="648"/>
        <v>nepildyti</v>
      </c>
      <c r="U4021" s="127"/>
      <c r="V4021" s="127"/>
      <c r="W4021" s="128"/>
      <c r="X4021" s="169"/>
      <c r="Y4021" s="169"/>
      <c r="Z4021" s="169"/>
      <c r="AA4021" s="127"/>
      <c r="AB4021" s="127"/>
      <c r="AC4021" s="127"/>
      <c r="AD4021" s="127"/>
      <c r="AE4021" s="124">
        <f t="shared" si="644"/>
        <v>0</v>
      </c>
      <c r="AF4021" s="124">
        <f t="shared" si="645"/>
        <v>0</v>
      </c>
      <c r="AG4021" s="124">
        <f t="shared" si="646"/>
        <v>0</v>
      </c>
      <c r="AH4021" s="124">
        <f t="shared" si="647"/>
        <v>0</v>
      </c>
      <c r="AI4021" s="27" t="str">
        <f t="shared" si="639"/>
        <v>ne</v>
      </c>
      <c r="AJ4021" s="27" t="str">
        <f t="shared" si="640"/>
        <v>ne</v>
      </c>
      <c r="AK4021" s="27" t="str">
        <f t="shared" si="641"/>
        <v>ne</v>
      </c>
    </row>
    <row r="4022" spans="2:37" x14ac:dyDescent="0.2">
      <c r="B4022" s="27" t="str">
        <f t="shared" si="642"/>
        <v>-</v>
      </c>
      <c r="C4022" s="123" t="str">
        <f t="shared" si="643"/>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8"/>
        <v>nepildyti</v>
      </c>
      <c r="T4022" s="126" t="str">
        <f t="shared" si="648"/>
        <v>nepildyti</v>
      </c>
      <c r="U4022" s="127"/>
      <c r="V4022" s="127"/>
      <c r="W4022" s="128"/>
      <c r="X4022" s="169"/>
      <c r="Y4022" s="169"/>
      <c r="Z4022" s="169"/>
      <c r="AA4022" s="127"/>
      <c r="AB4022" s="127"/>
      <c r="AC4022" s="127"/>
      <c r="AD4022" s="127"/>
      <c r="AE4022" s="124">
        <f t="shared" si="644"/>
        <v>0</v>
      </c>
      <c r="AF4022" s="124">
        <f t="shared" si="645"/>
        <v>0</v>
      </c>
      <c r="AG4022" s="124">
        <f t="shared" si="646"/>
        <v>0</v>
      </c>
      <c r="AH4022" s="124">
        <f t="shared" si="647"/>
        <v>0</v>
      </c>
      <c r="AI4022" s="27" t="str">
        <f t="shared" si="639"/>
        <v>ne</v>
      </c>
      <c r="AJ4022" s="27" t="str">
        <f t="shared" si="640"/>
        <v>ne</v>
      </c>
      <c r="AK4022" s="27" t="str">
        <f t="shared" si="641"/>
        <v>ne</v>
      </c>
    </row>
    <row r="4023" spans="2:37" x14ac:dyDescent="0.2">
      <c r="B4023" s="27" t="str">
        <f t="shared" si="642"/>
        <v>-</v>
      </c>
      <c r="C4023" s="123" t="str">
        <f t="shared" si="643"/>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8"/>
        <v>nepildyti</v>
      </c>
      <c r="T4023" s="126" t="str">
        <f t="shared" si="648"/>
        <v>nepildyti</v>
      </c>
      <c r="U4023" s="127"/>
      <c r="V4023" s="127"/>
      <c r="W4023" s="128"/>
      <c r="X4023" s="169"/>
      <c r="Y4023" s="169"/>
      <c r="Z4023" s="169"/>
      <c r="AA4023" s="127"/>
      <c r="AB4023" s="127"/>
      <c r="AC4023" s="127"/>
      <c r="AD4023" s="127"/>
      <c r="AE4023" s="124">
        <f t="shared" si="644"/>
        <v>0</v>
      </c>
      <c r="AF4023" s="124">
        <f t="shared" si="645"/>
        <v>0</v>
      </c>
      <c r="AG4023" s="124">
        <f t="shared" si="646"/>
        <v>0</v>
      </c>
      <c r="AH4023" s="124">
        <f t="shared" si="647"/>
        <v>0</v>
      </c>
      <c r="AI4023" s="27" t="str">
        <f t="shared" si="639"/>
        <v>ne</v>
      </c>
      <c r="AJ4023" s="27" t="str">
        <f t="shared" si="640"/>
        <v>ne</v>
      </c>
      <c r="AK4023" s="27" t="str">
        <f t="shared" si="641"/>
        <v>ne</v>
      </c>
    </row>
    <row r="4024" spans="2:37" x14ac:dyDescent="0.2">
      <c r="B4024" s="27" t="str">
        <f t="shared" si="642"/>
        <v>-</v>
      </c>
      <c r="C4024" s="123" t="str">
        <f t="shared" si="643"/>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8"/>
        <v>nepildyti</v>
      </c>
      <c r="T4024" s="126" t="str">
        <f t="shared" si="648"/>
        <v>nepildyti</v>
      </c>
      <c r="U4024" s="127"/>
      <c r="V4024" s="127"/>
      <c r="W4024" s="128"/>
      <c r="X4024" s="169"/>
      <c r="Y4024" s="169"/>
      <c r="Z4024" s="169"/>
      <c r="AA4024" s="127"/>
      <c r="AB4024" s="127"/>
      <c r="AC4024" s="127"/>
      <c r="AD4024" s="127"/>
      <c r="AE4024" s="124">
        <f t="shared" si="644"/>
        <v>0</v>
      </c>
      <c r="AF4024" s="124">
        <f t="shared" si="645"/>
        <v>0</v>
      </c>
      <c r="AG4024" s="124">
        <f t="shared" si="646"/>
        <v>0</v>
      </c>
      <c r="AH4024" s="124">
        <f t="shared" si="647"/>
        <v>0</v>
      </c>
      <c r="AI4024" s="27" t="str">
        <f t="shared" si="639"/>
        <v>ne</v>
      </c>
      <c r="AJ4024" s="27" t="str">
        <f t="shared" si="640"/>
        <v>ne</v>
      </c>
      <c r="AK4024" s="27" t="str">
        <f t="shared" si="641"/>
        <v>ne</v>
      </c>
    </row>
    <row r="4025" spans="2:37" x14ac:dyDescent="0.2">
      <c r="B4025" s="27" t="str">
        <f t="shared" si="642"/>
        <v>-</v>
      </c>
      <c r="C4025" s="123" t="str">
        <f t="shared" si="643"/>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8"/>
        <v>nepildyti</v>
      </c>
      <c r="T4025" s="126" t="str">
        <f t="shared" si="648"/>
        <v>nepildyti</v>
      </c>
      <c r="U4025" s="127"/>
      <c r="V4025" s="127"/>
      <c r="W4025" s="128"/>
      <c r="X4025" s="169"/>
      <c r="Y4025" s="169"/>
      <c r="Z4025" s="169"/>
      <c r="AA4025" s="127"/>
      <c r="AB4025" s="127"/>
      <c r="AC4025" s="127"/>
      <c r="AD4025" s="127"/>
      <c r="AE4025" s="124">
        <f t="shared" si="644"/>
        <v>0</v>
      </c>
      <c r="AF4025" s="124">
        <f t="shared" si="645"/>
        <v>0</v>
      </c>
      <c r="AG4025" s="124">
        <f t="shared" si="646"/>
        <v>0</v>
      </c>
      <c r="AH4025" s="124">
        <f t="shared" si="647"/>
        <v>0</v>
      </c>
      <c r="AI4025" s="27" t="str">
        <f t="shared" si="639"/>
        <v>ne</v>
      </c>
      <c r="AJ4025" s="27" t="str">
        <f t="shared" si="640"/>
        <v>ne</v>
      </c>
      <c r="AK4025" s="27" t="str">
        <f t="shared" si="641"/>
        <v>ne</v>
      </c>
    </row>
    <row r="4026" spans="2:37" x14ac:dyDescent="0.2">
      <c r="B4026" s="27" t="str">
        <f t="shared" si="642"/>
        <v>-</v>
      </c>
      <c r="C4026" s="123" t="str">
        <f t="shared" si="643"/>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8"/>
        <v>nepildyti</v>
      </c>
      <c r="T4026" s="126" t="str">
        <f t="shared" si="648"/>
        <v>nepildyti</v>
      </c>
      <c r="U4026" s="127"/>
      <c r="V4026" s="127"/>
      <c r="W4026" s="128"/>
      <c r="X4026" s="169"/>
      <c r="Y4026" s="169"/>
      <c r="Z4026" s="169"/>
      <c r="AA4026" s="127"/>
      <c r="AB4026" s="127"/>
      <c r="AC4026" s="127"/>
      <c r="AD4026" s="127"/>
      <c r="AE4026" s="124">
        <f t="shared" si="644"/>
        <v>0</v>
      </c>
      <c r="AF4026" s="124">
        <f t="shared" si="645"/>
        <v>0</v>
      </c>
      <c r="AG4026" s="124">
        <f t="shared" si="646"/>
        <v>0</v>
      </c>
      <c r="AH4026" s="124">
        <f t="shared" si="647"/>
        <v>0</v>
      </c>
      <c r="AI4026" s="27" t="str">
        <f t="shared" si="639"/>
        <v>ne</v>
      </c>
      <c r="AJ4026" s="27" t="str">
        <f t="shared" si="640"/>
        <v>ne</v>
      </c>
      <c r="AK4026" s="27" t="str">
        <f t="shared" si="641"/>
        <v>ne</v>
      </c>
    </row>
    <row r="4027" spans="2:37" x14ac:dyDescent="0.2">
      <c r="B4027" s="27" t="str">
        <f t="shared" si="642"/>
        <v>-</v>
      </c>
      <c r="C4027" s="123" t="str">
        <f t="shared" si="643"/>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8"/>
        <v>nepildyti</v>
      </c>
      <c r="T4027" s="126" t="str">
        <f t="shared" si="648"/>
        <v>nepildyti</v>
      </c>
      <c r="U4027" s="127"/>
      <c r="V4027" s="127"/>
      <c r="W4027" s="128"/>
      <c r="X4027" s="169"/>
      <c r="Y4027" s="169"/>
      <c r="Z4027" s="169"/>
      <c r="AA4027" s="127"/>
      <c r="AB4027" s="127"/>
      <c r="AC4027" s="127"/>
      <c r="AD4027" s="127"/>
      <c r="AE4027" s="124">
        <f t="shared" si="644"/>
        <v>0</v>
      </c>
      <c r="AF4027" s="124">
        <f t="shared" si="645"/>
        <v>0</v>
      </c>
      <c r="AG4027" s="124">
        <f t="shared" si="646"/>
        <v>0</v>
      </c>
      <c r="AH4027" s="124">
        <f t="shared" si="647"/>
        <v>0</v>
      </c>
      <c r="AI4027" s="27" t="str">
        <f t="shared" si="639"/>
        <v>ne</v>
      </c>
      <c r="AJ4027" s="27" t="str">
        <f t="shared" si="640"/>
        <v>ne</v>
      </c>
      <c r="AK4027" s="27" t="str">
        <f t="shared" si="641"/>
        <v>ne</v>
      </c>
    </row>
    <row r="4028" spans="2:37" x14ac:dyDescent="0.2">
      <c r="B4028" s="27" t="str">
        <f t="shared" si="642"/>
        <v>-</v>
      </c>
      <c r="C4028" s="123" t="str">
        <f t="shared" si="643"/>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8"/>
        <v>nepildyti</v>
      </c>
      <c r="T4028" s="126" t="str">
        <f t="shared" si="648"/>
        <v>nepildyti</v>
      </c>
      <c r="U4028" s="127"/>
      <c r="V4028" s="127"/>
      <c r="W4028" s="128"/>
      <c r="X4028" s="169"/>
      <c r="Y4028" s="169"/>
      <c r="Z4028" s="169"/>
      <c r="AA4028" s="127"/>
      <c r="AB4028" s="127"/>
      <c r="AC4028" s="127"/>
      <c r="AD4028" s="127"/>
      <c r="AE4028" s="124">
        <f t="shared" si="644"/>
        <v>0</v>
      </c>
      <c r="AF4028" s="124">
        <f t="shared" si="645"/>
        <v>0</v>
      </c>
      <c r="AG4028" s="124">
        <f t="shared" si="646"/>
        <v>0</v>
      </c>
      <c r="AH4028" s="124">
        <f t="shared" si="647"/>
        <v>0</v>
      </c>
      <c r="AI4028" s="27" t="str">
        <f t="shared" si="639"/>
        <v>ne</v>
      </c>
      <c r="AJ4028" s="27" t="str">
        <f t="shared" si="640"/>
        <v>ne</v>
      </c>
      <c r="AK4028" s="27" t="str">
        <f t="shared" si="641"/>
        <v>ne</v>
      </c>
    </row>
    <row r="4029" spans="2:37" x14ac:dyDescent="0.2">
      <c r="B4029" s="27" t="str">
        <f t="shared" si="642"/>
        <v>-</v>
      </c>
      <c r="C4029" s="123" t="str">
        <f t="shared" si="643"/>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8"/>
        <v>nepildyti</v>
      </c>
      <c r="T4029" s="126" t="str">
        <f t="shared" si="648"/>
        <v>nepildyti</v>
      </c>
      <c r="U4029" s="127"/>
      <c r="V4029" s="127"/>
      <c r="W4029" s="128"/>
      <c r="X4029" s="169"/>
      <c r="Y4029" s="169"/>
      <c r="Z4029" s="169"/>
      <c r="AA4029" s="127"/>
      <c r="AB4029" s="127"/>
      <c r="AC4029" s="127"/>
      <c r="AD4029" s="127"/>
      <c r="AE4029" s="124">
        <f t="shared" si="644"/>
        <v>0</v>
      </c>
      <c r="AF4029" s="124">
        <f t="shared" si="645"/>
        <v>0</v>
      </c>
      <c r="AG4029" s="124">
        <f t="shared" si="646"/>
        <v>0</v>
      </c>
      <c r="AH4029" s="124">
        <f t="shared" si="647"/>
        <v>0</v>
      </c>
      <c r="AI4029" s="27" t="str">
        <f t="shared" si="639"/>
        <v>ne</v>
      </c>
      <c r="AJ4029" s="27" t="str">
        <f t="shared" si="640"/>
        <v>ne</v>
      </c>
      <c r="AK4029" s="27" t="str">
        <f t="shared" si="641"/>
        <v>ne</v>
      </c>
    </row>
    <row r="4030" spans="2:37" x14ac:dyDescent="0.2">
      <c r="B4030" s="27" t="str">
        <f t="shared" si="642"/>
        <v>-</v>
      </c>
      <c r="C4030" s="123" t="str">
        <f t="shared" si="643"/>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8"/>
        <v>nepildyti</v>
      </c>
      <c r="T4030" s="126" t="str">
        <f t="shared" si="648"/>
        <v>nepildyti</v>
      </c>
      <c r="U4030" s="127"/>
      <c r="V4030" s="127"/>
      <c r="W4030" s="128"/>
      <c r="X4030" s="169"/>
      <c r="Y4030" s="169"/>
      <c r="Z4030" s="169"/>
      <c r="AA4030" s="127"/>
      <c r="AB4030" s="127"/>
      <c r="AC4030" s="127"/>
      <c r="AD4030" s="127"/>
      <c r="AE4030" s="124">
        <f t="shared" si="644"/>
        <v>0</v>
      </c>
      <c r="AF4030" s="124">
        <f t="shared" si="645"/>
        <v>0</v>
      </c>
      <c r="AG4030" s="124">
        <f t="shared" si="646"/>
        <v>0</v>
      </c>
      <c r="AH4030" s="124">
        <f t="shared" si="647"/>
        <v>0</v>
      </c>
      <c r="AI4030" s="27" t="str">
        <f t="shared" si="639"/>
        <v>ne</v>
      </c>
      <c r="AJ4030" s="27" t="str">
        <f t="shared" si="640"/>
        <v>ne</v>
      </c>
      <c r="AK4030" s="27" t="str">
        <f t="shared" si="641"/>
        <v>ne</v>
      </c>
    </row>
    <row r="4031" spans="2:37" x14ac:dyDescent="0.2">
      <c r="B4031" s="27" t="str">
        <f t="shared" si="642"/>
        <v>-</v>
      </c>
      <c r="C4031" s="123" t="str">
        <f t="shared" si="643"/>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8"/>
        <v>nepildyti</v>
      </c>
      <c r="T4031" s="126" t="str">
        <f t="shared" si="648"/>
        <v>nepildyti</v>
      </c>
      <c r="U4031" s="127"/>
      <c r="V4031" s="127"/>
      <c r="W4031" s="128"/>
      <c r="X4031" s="169"/>
      <c r="Y4031" s="169"/>
      <c r="Z4031" s="169"/>
      <c r="AA4031" s="127"/>
      <c r="AB4031" s="127"/>
      <c r="AC4031" s="127"/>
      <c r="AD4031" s="127"/>
      <c r="AE4031" s="124">
        <f t="shared" si="644"/>
        <v>0</v>
      </c>
      <c r="AF4031" s="124">
        <f t="shared" si="645"/>
        <v>0</v>
      </c>
      <c r="AG4031" s="124">
        <f t="shared" si="646"/>
        <v>0</v>
      </c>
      <c r="AH4031" s="124">
        <f t="shared" si="647"/>
        <v>0</v>
      </c>
      <c r="AI4031" s="27" t="str">
        <f t="shared" si="639"/>
        <v>ne</v>
      </c>
      <c r="AJ4031" s="27" t="str">
        <f t="shared" si="640"/>
        <v>ne</v>
      </c>
      <c r="AK4031" s="27" t="str">
        <f t="shared" si="641"/>
        <v>ne</v>
      </c>
    </row>
    <row r="4032" spans="2:37" x14ac:dyDescent="0.2">
      <c r="B4032" s="27" t="str">
        <f t="shared" si="642"/>
        <v>-</v>
      </c>
      <c r="C4032" s="123" t="str">
        <f t="shared" si="643"/>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8"/>
        <v>nepildyti</v>
      </c>
      <c r="T4032" s="126" t="str">
        <f t="shared" si="648"/>
        <v>nepildyti</v>
      </c>
      <c r="U4032" s="127"/>
      <c r="V4032" s="127"/>
      <c r="W4032" s="128"/>
      <c r="X4032" s="169"/>
      <c r="Y4032" s="169"/>
      <c r="Z4032" s="169"/>
      <c r="AA4032" s="127"/>
      <c r="AB4032" s="127"/>
      <c r="AC4032" s="127"/>
      <c r="AD4032" s="127"/>
      <c r="AE4032" s="124">
        <f t="shared" si="644"/>
        <v>0</v>
      </c>
      <c r="AF4032" s="124">
        <f t="shared" si="645"/>
        <v>0</v>
      </c>
      <c r="AG4032" s="124">
        <f t="shared" si="646"/>
        <v>0</v>
      </c>
      <c r="AH4032" s="124">
        <f t="shared" si="647"/>
        <v>0</v>
      </c>
      <c r="AI4032" s="27" t="str">
        <f t="shared" si="639"/>
        <v>ne</v>
      </c>
      <c r="AJ4032" s="27" t="str">
        <f t="shared" si="640"/>
        <v>ne</v>
      </c>
      <c r="AK4032" s="27" t="str">
        <f t="shared" si="641"/>
        <v>ne</v>
      </c>
    </row>
    <row r="4033" spans="2:37" x14ac:dyDescent="0.2">
      <c r="B4033" s="27" t="str">
        <f t="shared" si="642"/>
        <v>-</v>
      </c>
      <c r="C4033" s="123" t="str">
        <f t="shared" si="643"/>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8"/>
        <v>nepildyti</v>
      </c>
      <c r="T4033" s="126" t="str">
        <f t="shared" si="648"/>
        <v>nepildyti</v>
      </c>
      <c r="U4033" s="127"/>
      <c r="V4033" s="127"/>
      <c r="W4033" s="128"/>
      <c r="X4033" s="169"/>
      <c r="Y4033" s="169"/>
      <c r="Z4033" s="169"/>
      <c r="AA4033" s="127"/>
      <c r="AB4033" s="127"/>
      <c r="AC4033" s="127"/>
      <c r="AD4033" s="127"/>
      <c r="AE4033" s="124">
        <f t="shared" si="644"/>
        <v>0</v>
      </c>
      <c r="AF4033" s="124">
        <f t="shared" si="645"/>
        <v>0</v>
      </c>
      <c r="AG4033" s="124">
        <f t="shared" si="646"/>
        <v>0</v>
      </c>
      <c r="AH4033" s="124">
        <f t="shared" si="647"/>
        <v>0</v>
      </c>
      <c r="AI4033" s="27" t="str">
        <f t="shared" si="639"/>
        <v>ne</v>
      </c>
      <c r="AJ4033" s="27" t="str">
        <f t="shared" si="640"/>
        <v>ne</v>
      </c>
      <c r="AK4033" s="27" t="str">
        <f t="shared" si="641"/>
        <v>ne</v>
      </c>
    </row>
    <row r="4034" spans="2:37" x14ac:dyDescent="0.2">
      <c r="B4034" s="27" t="str">
        <f t="shared" si="642"/>
        <v>-</v>
      </c>
      <c r="C4034" s="123" t="str">
        <f t="shared" si="643"/>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8"/>
        <v>nepildyti</v>
      </c>
      <c r="T4034" s="126" t="str">
        <f t="shared" si="648"/>
        <v>nepildyti</v>
      </c>
      <c r="U4034" s="127"/>
      <c r="V4034" s="127"/>
      <c r="W4034" s="128"/>
      <c r="X4034" s="169"/>
      <c r="Y4034" s="169"/>
      <c r="Z4034" s="169"/>
      <c r="AA4034" s="127"/>
      <c r="AB4034" s="127"/>
      <c r="AC4034" s="127"/>
      <c r="AD4034" s="127"/>
      <c r="AE4034" s="124">
        <f t="shared" si="644"/>
        <v>0</v>
      </c>
      <c r="AF4034" s="124">
        <f t="shared" si="645"/>
        <v>0</v>
      </c>
      <c r="AG4034" s="124">
        <f t="shared" si="646"/>
        <v>0</v>
      </c>
      <c r="AH4034" s="124">
        <f t="shared" si="647"/>
        <v>0</v>
      </c>
      <c r="AI4034" s="27" t="str">
        <f t="shared" si="639"/>
        <v>ne</v>
      </c>
      <c r="AJ4034" s="27" t="str">
        <f t="shared" si="640"/>
        <v>ne</v>
      </c>
      <c r="AK4034" s="27" t="str">
        <f t="shared" si="641"/>
        <v>ne</v>
      </c>
    </row>
    <row r="4035" spans="2:37" x14ac:dyDescent="0.2">
      <c r="B4035" s="27" t="str">
        <f t="shared" si="642"/>
        <v>-</v>
      </c>
      <c r="C4035" s="123" t="str">
        <f t="shared" si="643"/>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8"/>
        <v>nepildyti</v>
      </c>
      <c r="T4035" s="126" t="str">
        <f t="shared" si="648"/>
        <v>nepildyti</v>
      </c>
      <c r="U4035" s="127"/>
      <c r="V4035" s="127"/>
      <c r="W4035" s="128"/>
      <c r="X4035" s="169"/>
      <c r="Y4035" s="169"/>
      <c r="Z4035" s="169"/>
      <c r="AA4035" s="127"/>
      <c r="AB4035" s="127"/>
      <c r="AC4035" s="127"/>
      <c r="AD4035" s="127"/>
      <c r="AE4035" s="124">
        <f t="shared" si="644"/>
        <v>0</v>
      </c>
      <c r="AF4035" s="124">
        <f t="shared" si="645"/>
        <v>0</v>
      </c>
      <c r="AG4035" s="124">
        <f t="shared" si="646"/>
        <v>0</v>
      </c>
      <c r="AH4035" s="124">
        <f t="shared" si="647"/>
        <v>0</v>
      </c>
      <c r="AI4035" s="27" t="str">
        <f t="shared" si="639"/>
        <v>ne</v>
      </c>
      <c r="AJ4035" s="27" t="str">
        <f t="shared" si="640"/>
        <v>ne</v>
      </c>
      <c r="AK4035" s="27" t="str">
        <f t="shared" si="641"/>
        <v>ne</v>
      </c>
    </row>
    <row r="4036" spans="2:37" x14ac:dyDescent="0.2">
      <c r="B4036" s="27" t="str">
        <f t="shared" si="642"/>
        <v>-</v>
      </c>
      <c r="C4036" s="123" t="str">
        <f t="shared" si="643"/>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8"/>
        <v>nepildyti</v>
      </c>
      <c r="T4036" s="126" t="str">
        <f t="shared" si="648"/>
        <v>nepildyti</v>
      </c>
      <c r="U4036" s="127"/>
      <c r="V4036" s="127"/>
      <c r="W4036" s="128"/>
      <c r="X4036" s="169"/>
      <c r="Y4036" s="169"/>
      <c r="Z4036" s="169"/>
      <c r="AA4036" s="127"/>
      <c r="AB4036" s="127"/>
      <c r="AC4036" s="127"/>
      <c r="AD4036" s="127"/>
      <c r="AE4036" s="124">
        <f t="shared" si="644"/>
        <v>0</v>
      </c>
      <c r="AF4036" s="124">
        <f t="shared" si="645"/>
        <v>0</v>
      </c>
      <c r="AG4036" s="124">
        <f t="shared" si="646"/>
        <v>0</v>
      </c>
      <c r="AH4036" s="124">
        <f t="shared" si="647"/>
        <v>0</v>
      </c>
      <c r="AI4036" s="27" t="str">
        <f t="shared" si="639"/>
        <v>ne</v>
      </c>
      <c r="AJ4036" s="27" t="str">
        <f t="shared" si="640"/>
        <v>ne</v>
      </c>
      <c r="AK4036" s="27" t="str">
        <f t="shared" si="641"/>
        <v>ne</v>
      </c>
    </row>
    <row r="4037" spans="2:37" x14ac:dyDescent="0.2">
      <c r="B4037" s="27" t="str">
        <f t="shared" si="642"/>
        <v>-</v>
      </c>
      <c r="C4037" s="123" t="str">
        <f t="shared" si="643"/>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8"/>
        <v>nepildyti</v>
      </c>
      <c r="T4037" s="126" t="str">
        <f t="shared" si="648"/>
        <v>nepildyti</v>
      </c>
      <c r="U4037" s="127"/>
      <c r="V4037" s="127"/>
      <c r="W4037" s="128"/>
      <c r="X4037" s="169"/>
      <c r="Y4037" s="169"/>
      <c r="Z4037" s="169"/>
      <c r="AA4037" s="127"/>
      <c r="AB4037" s="127"/>
      <c r="AC4037" s="127"/>
      <c r="AD4037" s="127"/>
      <c r="AE4037" s="124">
        <f t="shared" si="644"/>
        <v>0</v>
      </c>
      <c r="AF4037" s="124">
        <f t="shared" si="645"/>
        <v>0</v>
      </c>
      <c r="AG4037" s="124">
        <f t="shared" si="646"/>
        <v>0</v>
      </c>
      <c r="AH4037" s="124">
        <f t="shared" si="647"/>
        <v>0</v>
      </c>
      <c r="AI4037" s="27" t="str">
        <f t="shared" si="639"/>
        <v>ne</v>
      </c>
      <c r="AJ4037" s="27" t="str">
        <f t="shared" si="640"/>
        <v>ne</v>
      </c>
      <c r="AK4037" s="27" t="str">
        <f t="shared" si="641"/>
        <v>ne</v>
      </c>
    </row>
    <row r="4038" spans="2:37" x14ac:dyDescent="0.2">
      <c r="B4038" s="27" t="str">
        <f t="shared" si="642"/>
        <v>-</v>
      </c>
      <c r="C4038" s="123" t="str">
        <f t="shared" si="643"/>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8"/>
        <v>nepildyti</v>
      </c>
      <c r="T4038" s="126" t="str">
        <f t="shared" si="648"/>
        <v>nepildyti</v>
      </c>
      <c r="U4038" s="127"/>
      <c r="V4038" s="127"/>
      <c r="W4038" s="128"/>
      <c r="X4038" s="169"/>
      <c r="Y4038" s="169"/>
      <c r="Z4038" s="169"/>
      <c r="AA4038" s="127"/>
      <c r="AB4038" s="127"/>
      <c r="AC4038" s="127"/>
      <c r="AD4038" s="127"/>
      <c r="AE4038" s="124">
        <f t="shared" si="644"/>
        <v>0</v>
      </c>
      <c r="AF4038" s="124">
        <f t="shared" si="645"/>
        <v>0</v>
      </c>
      <c r="AG4038" s="124">
        <f t="shared" si="646"/>
        <v>0</v>
      </c>
      <c r="AH4038" s="124">
        <f t="shared" si="647"/>
        <v>0</v>
      </c>
      <c r="AI4038" s="27" t="str">
        <f t="shared" si="639"/>
        <v>ne</v>
      </c>
      <c r="AJ4038" s="27" t="str">
        <f t="shared" si="640"/>
        <v>ne</v>
      </c>
      <c r="AK4038" s="27" t="str">
        <f t="shared" si="641"/>
        <v>ne</v>
      </c>
    </row>
    <row r="4039" spans="2:37" x14ac:dyDescent="0.2">
      <c r="B4039" s="27" t="str">
        <f t="shared" si="642"/>
        <v>-</v>
      </c>
      <c r="C4039" s="123" t="str">
        <f t="shared" si="643"/>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8"/>
        <v>nepildyti</v>
      </c>
      <c r="T4039" s="126" t="str">
        <f t="shared" si="648"/>
        <v>nepildyti</v>
      </c>
      <c r="U4039" s="127"/>
      <c r="V4039" s="127"/>
      <c r="W4039" s="128"/>
      <c r="X4039" s="169"/>
      <c r="Y4039" s="169"/>
      <c r="Z4039" s="169"/>
      <c r="AA4039" s="127"/>
      <c r="AB4039" s="127"/>
      <c r="AC4039" s="127"/>
      <c r="AD4039" s="127"/>
      <c r="AE4039" s="124">
        <f t="shared" si="644"/>
        <v>0</v>
      </c>
      <c r="AF4039" s="124">
        <f t="shared" si="645"/>
        <v>0</v>
      </c>
      <c r="AG4039" s="124">
        <f t="shared" si="646"/>
        <v>0</v>
      </c>
      <c r="AH4039" s="124">
        <f t="shared" si="647"/>
        <v>0</v>
      </c>
      <c r="AI4039" s="27" t="str">
        <f t="shared" si="639"/>
        <v>ne</v>
      </c>
      <c r="AJ4039" s="27" t="str">
        <f t="shared" si="640"/>
        <v>ne</v>
      </c>
      <c r="AK4039" s="27" t="str">
        <f t="shared" si="641"/>
        <v>ne</v>
      </c>
    </row>
    <row r="4040" spans="2:37" x14ac:dyDescent="0.2">
      <c r="B4040" s="27" t="str">
        <f t="shared" si="642"/>
        <v>-</v>
      </c>
      <c r="C4040" s="123" t="str">
        <f t="shared" si="643"/>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8"/>
        <v>nepildyti</v>
      </c>
      <c r="T4040" s="126" t="str">
        <f t="shared" si="648"/>
        <v>nepildyti</v>
      </c>
      <c r="U4040" s="127"/>
      <c r="V4040" s="127"/>
      <c r="W4040" s="128"/>
      <c r="X4040" s="169"/>
      <c r="Y4040" s="169"/>
      <c r="Z4040" s="169"/>
      <c r="AA4040" s="127"/>
      <c r="AB4040" s="127"/>
      <c r="AC4040" s="127"/>
      <c r="AD4040" s="127"/>
      <c r="AE4040" s="124">
        <f t="shared" si="644"/>
        <v>0</v>
      </c>
      <c r="AF4040" s="124">
        <f t="shared" si="645"/>
        <v>0</v>
      </c>
      <c r="AG4040" s="124">
        <f t="shared" si="646"/>
        <v>0</v>
      </c>
      <c r="AH4040" s="124">
        <f t="shared" si="647"/>
        <v>0</v>
      </c>
      <c r="AI4040" s="27" t="str">
        <f t="shared" si="639"/>
        <v>ne</v>
      </c>
      <c r="AJ4040" s="27" t="str">
        <f t="shared" si="640"/>
        <v>ne</v>
      </c>
      <c r="AK4040" s="27" t="str">
        <f t="shared" si="641"/>
        <v>ne</v>
      </c>
    </row>
    <row r="4041" spans="2:37" x14ac:dyDescent="0.2">
      <c r="B4041" s="27" t="str">
        <f t="shared" si="642"/>
        <v>-</v>
      </c>
      <c r="C4041" s="123" t="str">
        <f t="shared" si="643"/>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8"/>
        <v>nepildyti</v>
      </c>
      <c r="T4041" s="126" t="str">
        <f t="shared" si="648"/>
        <v>nepildyti</v>
      </c>
      <c r="U4041" s="127"/>
      <c r="V4041" s="127"/>
      <c r="W4041" s="128"/>
      <c r="X4041" s="169"/>
      <c r="Y4041" s="169"/>
      <c r="Z4041" s="169"/>
      <c r="AA4041" s="127"/>
      <c r="AB4041" s="127"/>
      <c r="AC4041" s="127"/>
      <c r="AD4041" s="127"/>
      <c r="AE4041" s="124">
        <f t="shared" si="644"/>
        <v>0</v>
      </c>
      <c r="AF4041" s="124">
        <f t="shared" si="645"/>
        <v>0</v>
      </c>
      <c r="AG4041" s="124">
        <f t="shared" si="646"/>
        <v>0</v>
      </c>
      <c r="AH4041" s="124">
        <f t="shared" si="647"/>
        <v>0</v>
      </c>
      <c r="AI4041" s="27" t="str">
        <f t="shared" si="639"/>
        <v>ne</v>
      </c>
      <c r="AJ4041" s="27" t="str">
        <f t="shared" si="640"/>
        <v>ne</v>
      </c>
      <c r="AK4041" s="27" t="str">
        <f t="shared" si="641"/>
        <v>ne</v>
      </c>
    </row>
    <row r="4042" spans="2:37" x14ac:dyDescent="0.2">
      <c r="B4042" s="27" t="str">
        <f t="shared" si="642"/>
        <v>-</v>
      </c>
      <c r="C4042" s="123" t="str">
        <f t="shared" si="643"/>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8"/>
        <v>nepildyti</v>
      </c>
      <c r="T4042" s="126" t="str">
        <f t="shared" si="648"/>
        <v>nepildyti</v>
      </c>
      <c r="U4042" s="127"/>
      <c r="V4042" s="127"/>
      <c r="W4042" s="128"/>
      <c r="X4042" s="169"/>
      <c r="Y4042" s="169"/>
      <c r="Z4042" s="169"/>
      <c r="AA4042" s="127"/>
      <c r="AB4042" s="127"/>
      <c r="AC4042" s="127"/>
      <c r="AD4042" s="127"/>
      <c r="AE4042" s="124">
        <f t="shared" si="644"/>
        <v>0</v>
      </c>
      <c r="AF4042" s="124">
        <f t="shared" si="645"/>
        <v>0</v>
      </c>
      <c r="AG4042" s="124">
        <f t="shared" si="646"/>
        <v>0</v>
      </c>
      <c r="AH4042" s="124">
        <f t="shared" si="647"/>
        <v>0</v>
      </c>
      <c r="AI4042" s="27" t="str">
        <f t="shared" si="639"/>
        <v>ne</v>
      </c>
      <c r="AJ4042" s="27" t="str">
        <f t="shared" si="640"/>
        <v>ne</v>
      </c>
      <c r="AK4042" s="27" t="str">
        <f t="shared" si="641"/>
        <v>ne</v>
      </c>
    </row>
    <row r="4043" spans="2:37" x14ac:dyDescent="0.2">
      <c r="B4043" s="27" t="str">
        <f t="shared" si="642"/>
        <v>-</v>
      </c>
      <c r="C4043" s="123" t="str">
        <f t="shared" si="643"/>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8"/>
        <v>nepildyti</v>
      </c>
      <c r="T4043" s="126" t="str">
        <f t="shared" si="648"/>
        <v>nepildyti</v>
      </c>
      <c r="U4043" s="127"/>
      <c r="V4043" s="127"/>
      <c r="W4043" s="128"/>
      <c r="X4043" s="169"/>
      <c r="Y4043" s="169"/>
      <c r="Z4043" s="169"/>
      <c r="AA4043" s="127"/>
      <c r="AB4043" s="127"/>
      <c r="AC4043" s="127"/>
      <c r="AD4043" s="127"/>
      <c r="AE4043" s="124">
        <f t="shared" si="644"/>
        <v>0</v>
      </c>
      <c r="AF4043" s="124">
        <f t="shared" si="645"/>
        <v>0</v>
      </c>
      <c r="AG4043" s="124">
        <f t="shared" si="646"/>
        <v>0</v>
      </c>
      <c r="AH4043" s="124">
        <f t="shared" si="647"/>
        <v>0</v>
      </c>
      <c r="AI4043" s="27" t="str">
        <f t="shared" si="639"/>
        <v>ne</v>
      </c>
      <c r="AJ4043" s="27" t="str">
        <f t="shared" si="640"/>
        <v>ne</v>
      </c>
      <c r="AK4043" s="27" t="str">
        <f t="shared" si="641"/>
        <v>ne</v>
      </c>
    </row>
    <row r="4044" spans="2:37" x14ac:dyDescent="0.2">
      <c r="B4044" s="27" t="str">
        <f t="shared" si="642"/>
        <v>-</v>
      </c>
      <c r="C4044" s="123" t="str">
        <f t="shared" si="643"/>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8"/>
        <v>nepildyti</v>
      </c>
      <c r="T4044" s="126" t="str">
        <f t="shared" si="648"/>
        <v>nepildyti</v>
      </c>
      <c r="U4044" s="127"/>
      <c r="V4044" s="127"/>
      <c r="W4044" s="128"/>
      <c r="X4044" s="169"/>
      <c r="Y4044" s="169"/>
      <c r="Z4044" s="169"/>
      <c r="AA4044" s="127"/>
      <c r="AB4044" s="127"/>
      <c r="AC4044" s="127"/>
      <c r="AD4044" s="127"/>
      <c r="AE4044" s="124">
        <f t="shared" si="644"/>
        <v>0</v>
      </c>
      <c r="AF4044" s="124">
        <f t="shared" si="645"/>
        <v>0</v>
      </c>
      <c r="AG4044" s="124">
        <f t="shared" si="646"/>
        <v>0</v>
      </c>
      <c r="AH4044" s="124">
        <f t="shared" si="647"/>
        <v>0</v>
      </c>
      <c r="AI4044" s="27" t="str">
        <f t="shared" si="639"/>
        <v>ne</v>
      </c>
      <c r="AJ4044" s="27" t="str">
        <f t="shared" si="640"/>
        <v>ne</v>
      </c>
      <c r="AK4044" s="27" t="str">
        <f t="shared" si="641"/>
        <v>ne</v>
      </c>
    </row>
    <row r="4045" spans="2:37" x14ac:dyDescent="0.2">
      <c r="B4045" s="27" t="str">
        <f t="shared" si="642"/>
        <v>-</v>
      </c>
      <c r="C4045" s="123" t="str">
        <f t="shared" si="643"/>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8"/>
        <v>nepildyti</v>
      </c>
      <c r="T4045" s="126" t="str">
        <f t="shared" si="648"/>
        <v>nepildyti</v>
      </c>
      <c r="U4045" s="127"/>
      <c r="V4045" s="127"/>
      <c r="W4045" s="128"/>
      <c r="X4045" s="169"/>
      <c r="Y4045" s="169"/>
      <c r="Z4045" s="169"/>
      <c r="AA4045" s="127"/>
      <c r="AB4045" s="127"/>
      <c r="AC4045" s="127"/>
      <c r="AD4045" s="127"/>
      <c r="AE4045" s="124">
        <f t="shared" si="644"/>
        <v>0</v>
      </c>
      <c r="AF4045" s="124">
        <f t="shared" si="645"/>
        <v>0</v>
      </c>
      <c r="AG4045" s="124">
        <f t="shared" si="646"/>
        <v>0</v>
      </c>
      <c r="AH4045" s="124">
        <f t="shared" si="647"/>
        <v>0</v>
      </c>
      <c r="AI4045" s="27" t="str">
        <f t="shared" ref="AI4045:AI4108" si="649">IF(AF4045&gt;0,"taip","ne")</f>
        <v>ne</v>
      </c>
      <c r="AJ4045" s="27" t="str">
        <f t="shared" ref="AJ4045:AJ4108" si="650">IF(AG4045&gt;0,"taip","ne")</f>
        <v>ne</v>
      </c>
      <c r="AK4045" s="27" t="str">
        <f t="shared" ref="AK4045:AK4108" si="651">IF(AH4045&gt;0,"taip","ne")</f>
        <v>ne</v>
      </c>
    </row>
    <row r="4046" spans="2:37" x14ac:dyDescent="0.2">
      <c r="B4046" s="27" t="str">
        <f t="shared" si="642"/>
        <v>-</v>
      </c>
      <c r="C4046" s="123" t="str">
        <f t="shared" si="643"/>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8"/>
        <v>nepildyti</v>
      </c>
      <c r="T4046" s="126" t="str">
        <f t="shared" si="648"/>
        <v>nepildyti</v>
      </c>
      <c r="U4046" s="127"/>
      <c r="V4046" s="127"/>
      <c r="W4046" s="128"/>
      <c r="X4046" s="169"/>
      <c r="Y4046" s="169"/>
      <c r="Z4046" s="169"/>
      <c r="AA4046" s="127"/>
      <c r="AB4046" s="127"/>
      <c r="AC4046" s="127"/>
      <c r="AD4046" s="127"/>
      <c r="AE4046" s="124">
        <f t="shared" si="644"/>
        <v>0</v>
      </c>
      <c r="AF4046" s="124">
        <f t="shared" si="645"/>
        <v>0</v>
      </c>
      <c r="AG4046" s="124">
        <f t="shared" si="646"/>
        <v>0</v>
      </c>
      <c r="AH4046" s="124">
        <f t="shared" si="647"/>
        <v>0</v>
      </c>
      <c r="AI4046" s="27" t="str">
        <f t="shared" si="649"/>
        <v>ne</v>
      </c>
      <c r="AJ4046" s="27" t="str">
        <f t="shared" si="650"/>
        <v>ne</v>
      </c>
      <c r="AK4046" s="27" t="str">
        <f t="shared" si="651"/>
        <v>ne</v>
      </c>
    </row>
    <row r="4047" spans="2:37" x14ac:dyDescent="0.2">
      <c r="B4047" s="27" t="str">
        <f t="shared" si="642"/>
        <v>-</v>
      </c>
      <c r="C4047" s="123" t="str">
        <f t="shared" si="643"/>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8"/>
        <v>nepildyti</v>
      </c>
      <c r="T4047" s="126" t="str">
        <f t="shared" si="648"/>
        <v>nepildyti</v>
      </c>
      <c r="U4047" s="127"/>
      <c r="V4047" s="127"/>
      <c r="W4047" s="128"/>
      <c r="X4047" s="169"/>
      <c r="Y4047" s="169"/>
      <c r="Z4047" s="169"/>
      <c r="AA4047" s="127"/>
      <c r="AB4047" s="127"/>
      <c r="AC4047" s="127"/>
      <c r="AD4047" s="127"/>
      <c r="AE4047" s="124">
        <f t="shared" si="644"/>
        <v>0</v>
      </c>
      <c r="AF4047" s="124">
        <f t="shared" si="645"/>
        <v>0</v>
      </c>
      <c r="AG4047" s="124">
        <f t="shared" si="646"/>
        <v>0</v>
      </c>
      <c r="AH4047" s="124">
        <f t="shared" si="647"/>
        <v>0</v>
      </c>
      <c r="AI4047" s="27" t="str">
        <f t="shared" si="649"/>
        <v>ne</v>
      </c>
      <c r="AJ4047" s="27" t="str">
        <f t="shared" si="650"/>
        <v>ne</v>
      </c>
      <c r="AK4047" s="27" t="str">
        <f t="shared" si="651"/>
        <v>ne</v>
      </c>
    </row>
    <row r="4048" spans="2:37" x14ac:dyDescent="0.2">
      <c r="B4048" s="27" t="str">
        <f t="shared" si="642"/>
        <v>-</v>
      </c>
      <c r="C4048" s="123" t="str">
        <f t="shared" si="643"/>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8"/>
        <v>nepildyti</v>
      </c>
      <c r="T4048" s="126" t="str">
        <f t="shared" si="648"/>
        <v>nepildyti</v>
      </c>
      <c r="U4048" s="127"/>
      <c r="V4048" s="127"/>
      <c r="W4048" s="128"/>
      <c r="X4048" s="169"/>
      <c r="Y4048" s="169"/>
      <c r="Z4048" s="169"/>
      <c r="AA4048" s="127"/>
      <c r="AB4048" s="127"/>
      <c r="AC4048" s="127"/>
      <c r="AD4048" s="127"/>
      <c r="AE4048" s="124">
        <f t="shared" si="644"/>
        <v>0</v>
      </c>
      <c r="AF4048" s="124">
        <f t="shared" si="645"/>
        <v>0</v>
      </c>
      <c r="AG4048" s="124">
        <f t="shared" si="646"/>
        <v>0</v>
      </c>
      <c r="AH4048" s="124">
        <f t="shared" si="647"/>
        <v>0</v>
      </c>
      <c r="AI4048" s="27" t="str">
        <f t="shared" si="649"/>
        <v>ne</v>
      </c>
      <c r="AJ4048" s="27" t="str">
        <f t="shared" si="650"/>
        <v>ne</v>
      </c>
      <c r="AK4048" s="27" t="str">
        <f t="shared" si="651"/>
        <v>ne</v>
      </c>
    </row>
    <row r="4049" spans="2:37" x14ac:dyDescent="0.2">
      <c r="B4049" s="27" t="str">
        <f t="shared" si="642"/>
        <v>-</v>
      </c>
      <c r="C4049" s="123" t="str">
        <f t="shared" si="643"/>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8"/>
        <v>nepildyti</v>
      </c>
      <c r="T4049" s="126" t="str">
        <f t="shared" si="648"/>
        <v>nepildyti</v>
      </c>
      <c r="U4049" s="127"/>
      <c r="V4049" s="127"/>
      <c r="W4049" s="128"/>
      <c r="X4049" s="169"/>
      <c r="Y4049" s="169"/>
      <c r="Z4049" s="169"/>
      <c r="AA4049" s="127"/>
      <c r="AB4049" s="127"/>
      <c r="AC4049" s="127"/>
      <c r="AD4049" s="127"/>
      <c r="AE4049" s="124">
        <f t="shared" si="644"/>
        <v>0</v>
      </c>
      <c r="AF4049" s="124">
        <f t="shared" si="645"/>
        <v>0</v>
      </c>
      <c r="AG4049" s="124">
        <f t="shared" si="646"/>
        <v>0</v>
      </c>
      <c r="AH4049" s="124">
        <f t="shared" si="647"/>
        <v>0</v>
      </c>
      <c r="AI4049" s="27" t="str">
        <f t="shared" si="649"/>
        <v>ne</v>
      </c>
      <c r="AJ4049" s="27" t="str">
        <f t="shared" si="650"/>
        <v>ne</v>
      </c>
      <c r="AK4049" s="27" t="str">
        <f t="shared" si="651"/>
        <v>ne</v>
      </c>
    </row>
    <row r="4050" spans="2:37" x14ac:dyDescent="0.2">
      <c r="B4050" s="27" t="str">
        <f t="shared" si="642"/>
        <v>-</v>
      </c>
      <c r="C4050" s="123" t="str">
        <f t="shared" si="643"/>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8"/>
        <v>nepildyti</v>
      </c>
      <c r="T4050" s="126" t="str">
        <f t="shared" si="648"/>
        <v>nepildyti</v>
      </c>
      <c r="U4050" s="127"/>
      <c r="V4050" s="127"/>
      <c r="W4050" s="128"/>
      <c r="X4050" s="169"/>
      <c r="Y4050" s="169"/>
      <c r="Z4050" s="169"/>
      <c r="AA4050" s="127"/>
      <c r="AB4050" s="127"/>
      <c r="AC4050" s="127"/>
      <c r="AD4050" s="127"/>
      <c r="AE4050" s="124">
        <f t="shared" si="644"/>
        <v>0</v>
      </c>
      <c r="AF4050" s="124">
        <f t="shared" si="645"/>
        <v>0</v>
      </c>
      <c r="AG4050" s="124">
        <f t="shared" si="646"/>
        <v>0</v>
      </c>
      <c r="AH4050" s="124">
        <f t="shared" si="647"/>
        <v>0</v>
      </c>
      <c r="AI4050" s="27" t="str">
        <f t="shared" si="649"/>
        <v>ne</v>
      </c>
      <c r="AJ4050" s="27" t="str">
        <f t="shared" si="650"/>
        <v>ne</v>
      </c>
      <c r="AK4050" s="27" t="str">
        <f t="shared" si="651"/>
        <v>ne</v>
      </c>
    </row>
    <row r="4051" spans="2:37" x14ac:dyDescent="0.2">
      <c r="B4051" s="27" t="str">
        <f t="shared" si="642"/>
        <v>-</v>
      </c>
      <c r="C4051" s="123" t="str">
        <f t="shared" si="643"/>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8"/>
        <v>nepildyti</v>
      </c>
      <c r="T4051" s="126" t="str">
        <f t="shared" si="648"/>
        <v>nepildyti</v>
      </c>
      <c r="U4051" s="127"/>
      <c r="V4051" s="127"/>
      <c r="W4051" s="128"/>
      <c r="X4051" s="169"/>
      <c r="Y4051" s="169"/>
      <c r="Z4051" s="169"/>
      <c r="AA4051" s="127"/>
      <c r="AB4051" s="127"/>
      <c r="AC4051" s="127"/>
      <c r="AD4051" s="127"/>
      <c r="AE4051" s="124">
        <f t="shared" si="644"/>
        <v>0</v>
      </c>
      <c r="AF4051" s="124">
        <f t="shared" si="645"/>
        <v>0</v>
      </c>
      <c r="AG4051" s="124">
        <f t="shared" si="646"/>
        <v>0</v>
      </c>
      <c r="AH4051" s="124">
        <f t="shared" si="647"/>
        <v>0</v>
      </c>
      <c r="AI4051" s="27" t="str">
        <f t="shared" si="649"/>
        <v>ne</v>
      </c>
      <c r="AJ4051" s="27" t="str">
        <f t="shared" si="650"/>
        <v>ne</v>
      </c>
      <c r="AK4051" s="27" t="str">
        <f t="shared" si="651"/>
        <v>ne</v>
      </c>
    </row>
    <row r="4052" spans="2:37" x14ac:dyDescent="0.2">
      <c r="B4052" s="27" t="str">
        <f t="shared" si="642"/>
        <v>-</v>
      </c>
      <c r="C4052" s="123" t="str">
        <f t="shared" si="643"/>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8"/>
        <v>nepildyti</v>
      </c>
      <c r="T4052" s="126" t="str">
        <f t="shared" si="648"/>
        <v>nepildyti</v>
      </c>
      <c r="U4052" s="127"/>
      <c r="V4052" s="127"/>
      <c r="W4052" s="128"/>
      <c r="X4052" s="169"/>
      <c r="Y4052" s="169"/>
      <c r="Z4052" s="169"/>
      <c r="AA4052" s="127"/>
      <c r="AB4052" s="127"/>
      <c r="AC4052" s="127"/>
      <c r="AD4052" s="127"/>
      <c r="AE4052" s="124">
        <f t="shared" si="644"/>
        <v>0</v>
      </c>
      <c r="AF4052" s="124">
        <f t="shared" si="645"/>
        <v>0</v>
      </c>
      <c r="AG4052" s="124">
        <f t="shared" si="646"/>
        <v>0</v>
      </c>
      <c r="AH4052" s="124">
        <f t="shared" si="647"/>
        <v>0</v>
      </c>
      <c r="AI4052" s="27" t="str">
        <f t="shared" si="649"/>
        <v>ne</v>
      </c>
      <c r="AJ4052" s="27" t="str">
        <f t="shared" si="650"/>
        <v>ne</v>
      </c>
      <c r="AK4052" s="27" t="str">
        <f t="shared" si="651"/>
        <v>ne</v>
      </c>
    </row>
    <row r="4053" spans="2:37" x14ac:dyDescent="0.2">
      <c r="B4053" s="27" t="str">
        <f t="shared" si="642"/>
        <v>-</v>
      </c>
      <c r="C4053" s="123" t="str">
        <f t="shared" si="643"/>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si="648"/>
        <v>nepildyti</v>
      </c>
      <c r="T4053" s="126" t="str">
        <f t="shared" si="648"/>
        <v>nepildyti</v>
      </c>
      <c r="U4053" s="127"/>
      <c r="V4053" s="127"/>
      <c r="W4053" s="128"/>
      <c r="X4053" s="169"/>
      <c r="Y4053" s="169"/>
      <c r="Z4053" s="169"/>
      <c r="AA4053" s="127"/>
      <c r="AB4053" s="127"/>
      <c r="AC4053" s="127"/>
      <c r="AD4053" s="127"/>
      <c r="AE4053" s="124">
        <f t="shared" si="644"/>
        <v>0</v>
      </c>
      <c r="AF4053" s="124">
        <f t="shared" si="645"/>
        <v>0</v>
      </c>
      <c r="AG4053" s="124">
        <f t="shared" si="646"/>
        <v>0</v>
      </c>
      <c r="AH4053" s="124">
        <f t="shared" si="647"/>
        <v>0</v>
      </c>
      <c r="AI4053" s="27" t="str">
        <f t="shared" si="649"/>
        <v>ne</v>
      </c>
      <c r="AJ4053" s="27" t="str">
        <f t="shared" si="650"/>
        <v>ne</v>
      </c>
      <c r="AK4053" s="27" t="str">
        <f t="shared" si="651"/>
        <v>ne</v>
      </c>
    </row>
    <row r="4054" spans="2:37" x14ac:dyDescent="0.2">
      <c r="B4054" s="27" t="str">
        <f t="shared" si="642"/>
        <v>-</v>
      </c>
      <c r="C4054" s="123" t="str">
        <f t="shared" si="643"/>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48"/>
        <v>nepildyti</v>
      </c>
      <c r="T4054" s="126" t="str">
        <f t="shared" si="648"/>
        <v>nepildyti</v>
      </c>
      <c r="U4054" s="127"/>
      <c r="V4054" s="127"/>
      <c r="W4054" s="128"/>
      <c r="X4054" s="169"/>
      <c r="Y4054" s="169"/>
      <c r="Z4054" s="169"/>
      <c r="AA4054" s="127"/>
      <c r="AB4054" s="127"/>
      <c r="AC4054" s="127"/>
      <c r="AD4054" s="127"/>
      <c r="AE4054" s="124">
        <f t="shared" si="644"/>
        <v>0</v>
      </c>
      <c r="AF4054" s="124">
        <f t="shared" si="645"/>
        <v>0</v>
      </c>
      <c r="AG4054" s="124">
        <f t="shared" si="646"/>
        <v>0</v>
      </c>
      <c r="AH4054" s="124">
        <f t="shared" si="647"/>
        <v>0</v>
      </c>
      <c r="AI4054" s="27" t="str">
        <f t="shared" si="649"/>
        <v>ne</v>
      </c>
      <c r="AJ4054" s="27" t="str">
        <f t="shared" si="650"/>
        <v>ne</v>
      </c>
      <c r="AK4054" s="27" t="str">
        <f t="shared" si="651"/>
        <v>ne</v>
      </c>
    </row>
    <row r="4055" spans="2:37" x14ac:dyDescent="0.2">
      <c r="B4055" s="27" t="str">
        <f t="shared" si="642"/>
        <v>-</v>
      </c>
      <c r="C4055" s="123" t="str">
        <f t="shared" si="643"/>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48"/>
        <v>nepildyti</v>
      </c>
      <c r="T4055" s="126" t="str">
        <f t="shared" si="648"/>
        <v>nepildyti</v>
      </c>
      <c r="U4055" s="127"/>
      <c r="V4055" s="127"/>
      <c r="W4055" s="128"/>
      <c r="X4055" s="169"/>
      <c r="Y4055" s="169"/>
      <c r="Z4055" s="169"/>
      <c r="AA4055" s="127"/>
      <c r="AB4055" s="127"/>
      <c r="AC4055" s="127"/>
      <c r="AD4055" s="127"/>
      <c r="AE4055" s="124">
        <f t="shared" si="644"/>
        <v>0</v>
      </c>
      <c r="AF4055" s="124">
        <f t="shared" si="645"/>
        <v>0</v>
      </c>
      <c r="AG4055" s="124">
        <f t="shared" si="646"/>
        <v>0</v>
      </c>
      <c r="AH4055" s="124">
        <f t="shared" si="647"/>
        <v>0</v>
      </c>
      <c r="AI4055" s="27" t="str">
        <f t="shared" si="649"/>
        <v>ne</v>
      </c>
      <c r="AJ4055" s="27" t="str">
        <f t="shared" si="650"/>
        <v>ne</v>
      </c>
      <c r="AK4055" s="27" t="str">
        <f t="shared" si="651"/>
        <v>ne</v>
      </c>
    </row>
    <row r="4056" spans="2:37" x14ac:dyDescent="0.2">
      <c r="B4056" s="27" t="str">
        <f t="shared" ref="B4056:B4119" si="652">CONCATENATE(C4056,"-",G4056)</f>
        <v>-</v>
      </c>
      <c r="C4056" s="123" t="str">
        <f t="shared" ref="C4056:C4119" si="653">LEFT(K4056,4)</f>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48"/>
        <v>nepildyti</v>
      </c>
      <c r="T4056" s="126" t="str">
        <f t="shared" si="648"/>
        <v>nepildyti</v>
      </c>
      <c r="U4056" s="127"/>
      <c r="V4056" s="127"/>
      <c r="W4056" s="128"/>
      <c r="X4056" s="169"/>
      <c r="Y4056" s="169"/>
      <c r="Z4056" s="169"/>
      <c r="AA4056" s="127"/>
      <c r="AB4056" s="127"/>
      <c r="AC4056" s="127"/>
      <c r="AD4056" s="127"/>
      <c r="AE4056" s="124">
        <f t="shared" ref="AE4056:AE4119" si="654">IF($H4056&gt;0,YEAR($H4056),)</f>
        <v>0</v>
      </c>
      <c r="AF4056" s="124">
        <f t="shared" ref="AF4056:AF4119" si="655">IF($X4056&gt;0,YEAR($X4056),)</f>
        <v>0</v>
      </c>
      <c r="AG4056" s="124">
        <f t="shared" ref="AG4056:AG4119" si="656">IF($Y4056&gt;0,YEAR($Y4056),)</f>
        <v>0</v>
      </c>
      <c r="AH4056" s="124">
        <f t="shared" ref="AH4056:AH4119" si="657">IF($Z4056&gt;0,YEAR($Z4056),)</f>
        <v>0</v>
      </c>
      <c r="AI4056" s="27" t="str">
        <f t="shared" si="649"/>
        <v>ne</v>
      </c>
      <c r="AJ4056" s="27" t="str">
        <f t="shared" si="650"/>
        <v>ne</v>
      </c>
      <c r="AK4056" s="27" t="str">
        <f t="shared" si="651"/>
        <v>ne</v>
      </c>
    </row>
    <row r="4057" spans="2:37" x14ac:dyDescent="0.2">
      <c r="B4057" s="27" t="str">
        <f t="shared" si="652"/>
        <v>-</v>
      </c>
      <c r="C4057" s="123" t="str">
        <f t="shared" si="653"/>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ref="S4057:T4120" si="658">IF($R4057="fizinis asmuo","užpildykite","nepildyti")</f>
        <v>nepildyti</v>
      </c>
      <c r="T4057" s="126" t="str">
        <f t="shared" si="658"/>
        <v>nepildyti</v>
      </c>
      <c r="U4057" s="127"/>
      <c r="V4057" s="127"/>
      <c r="W4057" s="128"/>
      <c r="X4057" s="169"/>
      <c r="Y4057" s="169"/>
      <c r="Z4057" s="169"/>
      <c r="AA4057" s="127"/>
      <c r="AB4057" s="127"/>
      <c r="AC4057" s="127"/>
      <c r="AD4057" s="127"/>
      <c r="AE4057" s="124">
        <f t="shared" si="654"/>
        <v>0</v>
      </c>
      <c r="AF4057" s="124">
        <f t="shared" si="655"/>
        <v>0</v>
      </c>
      <c r="AG4057" s="124">
        <f t="shared" si="656"/>
        <v>0</v>
      </c>
      <c r="AH4057" s="124">
        <f t="shared" si="657"/>
        <v>0</v>
      </c>
      <c r="AI4057" s="27" t="str">
        <f t="shared" si="649"/>
        <v>ne</v>
      </c>
      <c r="AJ4057" s="27" t="str">
        <f t="shared" si="650"/>
        <v>ne</v>
      </c>
      <c r="AK4057" s="27" t="str">
        <f t="shared" si="651"/>
        <v>ne</v>
      </c>
    </row>
    <row r="4058" spans="2:37" x14ac:dyDescent="0.2">
      <c r="B4058" s="27" t="str">
        <f t="shared" si="652"/>
        <v>-</v>
      </c>
      <c r="C4058" s="123" t="str">
        <f t="shared" si="653"/>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8"/>
        <v>nepildyti</v>
      </c>
      <c r="T4058" s="126" t="str">
        <f t="shared" si="658"/>
        <v>nepildyti</v>
      </c>
      <c r="U4058" s="127"/>
      <c r="V4058" s="127"/>
      <c r="W4058" s="128"/>
      <c r="X4058" s="169"/>
      <c r="Y4058" s="169"/>
      <c r="Z4058" s="169"/>
      <c r="AA4058" s="127"/>
      <c r="AB4058" s="127"/>
      <c r="AC4058" s="127"/>
      <c r="AD4058" s="127"/>
      <c r="AE4058" s="124">
        <f t="shared" si="654"/>
        <v>0</v>
      </c>
      <c r="AF4058" s="124">
        <f t="shared" si="655"/>
        <v>0</v>
      </c>
      <c r="AG4058" s="124">
        <f t="shared" si="656"/>
        <v>0</v>
      </c>
      <c r="AH4058" s="124">
        <f t="shared" si="657"/>
        <v>0</v>
      </c>
      <c r="AI4058" s="27" t="str">
        <f t="shared" si="649"/>
        <v>ne</v>
      </c>
      <c r="AJ4058" s="27" t="str">
        <f t="shared" si="650"/>
        <v>ne</v>
      </c>
      <c r="AK4058" s="27" t="str">
        <f t="shared" si="651"/>
        <v>ne</v>
      </c>
    </row>
    <row r="4059" spans="2:37" x14ac:dyDescent="0.2">
      <c r="B4059" s="27" t="str">
        <f t="shared" si="652"/>
        <v>-</v>
      </c>
      <c r="C4059" s="123" t="str">
        <f t="shared" si="653"/>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8"/>
        <v>nepildyti</v>
      </c>
      <c r="T4059" s="126" t="str">
        <f t="shared" si="658"/>
        <v>nepildyti</v>
      </c>
      <c r="U4059" s="127"/>
      <c r="V4059" s="127"/>
      <c r="W4059" s="128"/>
      <c r="X4059" s="169"/>
      <c r="Y4059" s="169"/>
      <c r="Z4059" s="169"/>
      <c r="AA4059" s="127"/>
      <c r="AB4059" s="127"/>
      <c r="AC4059" s="127"/>
      <c r="AD4059" s="127"/>
      <c r="AE4059" s="124">
        <f t="shared" si="654"/>
        <v>0</v>
      </c>
      <c r="AF4059" s="124">
        <f t="shared" si="655"/>
        <v>0</v>
      </c>
      <c r="AG4059" s="124">
        <f t="shared" si="656"/>
        <v>0</v>
      </c>
      <c r="AH4059" s="124">
        <f t="shared" si="657"/>
        <v>0</v>
      </c>
      <c r="AI4059" s="27" t="str">
        <f t="shared" si="649"/>
        <v>ne</v>
      </c>
      <c r="AJ4059" s="27" t="str">
        <f t="shared" si="650"/>
        <v>ne</v>
      </c>
      <c r="AK4059" s="27" t="str">
        <f t="shared" si="651"/>
        <v>ne</v>
      </c>
    </row>
    <row r="4060" spans="2:37" x14ac:dyDescent="0.2">
      <c r="B4060" s="27" t="str">
        <f t="shared" si="652"/>
        <v>-</v>
      </c>
      <c r="C4060" s="123" t="str">
        <f t="shared" si="653"/>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8"/>
        <v>nepildyti</v>
      </c>
      <c r="T4060" s="126" t="str">
        <f t="shared" si="658"/>
        <v>nepildyti</v>
      </c>
      <c r="U4060" s="127"/>
      <c r="V4060" s="127"/>
      <c r="W4060" s="128"/>
      <c r="X4060" s="169"/>
      <c r="Y4060" s="169"/>
      <c r="Z4060" s="169"/>
      <c r="AA4060" s="127"/>
      <c r="AB4060" s="127"/>
      <c r="AC4060" s="127"/>
      <c r="AD4060" s="127"/>
      <c r="AE4060" s="124">
        <f t="shared" si="654"/>
        <v>0</v>
      </c>
      <c r="AF4060" s="124">
        <f t="shared" si="655"/>
        <v>0</v>
      </c>
      <c r="AG4060" s="124">
        <f t="shared" si="656"/>
        <v>0</v>
      </c>
      <c r="AH4060" s="124">
        <f t="shared" si="657"/>
        <v>0</v>
      </c>
      <c r="AI4060" s="27" t="str">
        <f t="shared" si="649"/>
        <v>ne</v>
      </c>
      <c r="AJ4060" s="27" t="str">
        <f t="shared" si="650"/>
        <v>ne</v>
      </c>
      <c r="AK4060" s="27" t="str">
        <f t="shared" si="651"/>
        <v>ne</v>
      </c>
    </row>
    <row r="4061" spans="2:37" x14ac:dyDescent="0.2">
      <c r="B4061" s="27" t="str">
        <f t="shared" si="652"/>
        <v>-</v>
      </c>
      <c r="C4061" s="123" t="str">
        <f t="shared" si="653"/>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8"/>
        <v>nepildyti</v>
      </c>
      <c r="T4061" s="126" t="str">
        <f t="shared" si="658"/>
        <v>nepildyti</v>
      </c>
      <c r="U4061" s="127"/>
      <c r="V4061" s="127"/>
      <c r="W4061" s="128"/>
      <c r="X4061" s="169"/>
      <c r="Y4061" s="169"/>
      <c r="Z4061" s="169"/>
      <c r="AA4061" s="127"/>
      <c r="AB4061" s="127"/>
      <c r="AC4061" s="127"/>
      <c r="AD4061" s="127"/>
      <c r="AE4061" s="124">
        <f t="shared" si="654"/>
        <v>0</v>
      </c>
      <c r="AF4061" s="124">
        <f t="shared" si="655"/>
        <v>0</v>
      </c>
      <c r="AG4061" s="124">
        <f t="shared" si="656"/>
        <v>0</v>
      </c>
      <c r="AH4061" s="124">
        <f t="shared" si="657"/>
        <v>0</v>
      </c>
      <c r="AI4061" s="27" t="str">
        <f t="shared" si="649"/>
        <v>ne</v>
      </c>
      <c r="AJ4061" s="27" t="str">
        <f t="shared" si="650"/>
        <v>ne</v>
      </c>
      <c r="AK4061" s="27" t="str">
        <f t="shared" si="651"/>
        <v>ne</v>
      </c>
    </row>
    <row r="4062" spans="2:37" x14ac:dyDescent="0.2">
      <c r="B4062" s="27" t="str">
        <f t="shared" si="652"/>
        <v>-</v>
      </c>
      <c r="C4062" s="123" t="str">
        <f t="shared" si="653"/>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8"/>
        <v>nepildyti</v>
      </c>
      <c r="T4062" s="126" t="str">
        <f t="shared" si="658"/>
        <v>nepildyti</v>
      </c>
      <c r="U4062" s="127"/>
      <c r="V4062" s="127"/>
      <c r="W4062" s="128"/>
      <c r="X4062" s="169"/>
      <c r="Y4062" s="169"/>
      <c r="Z4062" s="169"/>
      <c r="AA4062" s="127"/>
      <c r="AB4062" s="127"/>
      <c r="AC4062" s="127"/>
      <c r="AD4062" s="127"/>
      <c r="AE4062" s="124">
        <f t="shared" si="654"/>
        <v>0</v>
      </c>
      <c r="AF4062" s="124">
        <f t="shared" si="655"/>
        <v>0</v>
      </c>
      <c r="AG4062" s="124">
        <f t="shared" si="656"/>
        <v>0</v>
      </c>
      <c r="AH4062" s="124">
        <f t="shared" si="657"/>
        <v>0</v>
      </c>
      <c r="AI4062" s="27" t="str">
        <f t="shared" si="649"/>
        <v>ne</v>
      </c>
      <c r="AJ4062" s="27" t="str">
        <f t="shared" si="650"/>
        <v>ne</v>
      </c>
      <c r="AK4062" s="27" t="str">
        <f t="shared" si="651"/>
        <v>ne</v>
      </c>
    </row>
    <row r="4063" spans="2:37" x14ac:dyDescent="0.2">
      <c r="B4063" s="27" t="str">
        <f t="shared" si="652"/>
        <v>-</v>
      </c>
      <c r="C4063" s="123" t="str">
        <f t="shared" si="653"/>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8"/>
        <v>nepildyti</v>
      </c>
      <c r="T4063" s="126" t="str">
        <f t="shared" si="658"/>
        <v>nepildyti</v>
      </c>
      <c r="U4063" s="127"/>
      <c r="V4063" s="127"/>
      <c r="W4063" s="128"/>
      <c r="X4063" s="169"/>
      <c r="Y4063" s="169"/>
      <c r="Z4063" s="169"/>
      <c r="AA4063" s="127"/>
      <c r="AB4063" s="127"/>
      <c r="AC4063" s="127"/>
      <c r="AD4063" s="127"/>
      <c r="AE4063" s="124">
        <f t="shared" si="654"/>
        <v>0</v>
      </c>
      <c r="AF4063" s="124">
        <f t="shared" si="655"/>
        <v>0</v>
      </c>
      <c r="AG4063" s="124">
        <f t="shared" si="656"/>
        <v>0</v>
      </c>
      <c r="AH4063" s="124">
        <f t="shared" si="657"/>
        <v>0</v>
      </c>
      <c r="AI4063" s="27" t="str">
        <f t="shared" si="649"/>
        <v>ne</v>
      </c>
      <c r="AJ4063" s="27" t="str">
        <f t="shared" si="650"/>
        <v>ne</v>
      </c>
      <c r="AK4063" s="27" t="str">
        <f t="shared" si="651"/>
        <v>ne</v>
      </c>
    </row>
    <row r="4064" spans="2:37" x14ac:dyDescent="0.2">
      <c r="B4064" s="27" t="str">
        <f t="shared" si="652"/>
        <v>-</v>
      </c>
      <c r="C4064" s="123" t="str">
        <f t="shared" si="653"/>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8"/>
        <v>nepildyti</v>
      </c>
      <c r="T4064" s="126" t="str">
        <f t="shared" si="658"/>
        <v>nepildyti</v>
      </c>
      <c r="U4064" s="127"/>
      <c r="V4064" s="127"/>
      <c r="W4064" s="128"/>
      <c r="X4064" s="169"/>
      <c r="Y4064" s="169"/>
      <c r="Z4064" s="169"/>
      <c r="AA4064" s="127"/>
      <c r="AB4064" s="127"/>
      <c r="AC4064" s="127"/>
      <c r="AD4064" s="127"/>
      <c r="AE4064" s="124">
        <f t="shared" si="654"/>
        <v>0</v>
      </c>
      <c r="AF4064" s="124">
        <f t="shared" si="655"/>
        <v>0</v>
      </c>
      <c r="AG4064" s="124">
        <f t="shared" si="656"/>
        <v>0</v>
      </c>
      <c r="AH4064" s="124">
        <f t="shared" si="657"/>
        <v>0</v>
      </c>
      <c r="AI4064" s="27" t="str">
        <f t="shared" si="649"/>
        <v>ne</v>
      </c>
      <c r="AJ4064" s="27" t="str">
        <f t="shared" si="650"/>
        <v>ne</v>
      </c>
      <c r="AK4064" s="27" t="str">
        <f t="shared" si="651"/>
        <v>ne</v>
      </c>
    </row>
    <row r="4065" spans="2:37" x14ac:dyDescent="0.2">
      <c r="B4065" s="27" t="str">
        <f t="shared" si="652"/>
        <v>-</v>
      </c>
      <c r="C4065" s="123" t="str">
        <f t="shared" si="653"/>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8"/>
        <v>nepildyti</v>
      </c>
      <c r="T4065" s="126" t="str">
        <f t="shared" si="658"/>
        <v>nepildyti</v>
      </c>
      <c r="U4065" s="127"/>
      <c r="V4065" s="127"/>
      <c r="W4065" s="128"/>
      <c r="X4065" s="169"/>
      <c r="Y4065" s="169"/>
      <c r="Z4065" s="169"/>
      <c r="AA4065" s="127"/>
      <c r="AB4065" s="127"/>
      <c r="AC4065" s="127"/>
      <c r="AD4065" s="127"/>
      <c r="AE4065" s="124">
        <f t="shared" si="654"/>
        <v>0</v>
      </c>
      <c r="AF4065" s="124">
        <f t="shared" si="655"/>
        <v>0</v>
      </c>
      <c r="AG4065" s="124">
        <f t="shared" si="656"/>
        <v>0</v>
      </c>
      <c r="AH4065" s="124">
        <f t="shared" si="657"/>
        <v>0</v>
      </c>
      <c r="AI4065" s="27" t="str">
        <f t="shared" si="649"/>
        <v>ne</v>
      </c>
      <c r="AJ4065" s="27" t="str">
        <f t="shared" si="650"/>
        <v>ne</v>
      </c>
      <c r="AK4065" s="27" t="str">
        <f t="shared" si="651"/>
        <v>ne</v>
      </c>
    </row>
    <row r="4066" spans="2:37" x14ac:dyDescent="0.2">
      <c r="B4066" s="27" t="str">
        <f t="shared" si="652"/>
        <v>-</v>
      </c>
      <c r="C4066" s="123" t="str">
        <f t="shared" si="653"/>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8"/>
        <v>nepildyti</v>
      </c>
      <c r="T4066" s="126" t="str">
        <f t="shared" si="658"/>
        <v>nepildyti</v>
      </c>
      <c r="U4066" s="127"/>
      <c r="V4066" s="127"/>
      <c r="W4066" s="128"/>
      <c r="X4066" s="169"/>
      <c r="Y4066" s="169"/>
      <c r="Z4066" s="169"/>
      <c r="AA4066" s="127"/>
      <c r="AB4066" s="127"/>
      <c r="AC4066" s="127"/>
      <c r="AD4066" s="127"/>
      <c r="AE4066" s="124">
        <f t="shared" si="654"/>
        <v>0</v>
      </c>
      <c r="AF4066" s="124">
        <f t="shared" si="655"/>
        <v>0</v>
      </c>
      <c r="AG4066" s="124">
        <f t="shared" si="656"/>
        <v>0</v>
      </c>
      <c r="AH4066" s="124">
        <f t="shared" si="657"/>
        <v>0</v>
      </c>
      <c r="AI4066" s="27" t="str">
        <f t="shared" si="649"/>
        <v>ne</v>
      </c>
      <c r="AJ4066" s="27" t="str">
        <f t="shared" si="650"/>
        <v>ne</v>
      </c>
      <c r="AK4066" s="27" t="str">
        <f t="shared" si="651"/>
        <v>ne</v>
      </c>
    </row>
    <row r="4067" spans="2:37" x14ac:dyDescent="0.2">
      <c r="B4067" s="27" t="str">
        <f t="shared" si="652"/>
        <v>-</v>
      </c>
      <c r="C4067" s="123" t="str">
        <f t="shared" si="653"/>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8"/>
        <v>nepildyti</v>
      </c>
      <c r="T4067" s="126" t="str">
        <f t="shared" si="658"/>
        <v>nepildyti</v>
      </c>
      <c r="U4067" s="127"/>
      <c r="V4067" s="127"/>
      <c r="W4067" s="128"/>
      <c r="X4067" s="169"/>
      <c r="Y4067" s="169"/>
      <c r="Z4067" s="169"/>
      <c r="AA4067" s="127"/>
      <c r="AB4067" s="127"/>
      <c r="AC4067" s="127"/>
      <c r="AD4067" s="127"/>
      <c r="AE4067" s="124">
        <f t="shared" si="654"/>
        <v>0</v>
      </c>
      <c r="AF4067" s="124">
        <f t="shared" si="655"/>
        <v>0</v>
      </c>
      <c r="AG4067" s="124">
        <f t="shared" si="656"/>
        <v>0</v>
      </c>
      <c r="AH4067" s="124">
        <f t="shared" si="657"/>
        <v>0</v>
      </c>
      <c r="AI4067" s="27" t="str">
        <f t="shared" si="649"/>
        <v>ne</v>
      </c>
      <c r="AJ4067" s="27" t="str">
        <f t="shared" si="650"/>
        <v>ne</v>
      </c>
      <c r="AK4067" s="27" t="str">
        <f t="shared" si="651"/>
        <v>ne</v>
      </c>
    </row>
    <row r="4068" spans="2:37" x14ac:dyDescent="0.2">
      <c r="B4068" s="27" t="str">
        <f t="shared" si="652"/>
        <v>-</v>
      </c>
      <c r="C4068" s="123" t="str">
        <f t="shared" si="653"/>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8"/>
        <v>nepildyti</v>
      </c>
      <c r="T4068" s="126" t="str">
        <f t="shared" si="658"/>
        <v>nepildyti</v>
      </c>
      <c r="U4068" s="127"/>
      <c r="V4068" s="127"/>
      <c r="W4068" s="128"/>
      <c r="X4068" s="169"/>
      <c r="Y4068" s="169"/>
      <c r="Z4068" s="169"/>
      <c r="AA4068" s="127"/>
      <c r="AB4068" s="127"/>
      <c r="AC4068" s="127"/>
      <c r="AD4068" s="127"/>
      <c r="AE4068" s="124">
        <f t="shared" si="654"/>
        <v>0</v>
      </c>
      <c r="AF4068" s="124">
        <f t="shared" si="655"/>
        <v>0</v>
      </c>
      <c r="AG4068" s="124">
        <f t="shared" si="656"/>
        <v>0</v>
      </c>
      <c r="AH4068" s="124">
        <f t="shared" si="657"/>
        <v>0</v>
      </c>
      <c r="AI4068" s="27" t="str">
        <f t="shared" si="649"/>
        <v>ne</v>
      </c>
      <c r="AJ4068" s="27" t="str">
        <f t="shared" si="650"/>
        <v>ne</v>
      </c>
      <c r="AK4068" s="27" t="str">
        <f t="shared" si="651"/>
        <v>ne</v>
      </c>
    </row>
    <row r="4069" spans="2:37" x14ac:dyDescent="0.2">
      <c r="B4069" s="27" t="str">
        <f t="shared" si="652"/>
        <v>-</v>
      </c>
      <c r="C4069" s="123" t="str">
        <f t="shared" si="653"/>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8"/>
        <v>nepildyti</v>
      </c>
      <c r="T4069" s="126" t="str">
        <f t="shared" si="658"/>
        <v>nepildyti</v>
      </c>
      <c r="U4069" s="127"/>
      <c r="V4069" s="127"/>
      <c r="W4069" s="128"/>
      <c r="X4069" s="169"/>
      <c r="Y4069" s="169"/>
      <c r="Z4069" s="169"/>
      <c r="AA4069" s="127"/>
      <c r="AB4069" s="127"/>
      <c r="AC4069" s="127"/>
      <c r="AD4069" s="127"/>
      <c r="AE4069" s="124">
        <f t="shared" si="654"/>
        <v>0</v>
      </c>
      <c r="AF4069" s="124">
        <f t="shared" si="655"/>
        <v>0</v>
      </c>
      <c r="AG4069" s="124">
        <f t="shared" si="656"/>
        <v>0</v>
      </c>
      <c r="AH4069" s="124">
        <f t="shared" si="657"/>
        <v>0</v>
      </c>
      <c r="AI4069" s="27" t="str">
        <f t="shared" si="649"/>
        <v>ne</v>
      </c>
      <c r="AJ4069" s="27" t="str">
        <f t="shared" si="650"/>
        <v>ne</v>
      </c>
      <c r="AK4069" s="27" t="str">
        <f t="shared" si="651"/>
        <v>ne</v>
      </c>
    </row>
    <row r="4070" spans="2:37" x14ac:dyDescent="0.2">
      <c r="B4070" s="27" t="str">
        <f t="shared" si="652"/>
        <v>-</v>
      </c>
      <c r="C4070" s="123" t="str">
        <f t="shared" si="653"/>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8"/>
        <v>nepildyti</v>
      </c>
      <c r="T4070" s="126" t="str">
        <f t="shared" si="658"/>
        <v>nepildyti</v>
      </c>
      <c r="U4070" s="127"/>
      <c r="V4070" s="127"/>
      <c r="W4070" s="128"/>
      <c r="X4070" s="169"/>
      <c r="Y4070" s="169"/>
      <c r="Z4070" s="169"/>
      <c r="AA4070" s="127"/>
      <c r="AB4070" s="127"/>
      <c r="AC4070" s="127"/>
      <c r="AD4070" s="127"/>
      <c r="AE4070" s="124">
        <f t="shared" si="654"/>
        <v>0</v>
      </c>
      <c r="AF4070" s="124">
        <f t="shared" si="655"/>
        <v>0</v>
      </c>
      <c r="AG4070" s="124">
        <f t="shared" si="656"/>
        <v>0</v>
      </c>
      <c r="AH4070" s="124">
        <f t="shared" si="657"/>
        <v>0</v>
      </c>
      <c r="AI4070" s="27" t="str">
        <f t="shared" si="649"/>
        <v>ne</v>
      </c>
      <c r="AJ4070" s="27" t="str">
        <f t="shared" si="650"/>
        <v>ne</v>
      </c>
      <c r="AK4070" s="27" t="str">
        <f t="shared" si="651"/>
        <v>ne</v>
      </c>
    </row>
    <row r="4071" spans="2:37" x14ac:dyDescent="0.2">
      <c r="B4071" s="27" t="str">
        <f t="shared" si="652"/>
        <v>-</v>
      </c>
      <c r="C4071" s="123" t="str">
        <f t="shared" si="653"/>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8"/>
        <v>nepildyti</v>
      </c>
      <c r="T4071" s="126" t="str">
        <f t="shared" si="658"/>
        <v>nepildyti</v>
      </c>
      <c r="U4071" s="127"/>
      <c r="V4071" s="127"/>
      <c r="W4071" s="128"/>
      <c r="X4071" s="169"/>
      <c r="Y4071" s="169"/>
      <c r="Z4071" s="169"/>
      <c r="AA4071" s="127"/>
      <c r="AB4071" s="127"/>
      <c r="AC4071" s="127"/>
      <c r="AD4071" s="127"/>
      <c r="AE4071" s="124">
        <f t="shared" si="654"/>
        <v>0</v>
      </c>
      <c r="AF4071" s="124">
        <f t="shared" si="655"/>
        <v>0</v>
      </c>
      <c r="AG4071" s="124">
        <f t="shared" si="656"/>
        <v>0</v>
      </c>
      <c r="AH4071" s="124">
        <f t="shared" si="657"/>
        <v>0</v>
      </c>
      <c r="AI4071" s="27" t="str">
        <f t="shared" si="649"/>
        <v>ne</v>
      </c>
      <c r="AJ4071" s="27" t="str">
        <f t="shared" si="650"/>
        <v>ne</v>
      </c>
      <c r="AK4071" s="27" t="str">
        <f t="shared" si="651"/>
        <v>ne</v>
      </c>
    </row>
    <row r="4072" spans="2:37" x14ac:dyDescent="0.2">
      <c r="B4072" s="27" t="str">
        <f t="shared" si="652"/>
        <v>-</v>
      </c>
      <c r="C4072" s="123" t="str">
        <f t="shared" si="653"/>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8"/>
        <v>nepildyti</v>
      </c>
      <c r="T4072" s="126" t="str">
        <f t="shared" si="658"/>
        <v>nepildyti</v>
      </c>
      <c r="U4072" s="127"/>
      <c r="V4072" s="127"/>
      <c r="W4072" s="128"/>
      <c r="X4072" s="169"/>
      <c r="Y4072" s="169"/>
      <c r="Z4072" s="169"/>
      <c r="AA4072" s="127"/>
      <c r="AB4072" s="127"/>
      <c r="AC4072" s="127"/>
      <c r="AD4072" s="127"/>
      <c r="AE4072" s="124">
        <f t="shared" si="654"/>
        <v>0</v>
      </c>
      <c r="AF4072" s="124">
        <f t="shared" si="655"/>
        <v>0</v>
      </c>
      <c r="AG4072" s="124">
        <f t="shared" si="656"/>
        <v>0</v>
      </c>
      <c r="AH4072" s="124">
        <f t="shared" si="657"/>
        <v>0</v>
      </c>
      <c r="AI4072" s="27" t="str">
        <f t="shared" si="649"/>
        <v>ne</v>
      </c>
      <c r="AJ4072" s="27" t="str">
        <f t="shared" si="650"/>
        <v>ne</v>
      </c>
      <c r="AK4072" s="27" t="str">
        <f t="shared" si="651"/>
        <v>ne</v>
      </c>
    </row>
    <row r="4073" spans="2:37" x14ac:dyDescent="0.2">
      <c r="B4073" s="27" t="str">
        <f t="shared" si="652"/>
        <v>-</v>
      </c>
      <c r="C4073" s="123" t="str">
        <f t="shared" si="653"/>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8"/>
        <v>nepildyti</v>
      </c>
      <c r="T4073" s="126" t="str">
        <f t="shared" si="658"/>
        <v>nepildyti</v>
      </c>
      <c r="U4073" s="127"/>
      <c r="V4073" s="127"/>
      <c r="W4073" s="128"/>
      <c r="X4073" s="169"/>
      <c r="Y4073" s="169"/>
      <c r="Z4073" s="169"/>
      <c r="AA4073" s="127"/>
      <c r="AB4073" s="127"/>
      <c r="AC4073" s="127"/>
      <c r="AD4073" s="127"/>
      <c r="AE4073" s="124">
        <f t="shared" si="654"/>
        <v>0</v>
      </c>
      <c r="AF4073" s="124">
        <f t="shared" si="655"/>
        <v>0</v>
      </c>
      <c r="AG4073" s="124">
        <f t="shared" si="656"/>
        <v>0</v>
      </c>
      <c r="AH4073" s="124">
        <f t="shared" si="657"/>
        <v>0</v>
      </c>
      <c r="AI4073" s="27" t="str">
        <f t="shared" si="649"/>
        <v>ne</v>
      </c>
      <c r="AJ4073" s="27" t="str">
        <f t="shared" si="650"/>
        <v>ne</v>
      </c>
      <c r="AK4073" s="27" t="str">
        <f t="shared" si="651"/>
        <v>ne</v>
      </c>
    </row>
    <row r="4074" spans="2:37" x14ac:dyDescent="0.2">
      <c r="B4074" s="27" t="str">
        <f t="shared" si="652"/>
        <v>-</v>
      </c>
      <c r="C4074" s="123" t="str">
        <f t="shared" si="653"/>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8"/>
        <v>nepildyti</v>
      </c>
      <c r="T4074" s="126" t="str">
        <f t="shared" si="658"/>
        <v>nepildyti</v>
      </c>
      <c r="U4074" s="127"/>
      <c r="V4074" s="127"/>
      <c r="W4074" s="128"/>
      <c r="X4074" s="169"/>
      <c r="Y4074" s="169"/>
      <c r="Z4074" s="169"/>
      <c r="AA4074" s="127"/>
      <c r="AB4074" s="127"/>
      <c r="AC4074" s="127"/>
      <c r="AD4074" s="127"/>
      <c r="AE4074" s="124">
        <f t="shared" si="654"/>
        <v>0</v>
      </c>
      <c r="AF4074" s="124">
        <f t="shared" si="655"/>
        <v>0</v>
      </c>
      <c r="AG4074" s="124">
        <f t="shared" si="656"/>
        <v>0</v>
      </c>
      <c r="AH4074" s="124">
        <f t="shared" si="657"/>
        <v>0</v>
      </c>
      <c r="AI4074" s="27" t="str">
        <f t="shared" si="649"/>
        <v>ne</v>
      </c>
      <c r="AJ4074" s="27" t="str">
        <f t="shared" si="650"/>
        <v>ne</v>
      </c>
      <c r="AK4074" s="27" t="str">
        <f t="shared" si="651"/>
        <v>ne</v>
      </c>
    </row>
    <row r="4075" spans="2:37" x14ac:dyDescent="0.2">
      <c r="B4075" s="27" t="str">
        <f t="shared" si="652"/>
        <v>-</v>
      </c>
      <c r="C4075" s="123" t="str">
        <f t="shared" si="653"/>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8"/>
        <v>nepildyti</v>
      </c>
      <c r="T4075" s="126" t="str">
        <f t="shared" si="658"/>
        <v>nepildyti</v>
      </c>
      <c r="U4075" s="127"/>
      <c r="V4075" s="127"/>
      <c r="W4075" s="128"/>
      <c r="X4075" s="169"/>
      <c r="Y4075" s="169"/>
      <c r="Z4075" s="169"/>
      <c r="AA4075" s="127"/>
      <c r="AB4075" s="127"/>
      <c r="AC4075" s="127"/>
      <c r="AD4075" s="127"/>
      <c r="AE4075" s="124">
        <f t="shared" si="654"/>
        <v>0</v>
      </c>
      <c r="AF4075" s="124">
        <f t="shared" si="655"/>
        <v>0</v>
      </c>
      <c r="AG4075" s="124">
        <f t="shared" si="656"/>
        <v>0</v>
      </c>
      <c r="AH4075" s="124">
        <f t="shared" si="657"/>
        <v>0</v>
      </c>
      <c r="AI4075" s="27" t="str">
        <f t="shared" si="649"/>
        <v>ne</v>
      </c>
      <c r="AJ4075" s="27" t="str">
        <f t="shared" si="650"/>
        <v>ne</v>
      </c>
      <c r="AK4075" s="27" t="str">
        <f t="shared" si="651"/>
        <v>ne</v>
      </c>
    </row>
    <row r="4076" spans="2:37" x14ac:dyDescent="0.2">
      <c r="B4076" s="27" t="str">
        <f t="shared" si="652"/>
        <v>-</v>
      </c>
      <c r="C4076" s="123" t="str">
        <f t="shared" si="653"/>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8"/>
        <v>nepildyti</v>
      </c>
      <c r="T4076" s="126" t="str">
        <f t="shared" si="658"/>
        <v>nepildyti</v>
      </c>
      <c r="U4076" s="127"/>
      <c r="V4076" s="127"/>
      <c r="W4076" s="128"/>
      <c r="X4076" s="169"/>
      <c r="Y4076" s="169"/>
      <c r="Z4076" s="169"/>
      <c r="AA4076" s="127"/>
      <c r="AB4076" s="127"/>
      <c r="AC4076" s="127"/>
      <c r="AD4076" s="127"/>
      <c r="AE4076" s="124">
        <f t="shared" si="654"/>
        <v>0</v>
      </c>
      <c r="AF4076" s="124">
        <f t="shared" si="655"/>
        <v>0</v>
      </c>
      <c r="AG4076" s="124">
        <f t="shared" si="656"/>
        <v>0</v>
      </c>
      <c r="AH4076" s="124">
        <f t="shared" si="657"/>
        <v>0</v>
      </c>
      <c r="AI4076" s="27" t="str">
        <f t="shared" si="649"/>
        <v>ne</v>
      </c>
      <c r="AJ4076" s="27" t="str">
        <f t="shared" si="650"/>
        <v>ne</v>
      </c>
      <c r="AK4076" s="27" t="str">
        <f t="shared" si="651"/>
        <v>ne</v>
      </c>
    </row>
    <row r="4077" spans="2:37" x14ac:dyDescent="0.2">
      <c r="B4077" s="27" t="str">
        <f t="shared" si="652"/>
        <v>-</v>
      </c>
      <c r="C4077" s="123" t="str">
        <f t="shared" si="653"/>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8"/>
        <v>nepildyti</v>
      </c>
      <c r="T4077" s="126" t="str">
        <f t="shared" si="658"/>
        <v>nepildyti</v>
      </c>
      <c r="U4077" s="127"/>
      <c r="V4077" s="127"/>
      <c r="W4077" s="128"/>
      <c r="X4077" s="169"/>
      <c r="Y4077" s="169"/>
      <c r="Z4077" s="169"/>
      <c r="AA4077" s="127"/>
      <c r="AB4077" s="127"/>
      <c r="AC4077" s="127"/>
      <c r="AD4077" s="127"/>
      <c r="AE4077" s="124">
        <f t="shared" si="654"/>
        <v>0</v>
      </c>
      <c r="AF4077" s="124">
        <f t="shared" si="655"/>
        <v>0</v>
      </c>
      <c r="AG4077" s="124">
        <f t="shared" si="656"/>
        <v>0</v>
      </c>
      <c r="AH4077" s="124">
        <f t="shared" si="657"/>
        <v>0</v>
      </c>
      <c r="AI4077" s="27" t="str">
        <f t="shared" si="649"/>
        <v>ne</v>
      </c>
      <c r="AJ4077" s="27" t="str">
        <f t="shared" si="650"/>
        <v>ne</v>
      </c>
      <c r="AK4077" s="27" t="str">
        <f t="shared" si="651"/>
        <v>ne</v>
      </c>
    </row>
    <row r="4078" spans="2:37" x14ac:dyDescent="0.2">
      <c r="B4078" s="27" t="str">
        <f t="shared" si="652"/>
        <v>-</v>
      </c>
      <c r="C4078" s="123" t="str">
        <f t="shared" si="653"/>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8"/>
        <v>nepildyti</v>
      </c>
      <c r="T4078" s="126" t="str">
        <f t="shared" si="658"/>
        <v>nepildyti</v>
      </c>
      <c r="U4078" s="127"/>
      <c r="V4078" s="127"/>
      <c r="W4078" s="128"/>
      <c r="X4078" s="169"/>
      <c r="Y4078" s="169"/>
      <c r="Z4078" s="169"/>
      <c r="AA4078" s="127"/>
      <c r="AB4078" s="127"/>
      <c r="AC4078" s="127"/>
      <c r="AD4078" s="127"/>
      <c r="AE4078" s="124">
        <f t="shared" si="654"/>
        <v>0</v>
      </c>
      <c r="AF4078" s="124">
        <f t="shared" si="655"/>
        <v>0</v>
      </c>
      <c r="AG4078" s="124">
        <f t="shared" si="656"/>
        <v>0</v>
      </c>
      <c r="AH4078" s="124">
        <f t="shared" si="657"/>
        <v>0</v>
      </c>
      <c r="AI4078" s="27" t="str">
        <f t="shared" si="649"/>
        <v>ne</v>
      </c>
      <c r="AJ4078" s="27" t="str">
        <f t="shared" si="650"/>
        <v>ne</v>
      </c>
      <c r="AK4078" s="27" t="str">
        <f t="shared" si="651"/>
        <v>ne</v>
      </c>
    </row>
    <row r="4079" spans="2:37" x14ac:dyDescent="0.2">
      <c r="B4079" s="27" t="str">
        <f t="shared" si="652"/>
        <v>-</v>
      </c>
      <c r="C4079" s="123" t="str">
        <f t="shared" si="653"/>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8"/>
        <v>nepildyti</v>
      </c>
      <c r="T4079" s="126" t="str">
        <f t="shared" si="658"/>
        <v>nepildyti</v>
      </c>
      <c r="U4079" s="127"/>
      <c r="V4079" s="127"/>
      <c r="W4079" s="128"/>
      <c r="X4079" s="169"/>
      <c r="Y4079" s="169"/>
      <c r="Z4079" s="169"/>
      <c r="AA4079" s="127"/>
      <c r="AB4079" s="127"/>
      <c r="AC4079" s="127"/>
      <c r="AD4079" s="127"/>
      <c r="AE4079" s="124">
        <f t="shared" si="654"/>
        <v>0</v>
      </c>
      <c r="AF4079" s="124">
        <f t="shared" si="655"/>
        <v>0</v>
      </c>
      <c r="AG4079" s="124">
        <f t="shared" si="656"/>
        <v>0</v>
      </c>
      <c r="AH4079" s="124">
        <f t="shared" si="657"/>
        <v>0</v>
      </c>
      <c r="AI4079" s="27" t="str">
        <f t="shared" si="649"/>
        <v>ne</v>
      </c>
      <c r="AJ4079" s="27" t="str">
        <f t="shared" si="650"/>
        <v>ne</v>
      </c>
      <c r="AK4079" s="27" t="str">
        <f t="shared" si="651"/>
        <v>ne</v>
      </c>
    </row>
    <row r="4080" spans="2:37" x14ac:dyDescent="0.2">
      <c r="B4080" s="27" t="str">
        <f t="shared" si="652"/>
        <v>-</v>
      </c>
      <c r="C4080" s="123" t="str">
        <f t="shared" si="653"/>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8"/>
        <v>nepildyti</v>
      </c>
      <c r="T4080" s="126" t="str">
        <f t="shared" si="658"/>
        <v>nepildyti</v>
      </c>
      <c r="U4080" s="127"/>
      <c r="V4080" s="127"/>
      <c r="W4080" s="128"/>
      <c r="X4080" s="169"/>
      <c r="Y4080" s="169"/>
      <c r="Z4080" s="169"/>
      <c r="AA4080" s="127"/>
      <c r="AB4080" s="127"/>
      <c r="AC4080" s="127"/>
      <c r="AD4080" s="127"/>
      <c r="AE4080" s="124">
        <f t="shared" si="654"/>
        <v>0</v>
      </c>
      <c r="AF4080" s="124">
        <f t="shared" si="655"/>
        <v>0</v>
      </c>
      <c r="AG4080" s="124">
        <f t="shared" si="656"/>
        <v>0</v>
      </c>
      <c r="AH4080" s="124">
        <f t="shared" si="657"/>
        <v>0</v>
      </c>
      <c r="AI4080" s="27" t="str">
        <f t="shared" si="649"/>
        <v>ne</v>
      </c>
      <c r="AJ4080" s="27" t="str">
        <f t="shared" si="650"/>
        <v>ne</v>
      </c>
      <c r="AK4080" s="27" t="str">
        <f t="shared" si="651"/>
        <v>ne</v>
      </c>
    </row>
    <row r="4081" spans="2:37" x14ac:dyDescent="0.2">
      <c r="B4081" s="27" t="str">
        <f t="shared" si="652"/>
        <v>-</v>
      </c>
      <c r="C4081" s="123" t="str">
        <f t="shared" si="653"/>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8"/>
        <v>nepildyti</v>
      </c>
      <c r="T4081" s="126" t="str">
        <f t="shared" si="658"/>
        <v>nepildyti</v>
      </c>
      <c r="U4081" s="127"/>
      <c r="V4081" s="127"/>
      <c r="W4081" s="128"/>
      <c r="X4081" s="169"/>
      <c r="Y4081" s="169"/>
      <c r="Z4081" s="169"/>
      <c r="AA4081" s="127"/>
      <c r="AB4081" s="127"/>
      <c r="AC4081" s="127"/>
      <c r="AD4081" s="127"/>
      <c r="AE4081" s="124">
        <f t="shared" si="654"/>
        <v>0</v>
      </c>
      <c r="AF4081" s="124">
        <f t="shared" si="655"/>
        <v>0</v>
      </c>
      <c r="AG4081" s="124">
        <f t="shared" si="656"/>
        <v>0</v>
      </c>
      <c r="AH4081" s="124">
        <f t="shared" si="657"/>
        <v>0</v>
      </c>
      <c r="AI4081" s="27" t="str">
        <f t="shared" si="649"/>
        <v>ne</v>
      </c>
      <c r="AJ4081" s="27" t="str">
        <f t="shared" si="650"/>
        <v>ne</v>
      </c>
      <c r="AK4081" s="27" t="str">
        <f t="shared" si="651"/>
        <v>ne</v>
      </c>
    </row>
    <row r="4082" spans="2:37" x14ac:dyDescent="0.2">
      <c r="B4082" s="27" t="str">
        <f t="shared" si="652"/>
        <v>-</v>
      </c>
      <c r="C4082" s="123" t="str">
        <f t="shared" si="653"/>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8"/>
        <v>nepildyti</v>
      </c>
      <c r="T4082" s="126" t="str">
        <f t="shared" si="658"/>
        <v>nepildyti</v>
      </c>
      <c r="U4082" s="127"/>
      <c r="V4082" s="127"/>
      <c r="W4082" s="128"/>
      <c r="X4082" s="169"/>
      <c r="Y4082" s="169"/>
      <c r="Z4082" s="169"/>
      <c r="AA4082" s="127"/>
      <c r="AB4082" s="127"/>
      <c r="AC4082" s="127"/>
      <c r="AD4082" s="127"/>
      <c r="AE4082" s="124">
        <f t="shared" si="654"/>
        <v>0</v>
      </c>
      <c r="AF4082" s="124">
        <f t="shared" si="655"/>
        <v>0</v>
      </c>
      <c r="AG4082" s="124">
        <f t="shared" si="656"/>
        <v>0</v>
      </c>
      <c r="AH4082" s="124">
        <f t="shared" si="657"/>
        <v>0</v>
      </c>
      <c r="AI4082" s="27" t="str">
        <f t="shared" si="649"/>
        <v>ne</v>
      </c>
      <c r="AJ4082" s="27" t="str">
        <f t="shared" si="650"/>
        <v>ne</v>
      </c>
      <c r="AK4082" s="27" t="str">
        <f t="shared" si="651"/>
        <v>ne</v>
      </c>
    </row>
    <row r="4083" spans="2:37" x14ac:dyDescent="0.2">
      <c r="B4083" s="27" t="str">
        <f t="shared" si="652"/>
        <v>-</v>
      </c>
      <c r="C4083" s="123" t="str">
        <f t="shared" si="653"/>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8"/>
        <v>nepildyti</v>
      </c>
      <c r="T4083" s="126" t="str">
        <f t="shared" si="658"/>
        <v>nepildyti</v>
      </c>
      <c r="U4083" s="127"/>
      <c r="V4083" s="127"/>
      <c r="W4083" s="128"/>
      <c r="X4083" s="169"/>
      <c r="Y4083" s="169"/>
      <c r="Z4083" s="169"/>
      <c r="AA4083" s="127"/>
      <c r="AB4083" s="127"/>
      <c r="AC4083" s="127"/>
      <c r="AD4083" s="127"/>
      <c r="AE4083" s="124">
        <f t="shared" si="654"/>
        <v>0</v>
      </c>
      <c r="AF4083" s="124">
        <f t="shared" si="655"/>
        <v>0</v>
      </c>
      <c r="AG4083" s="124">
        <f t="shared" si="656"/>
        <v>0</v>
      </c>
      <c r="AH4083" s="124">
        <f t="shared" si="657"/>
        <v>0</v>
      </c>
      <c r="AI4083" s="27" t="str">
        <f t="shared" si="649"/>
        <v>ne</v>
      </c>
      <c r="AJ4083" s="27" t="str">
        <f t="shared" si="650"/>
        <v>ne</v>
      </c>
      <c r="AK4083" s="27" t="str">
        <f t="shared" si="651"/>
        <v>ne</v>
      </c>
    </row>
    <row r="4084" spans="2:37" x14ac:dyDescent="0.2">
      <c r="B4084" s="27" t="str">
        <f t="shared" si="652"/>
        <v>-</v>
      </c>
      <c r="C4084" s="123" t="str">
        <f t="shared" si="653"/>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8"/>
        <v>nepildyti</v>
      </c>
      <c r="T4084" s="126" t="str">
        <f t="shared" si="658"/>
        <v>nepildyti</v>
      </c>
      <c r="U4084" s="127"/>
      <c r="V4084" s="127"/>
      <c r="W4084" s="128"/>
      <c r="X4084" s="169"/>
      <c r="Y4084" s="169"/>
      <c r="Z4084" s="169"/>
      <c r="AA4084" s="127"/>
      <c r="AB4084" s="127"/>
      <c r="AC4084" s="127"/>
      <c r="AD4084" s="127"/>
      <c r="AE4084" s="124">
        <f t="shared" si="654"/>
        <v>0</v>
      </c>
      <c r="AF4084" s="124">
        <f t="shared" si="655"/>
        <v>0</v>
      </c>
      <c r="AG4084" s="124">
        <f t="shared" si="656"/>
        <v>0</v>
      </c>
      <c r="AH4084" s="124">
        <f t="shared" si="657"/>
        <v>0</v>
      </c>
      <c r="AI4084" s="27" t="str">
        <f t="shared" si="649"/>
        <v>ne</v>
      </c>
      <c r="AJ4084" s="27" t="str">
        <f t="shared" si="650"/>
        <v>ne</v>
      </c>
      <c r="AK4084" s="27" t="str">
        <f t="shared" si="651"/>
        <v>ne</v>
      </c>
    </row>
    <row r="4085" spans="2:37" x14ac:dyDescent="0.2">
      <c r="B4085" s="27" t="str">
        <f t="shared" si="652"/>
        <v>-</v>
      </c>
      <c r="C4085" s="123" t="str">
        <f t="shared" si="653"/>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8"/>
        <v>nepildyti</v>
      </c>
      <c r="T4085" s="126" t="str">
        <f t="shared" si="658"/>
        <v>nepildyti</v>
      </c>
      <c r="U4085" s="127"/>
      <c r="V4085" s="127"/>
      <c r="W4085" s="128"/>
      <c r="X4085" s="169"/>
      <c r="Y4085" s="169"/>
      <c r="Z4085" s="169"/>
      <c r="AA4085" s="127"/>
      <c r="AB4085" s="127"/>
      <c r="AC4085" s="127"/>
      <c r="AD4085" s="127"/>
      <c r="AE4085" s="124">
        <f t="shared" si="654"/>
        <v>0</v>
      </c>
      <c r="AF4085" s="124">
        <f t="shared" si="655"/>
        <v>0</v>
      </c>
      <c r="AG4085" s="124">
        <f t="shared" si="656"/>
        <v>0</v>
      </c>
      <c r="AH4085" s="124">
        <f t="shared" si="657"/>
        <v>0</v>
      </c>
      <c r="AI4085" s="27" t="str">
        <f t="shared" si="649"/>
        <v>ne</v>
      </c>
      <c r="AJ4085" s="27" t="str">
        <f t="shared" si="650"/>
        <v>ne</v>
      </c>
      <c r="AK4085" s="27" t="str">
        <f t="shared" si="651"/>
        <v>ne</v>
      </c>
    </row>
    <row r="4086" spans="2:37" x14ac:dyDescent="0.2">
      <c r="B4086" s="27" t="str">
        <f t="shared" si="652"/>
        <v>-</v>
      </c>
      <c r="C4086" s="123" t="str">
        <f t="shared" si="653"/>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8"/>
        <v>nepildyti</v>
      </c>
      <c r="T4086" s="126" t="str">
        <f t="shared" si="658"/>
        <v>nepildyti</v>
      </c>
      <c r="U4086" s="127"/>
      <c r="V4086" s="127"/>
      <c r="W4086" s="128"/>
      <c r="X4086" s="169"/>
      <c r="Y4086" s="169"/>
      <c r="Z4086" s="169"/>
      <c r="AA4086" s="127"/>
      <c r="AB4086" s="127"/>
      <c r="AC4086" s="127"/>
      <c r="AD4086" s="127"/>
      <c r="AE4086" s="124">
        <f t="shared" si="654"/>
        <v>0</v>
      </c>
      <c r="AF4086" s="124">
        <f t="shared" si="655"/>
        <v>0</v>
      </c>
      <c r="AG4086" s="124">
        <f t="shared" si="656"/>
        <v>0</v>
      </c>
      <c r="AH4086" s="124">
        <f t="shared" si="657"/>
        <v>0</v>
      </c>
      <c r="AI4086" s="27" t="str">
        <f t="shared" si="649"/>
        <v>ne</v>
      </c>
      <c r="AJ4086" s="27" t="str">
        <f t="shared" si="650"/>
        <v>ne</v>
      </c>
      <c r="AK4086" s="27" t="str">
        <f t="shared" si="651"/>
        <v>ne</v>
      </c>
    </row>
    <row r="4087" spans="2:37" x14ac:dyDescent="0.2">
      <c r="B4087" s="27" t="str">
        <f t="shared" si="652"/>
        <v>-</v>
      </c>
      <c r="C4087" s="123" t="str">
        <f t="shared" si="653"/>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8"/>
        <v>nepildyti</v>
      </c>
      <c r="T4087" s="126" t="str">
        <f t="shared" si="658"/>
        <v>nepildyti</v>
      </c>
      <c r="U4087" s="127"/>
      <c r="V4087" s="127"/>
      <c r="W4087" s="128"/>
      <c r="X4087" s="169"/>
      <c r="Y4087" s="169"/>
      <c r="Z4087" s="169"/>
      <c r="AA4087" s="127"/>
      <c r="AB4087" s="127"/>
      <c r="AC4087" s="127"/>
      <c r="AD4087" s="127"/>
      <c r="AE4087" s="124">
        <f t="shared" si="654"/>
        <v>0</v>
      </c>
      <c r="AF4087" s="124">
        <f t="shared" si="655"/>
        <v>0</v>
      </c>
      <c r="AG4087" s="124">
        <f t="shared" si="656"/>
        <v>0</v>
      </c>
      <c r="AH4087" s="124">
        <f t="shared" si="657"/>
        <v>0</v>
      </c>
      <c r="AI4087" s="27" t="str">
        <f t="shared" si="649"/>
        <v>ne</v>
      </c>
      <c r="AJ4087" s="27" t="str">
        <f t="shared" si="650"/>
        <v>ne</v>
      </c>
      <c r="AK4087" s="27" t="str">
        <f t="shared" si="651"/>
        <v>ne</v>
      </c>
    </row>
    <row r="4088" spans="2:37" x14ac:dyDescent="0.2">
      <c r="B4088" s="27" t="str">
        <f t="shared" si="652"/>
        <v>-</v>
      </c>
      <c r="C4088" s="123" t="str">
        <f t="shared" si="653"/>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8"/>
        <v>nepildyti</v>
      </c>
      <c r="T4088" s="126" t="str">
        <f t="shared" si="658"/>
        <v>nepildyti</v>
      </c>
      <c r="U4088" s="127"/>
      <c r="V4088" s="127"/>
      <c r="W4088" s="128"/>
      <c r="X4088" s="169"/>
      <c r="Y4088" s="169"/>
      <c r="Z4088" s="169"/>
      <c r="AA4088" s="127"/>
      <c r="AB4088" s="127"/>
      <c r="AC4088" s="127"/>
      <c r="AD4088" s="127"/>
      <c r="AE4088" s="124">
        <f t="shared" si="654"/>
        <v>0</v>
      </c>
      <c r="AF4088" s="124">
        <f t="shared" si="655"/>
        <v>0</v>
      </c>
      <c r="AG4088" s="124">
        <f t="shared" si="656"/>
        <v>0</v>
      </c>
      <c r="AH4088" s="124">
        <f t="shared" si="657"/>
        <v>0</v>
      </c>
      <c r="AI4088" s="27" t="str">
        <f t="shared" si="649"/>
        <v>ne</v>
      </c>
      <c r="AJ4088" s="27" t="str">
        <f t="shared" si="650"/>
        <v>ne</v>
      </c>
      <c r="AK4088" s="27" t="str">
        <f t="shared" si="651"/>
        <v>ne</v>
      </c>
    </row>
    <row r="4089" spans="2:37" x14ac:dyDescent="0.2">
      <c r="B4089" s="27" t="str">
        <f t="shared" si="652"/>
        <v>-</v>
      </c>
      <c r="C4089" s="123" t="str">
        <f t="shared" si="653"/>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8"/>
        <v>nepildyti</v>
      </c>
      <c r="T4089" s="126" t="str">
        <f t="shared" si="658"/>
        <v>nepildyti</v>
      </c>
      <c r="U4089" s="127"/>
      <c r="V4089" s="127"/>
      <c r="W4089" s="128"/>
      <c r="X4089" s="169"/>
      <c r="Y4089" s="169"/>
      <c r="Z4089" s="169"/>
      <c r="AA4089" s="127"/>
      <c r="AB4089" s="127"/>
      <c r="AC4089" s="127"/>
      <c r="AD4089" s="127"/>
      <c r="AE4089" s="124">
        <f t="shared" si="654"/>
        <v>0</v>
      </c>
      <c r="AF4089" s="124">
        <f t="shared" si="655"/>
        <v>0</v>
      </c>
      <c r="AG4089" s="124">
        <f t="shared" si="656"/>
        <v>0</v>
      </c>
      <c r="AH4089" s="124">
        <f t="shared" si="657"/>
        <v>0</v>
      </c>
      <c r="AI4089" s="27" t="str">
        <f t="shared" si="649"/>
        <v>ne</v>
      </c>
      <c r="AJ4089" s="27" t="str">
        <f t="shared" si="650"/>
        <v>ne</v>
      </c>
      <c r="AK4089" s="27" t="str">
        <f t="shared" si="651"/>
        <v>ne</v>
      </c>
    </row>
    <row r="4090" spans="2:37" x14ac:dyDescent="0.2">
      <c r="B4090" s="27" t="str">
        <f t="shared" si="652"/>
        <v>-</v>
      </c>
      <c r="C4090" s="123" t="str">
        <f t="shared" si="653"/>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8"/>
        <v>nepildyti</v>
      </c>
      <c r="T4090" s="126" t="str">
        <f t="shared" si="658"/>
        <v>nepildyti</v>
      </c>
      <c r="U4090" s="127"/>
      <c r="V4090" s="127"/>
      <c r="W4090" s="128"/>
      <c r="X4090" s="169"/>
      <c r="Y4090" s="169"/>
      <c r="Z4090" s="169"/>
      <c r="AA4090" s="127"/>
      <c r="AB4090" s="127"/>
      <c r="AC4090" s="127"/>
      <c r="AD4090" s="127"/>
      <c r="AE4090" s="124">
        <f t="shared" si="654"/>
        <v>0</v>
      </c>
      <c r="AF4090" s="124">
        <f t="shared" si="655"/>
        <v>0</v>
      </c>
      <c r="AG4090" s="124">
        <f t="shared" si="656"/>
        <v>0</v>
      </c>
      <c r="AH4090" s="124">
        <f t="shared" si="657"/>
        <v>0</v>
      </c>
      <c r="AI4090" s="27" t="str">
        <f t="shared" si="649"/>
        <v>ne</v>
      </c>
      <c r="AJ4090" s="27" t="str">
        <f t="shared" si="650"/>
        <v>ne</v>
      </c>
      <c r="AK4090" s="27" t="str">
        <f t="shared" si="651"/>
        <v>ne</v>
      </c>
    </row>
    <row r="4091" spans="2:37" x14ac:dyDescent="0.2">
      <c r="B4091" s="27" t="str">
        <f t="shared" si="652"/>
        <v>-</v>
      </c>
      <c r="C4091" s="123" t="str">
        <f t="shared" si="653"/>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8"/>
        <v>nepildyti</v>
      </c>
      <c r="T4091" s="126" t="str">
        <f t="shared" si="658"/>
        <v>nepildyti</v>
      </c>
      <c r="U4091" s="127"/>
      <c r="V4091" s="127"/>
      <c r="W4091" s="128"/>
      <c r="X4091" s="169"/>
      <c r="Y4091" s="169"/>
      <c r="Z4091" s="169"/>
      <c r="AA4091" s="127"/>
      <c r="AB4091" s="127"/>
      <c r="AC4091" s="127"/>
      <c r="AD4091" s="127"/>
      <c r="AE4091" s="124">
        <f t="shared" si="654"/>
        <v>0</v>
      </c>
      <c r="AF4091" s="124">
        <f t="shared" si="655"/>
        <v>0</v>
      </c>
      <c r="AG4091" s="124">
        <f t="shared" si="656"/>
        <v>0</v>
      </c>
      <c r="AH4091" s="124">
        <f t="shared" si="657"/>
        <v>0</v>
      </c>
      <c r="AI4091" s="27" t="str">
        <f t="shared" si="649"/>
        <v>ne</v>
      </c>
      <c r="AJ4091" s="27" t="str">
        <f t="shared" si="650"/>
        <v>ne</v>
      </c>
      <c r="AK4091" s="27" t="str">
        <f t="shared" si="651"/>
        <v>ne</v>
      </c>
    </row>
    <row r="4092" spans="2:37" x14ac:dyDescent="0.2">
      <c r="B4092" s="27" t="str">
        <f t="shared" si="652"/>
        <v>-</v>
      </c>
      <c r="C4092" s="123" t="str">
        <f t="shared" si="653"/>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8"/>
        <v>nepildyti</v>
      </c>
      <c r="T4092" s="126" t="str">
        <f t="shared" si="658"/>
        <v>nepildyti</v>
      </c>
      <c r="U4092" s="127"/>
      <c r="V4092" s="127"/>
      <c r="W4092" s="128"/>
      <c r="X4092" s="169"/>
      <c r="Y4092" s="169"/>
      <c r="Z4092" s="169"/>
      <c r="AA4092" s="127"/>
      <c r="AB4092" s="127"/>
      <c r="AC4092" s="127"/>
      <c r="AD4092" s="127"/>
      <c r="AE4092" s="124">
        <f t="shared" si="654"/>
        <v>0</v>
      </c>
      <c r="AF4092" s="124">
        <f t="shared" si="655"/>
        <v>0</v>
      </c>
      <c r="AG4092" s="124">
        <f t="shared" si="656"/>
        <v>0</v>
      </c>
      <c r="AH4092" s="124">
        <f t="shared" si="657"/>
        <v>0</v>
      </c>
      <c r="AI4092" s="27" t="str">
        <f t="shared" si="649"/>
        <v>ne</v>
      </c>
      <c r="AJ4092" s="27" t="str">
        <f t="shared" si="650"/>
        <v>ne</v>
      </c>
      <c r="AK4092" s="27" t="str">
        <f t="shared" si="651"/>
        <v>ne</v>
      </c>
    </row>
    <row r="4093" spans="2:37" x14ac:dyDescent="0.2">
      <c r="B4093" s="27" t="str">
        <f t="shared" si="652"/>
        <v>-</v>
      </c>
      <c r="C4093" s="123" t="str">
        <f t="shared" si="653"/>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8"/>
        <v>nepildyti</v>
      </c>
      <c r="T4093" s="126" t="str">
        <f t="shared" si="658"/>
        <v>nepildyti</v>
      </c>
      <c r="U4093" s="127"/>
      <c r="V4093" s="127"/>
      <c r="W4093" s="128"/>
      <c r="X4093" s="169"/>
      <c r="Y4093" s="169"/>
      <c r="Z4093" s="169"/>
      <c r="AA4093" s="127"/>
      <c r="AB4093" s="127"/>
      <c r="AC4093" s="127"/>
      <c r="AD4093" s="127"/>
      <c r="AE4093" s="124">
        <f t="shared" si="654"/>
        <v>0</v>
      </c>
      <c r="AF4093" s="124">
        <f t="shared" si="655"/>
        <v>0</v>
      </c>
      <c r="AG4093" s="124">
        <f t="shared" si="656"/>
        <v>0</v>
      </c>
      <c r="AH4093" s="124">
        <f t="shared" si="657"/>
        <v>0</v>
      </c>
      <c r="AI4093" s="27" t="str">
        <f t="shared" si="649"/>
        <v>ne</v>
      </c>
      <c r="AJ4093" s="27" t="str">
        <f t="shared" si="650"/>
        <v>ne</v>
      </c>
      <c r="AK4093" s="27" t="str">
        <f t="shared" si="651"/>
        <v>ne</v>
      </c>
    </row>
    <row r="4094" spans="2:37" x14ac:dyDescent="0.2">
      <c r="B4094" s="27" t="str">
        <f t="shared" si="652"/>
        <v>-</v>
      </c>
      <c r="C4094" s="123" t="str">
        <f t="shared" si="653"/>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8"/>
        <v>nepildyti</v>
      </c>
      <c r="T4094" s="126" t="str">
        <f t="shared" si="658"/>
        <v>nepildyti</v>
      </c>
      <c r="U4094" s="127"/>
      <c r="V4094" s="127"/>
      <c r="W4094" s="128"/>
      <c r="X4094" s="169"/>
      <c r="Y4094" s="169"/>
      <c r="Z4094" s="169"/>
      <c r="AA4094" s="127"/>
      <c r="AB4094" s="127"/>
      <c r="AC4094" s="127"/>
      <c r="AD4094" s="127"/>
      <c r="AE4094" s="124">
        <f t="shared" si="654"/>
        <v>0</v>
      </c>
      <c r="AF4094" s="124">
        <f t="shared" si="655"/>
        <v>0</v>
      </c>
      <c r="AG4094" s="124">
        <f t="shared" si="656"/>
        <v>0</v>
      </c>
      <c r="AH4094" s="124">
        <f t="shared" si="657"/>
        <v>0</v>
      </c>
      <c r="AI4094" s="27" t="str">
        <f t="shared" si="649"/>
        <v>ne</v>
      </c>
      <c r="AJ4094" s="27" t="str">
        <f t="shared" si="650"/>
        <v>ne</v>
      </c>
      <c r="AK4094" s="27" t="str">
        <f t="shared" si="651"/>
        <v>ne</v>
      </c>
    </row>
    <row r="4095" spans="2:37" x14ac:dyDescent="0.2">
      <c r="B4095" s="27" t="str">
        <f t="shared" si="652"/>
        <v>-</v>
      </c>
      <c r="C4095" s="123" t="str">
        <f t="shared" si="653"/>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8"/>
        <v>nepildyti</v>
      </c>
      <c r="T4095" s="126" t="str">
        <f t="shared" si="658"/>
        <v>nepildyti</v>
      </c>
      <c r="U4095" s="127"/>
      <c r="V4095" s="127"/>
      <c r="W4095" s="128"/>
      <c r="X4095" s="169"/>
      <c r="Y4095" s="169"/>
      <c r="Z4095" s="169"/>
      <c r="AA4095" s="127"/>
      <c r="AB4095" s="127"/>
      <c r="AC4095" s="127"/>
      <c r="AD4095" s="127"/>
      <c r="AE4095" s="124">
        <f t="shared" si="654"/>
        <v>0</v>
      </c>
      <c r="AF4095" s="124">
        <f t="shared" si="655"/>
        <v>0</v>
      </c>
      <c r="AG4095" s="124">
        <f t="shared" si="656"/>
        <v>0</v>
      </c>
      <c r="AH4095" s="124">
        <f t="shared" si="657"/>
        <v>0</v>
      </c>
      <c r="AI4095" s="27" t="str">
        <f t="shared" si="649"/>
        <v>ne</v>
      </c>
      <c r="AJ4095" s="27" t="str">
        <f t="shared" si="650"/>
        <v>ne</v>
      </c>
      <c r="AK4095" s="27" t="str">
        <f t="shared" si="651"/>
        <v>ne</v>
      </c>
    </row>
    <row r="4096" spans="2:37" x14ac:dyDescent="0.2">
      <c r="B4096" s="27" t="str">
        <f t="shared" si="652"/>
        <v>-</v>
      </c>
      <c r="C4096" s="123" t="str">
        <f t="shared" si="653"/>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8"/>
        <v>nepildyti</v>
      </c>
      <c r="T4096" s="126" t="str">
        <f t="shared" si="658"/>
        <v>nepildyti</v>
      </c>
      <c r="U4096" s="127"/>
      <c r="V4096" s="127"/>
      <c r="W4096" s="128"/>
      <c r="X4096" s="169"/>
      <c r="Y4096" s="169"/>
      <c r="Z4096" s="169"/>
      <c r="AA4096" s="127"/>
      <c r="AB4096" s="127"/>
      <c r="AC4096" s="127"/>
      <c r="AD4096" s="127"/>
      <c r="AE4096" s="124">
        <f t="shared" si="654"/>
        <v>0</v>
      </c>
      <c r="AF4096" s="124">
        <f t="shared" si="655"/>
        <v>0</v>
      </c>
      <c r="AG4096" s="124">
        <f t="shared" si="656"/>
        <v>0</v>
      </c>
      <c r="AH4096" s="124">
        <f t="shared" si="657"/>
        <v>0</v>
      </c>
      <c r="AI4096" s="27" t="str">
        <f t="shared" si="649"/>
        <v>ne</v>
      </c>
      <c r="AJ4096" s="27" t="str">
        <f t="shared" si="650"/>
        <v>ne</v>
      </c>
      <c r="AK4096" s="27" t="str">
        <f t="shared" si="651"/>
        <v>ne</v>
      </c>
    </row>
    <row r="4097" spans="2:37" x14ac:dyDescent="0.2">
      <c r="B4097" s="27" t="str">
        <f t="shared" si="652"/>
        <v>-</v>
      </c>
      <c r="C4097" s="123" t="str">
        <f t="shared" si="653"/>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8"/>
        <v>nepildyti</v>
      </c>
      <c r="T4097" s="126" t="str">
        <f t="shared" si="658"/>
        <v>nepildyti</v>
      </c>
      <c r="U4097" s="127"/>
      <c r="V4097" s="127"/>
      <c r="W4097" s="128"/>
      <c r="X4097" s="169"/>
      <c r="Y4097" s="169"/>
      <c r="Z4097" s="169"/>
      <c r="AA4097" s="127"/>
      <c r="AB4097" s="127"/>
      <c r="AC4097" s="127"/>
      <c r="AD4097" s="127"/>
      <c r="AE4097" s="124">
        <f t="shared" si="654"/>
        <v>0</v>
      </c>
      <c r="AF4097" s="124">
        <f t="shared" si="655"/>
        <v>0</v>
      </c>
      <c r="AG4097" s="124">
        <f t="shared" si="656"/>
        <v>0</v>
      </c>
      <c r="AH4097" s="124">
        <f t="shared" si="657"/>
        <v>0</v>
      </c>
      <c r="AI4097" s="27" t="str">
        <f t="shared" si="649"/>
        <v>ne</v>
      </c>
      <c r="AJ4097" s="27" t="str">
        <f t="shared" si="650"/>
        <v>ne</v>
      </c>
      <c r="AK4097" s="27" t="str">
        <f t="shared" si="651"/>
        <v>ne</v>
      </c>
    </row>
    <row r="4098" spans="2:37" x14ac:dyDescent="0.2">
      <c r="B4098" s="27" t="str">
        <f t="shared" si="652"/>
        <v>-</v>
      </c>
      <c r="C4098" s="123" t="str">
        <f t="shared" si="653"/>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8"/>
        <v>nepildyti</v>
      </c>
      <c r="T4098" s="126" t="str">
        <f t="shared" si="658"/>
        <v>nepildyti</v>
      </c>
      <c r="U4098" s="127"/>
      <c r="V4098" s="127"/>
      <c r="W4098" s="128"/>
      <c r="X4098" s="169"/>
      <c r="Y4098" s="169"/>
      <c r="Z4098" s="169"/>
      <c r="AA4098" s="127"/>
      <c r="AB4098" s="127"/>
      <c r="AC4098" s="127"/>
      <c r="AD4098" s="127"/>
      <c r="AE4098" s="124">
        <f t="shared" si="654"/>
        <v>0</v>
      </c>
      <c r="AF4098" s="124">
        <f t="shared" si="655"/>
        <v>0</v>
      </c>
      <c r="AG4098" s="124">
        <f t="shared" si="656"/>
        <v>0</v>
      </c>
      <c r="AH4098" s="124">
        <f t="shared" si="657"/>
        <v>0</v>
      </c>
      <c r="AI4098" s="27" t="str">
        <f t="shared" si="649"/>
        <v>ne</v>
      </c>
      <c r="AJ4098" s="27" t="str">
        <f t="shared" si="650"/>
        <v>ne</v>
      </c>
      <c r="AK4098" s="27" t="str">
        <f t="shared" si="651"/>
        <v>ne</v>
      </c>
    </row>
    <row r="4099" spans="2:37" x14ac:dyDescent="0.2">
      <c r="B4099" s="27" t="str">
        <f t="shared" si="652"/>
        <v>-</v>
      </c>
      <c r="C4099" s="123" t="str">
        <f t="shared" si="653"/>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8"/>
        <v>nepildyti</v>
      </c>
      <c r="T4099" s="126" t="str">
        <f t="shared" si="658"/>
        <v>nepildyti</v>
      </c>
      <c r="U4099" s="127"/>
      <c r="V4099" s="127"/>
      <c r="W4099" s="128"/>
      <c r="X4099" s="169"/>
      <c r="Y4099" s="169"/>
      <c r="Z4099" s="169"/>
      <c r="AA4099" s="127"/>
      <c r="AB4099" s="127"/>
      <c r="AC4099" s="127"/>
      <c r="AD4099" s="127"/>
      <c r="AE4099" s="124">
        <f t="shared" si="654"/>
        <v>0</v>
      </c>
      <c r="AF4099" s="124">
        <f t="shared" si="655"/>
        <v>0</v>
      </c>
      <c r="AG4099" s="124">
        <f t="shared" si="656"/>
        <v>0</v>
      </c>
      <c r="AH4099" s="124">
        <f t="shared" si="657"/>
        <v>0</v>
      </c>
      <c r="AI4099" s="27" t="str">
        <f t="shared" si="649"/>
        <v>ne</v>
      </c>
      <c r="AJ4099" s="27" t="str">
        <f t="shared" si="650"/>
        <v>ne</v>
      </c>
      <c r="AK4099" s="27" t="str">
        <f t="shared" si="651"/>
        <v>ne</v>
      </c>
    </row>
    <row r="4100" spans="2:37" x14ac:dyDescent="0.2">
      <c r="B4100" s="27" t="str">
        <f t="shared" si="652"/>
        <v>-</v>
      </c>
      <c r="C4100" s="123" t="str">
        <f t="shared" si="653"/>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8"/>
        <v>nepildyti</v>
      </c>
      <c r="T4100" s="126" t="str">
        <f t="shared" si="658"/>
        <v>nepildyti</v>
      </c>
      <c r="U4100" s="127"/>
      <c r="V4100" s="127"/>
      <c r="W4100" s="128"/>
      <c r="X4100" s="169"/>
      <c r="Y4100" s="169"/>
      <c r="Z4100" s="169"/>
      <c r="AA4100" s="127"/>
      <c r="AB4100" s="127"/>
      <c r="AC4100" s="127"/>
      <c r="AD4100" s="127"/>
      <c r="AE4100" s="124">
        <f t="shared" si="654"/>
        <v>0</v>
      </c>
      <c r="AF4100" s="124">
        <f t="shared" si="655"/>
        <v>0</v>
      </c>
      <c r="AG4100" s="124">
        <f t="shared" si="656"/>
        <v>0</v>
      </c>
      <c r="AH4100" s="124">
        <f t="shared" si="657"/>
        <v>0</v>
      </c>
      <c r="AI4100" s="27" t="str">
        <f t="shared" si="649"/>
        <v>ne</v>
      </c>
      <c r="AJ4100" s="27" t="str">
        <f t="shared" si="650"/>
        <v>ne</v>
      </c>
      <c r="AK4100" s="27" t="str">
        <f t="shared" si="651"/>
        <v>ne</v>
      </c>
    </row>
    <row r="4101" spans="2:37" x14ac:dyDescent="0.2">
      <c r="B4101" s="27" t="str">
        <f t="shared" si="652"/>
        <v>-</v>
      </c>
      <c r="C4101" s="123" t="str">
        <f t="shared" si="653"/>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8"/>
        <v>nepildyti</v>
      </c>
      <c r="T4101" s="126" t="str">
        <f t="shared" si="658"/>
        <v>nepildyti</v>
      </c>
      <c r="U4101" s="127"/>
      <c r="V4101" s="127"/>
      <c r="W4101" s="128"/>
      <c r="X4101" s="169"/>
      <c r="Y4101" s="169"/>
      <c r="Z4101" s="169"/>
      <c r="AA4101" s="127"/>
      <c r="AB4101" s="127"/>
      <c r="AC4101" s="127"/>
      <c r="AD4101" s="127"/>
      <c r="AE4101" s="124">
        <f t="shared" si="654"/>
        <v>0</v>
      </c>
      <c r="AF4101" s="124">
        <f t="shared" si="655"/>
        <v>0</v>
      </c>
      <c r="AG4101" s="124">
        <f t="shared" si="656"/>
        <v>0</v>
      </c>
      <c r="AH4101" s="124">
        <f t="shared" si="657"/>
        <v>0</v>
      </c>
      <c r="AI4101" s="27" t="str">
        <f t="shared" si="649"/>
        <v>ne</v>
      </c>
      <c r="AJ4101" s="27" t="str">
        <f t="shared" si="650"/>
        <v>ne</v>
      </c>
      <c r="AK4101" s="27" t="str">
        <f t="shared" si="651"/>
        <v>ne</v>
      </c>
    </row>
    <row r="4102" spans="2:37" x14ac:dyDescent="0.2">
      <c r="B4102" s="27" t="str">
        <f t="shared" si="652"/>
        <v>-</v>
      </c>
      <c r="C4102" s="123" t="str">
        <f t="shared" si="653"/>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8"/>
        <v>nepildyti</v>
      </c>
      <c r="T4102" s="126" t="str">
        <f t="shared" si="658"/>
        <v>nepildyti</v>
      </c>
      <c r="U4102" s="127"/>
      <c r="V4102" s="127"/>
      <c r="W4102" s="128"/>
      <c r="X4102" s="169"/>
      <c r="Y4102" s="169"/>
      <c r="Z4102" s="169"/>
      <c r="AA4102" s="127"/>
      <c r="AB4102" s="127"/>
      <c r="AC4102" s="127"/>
      <c r="AD4102" s="127"/>
      <c r="AE4102" s="124">
        <f t="shared" si="654"/>
        <v>0</v>
      </c>
      <c r="AF4102" s="124">
        <f t="shared" si="655"/>
        <v>0</v>
      </c>
      <c r="AG4102" s="124">
        <f t="shared" si="656"/>
        <v>0</v>
      </c>
      <c r="AH4102" s="124">
        <f t="shared" si="657"/>
        <v>0</v>
      </c>
      <c r="AI4102" s="27" t="str">
        <f t="shared" si="649"/>
        <v>ne</v>
      </c>
      <c r="AJ4102" s="27" t="str">
        <f t="shared" si="650"/>
        <v>ne</v>
      </c>
      <c r="AK4102" s="27" t="str">
        <f t="shared" si="651"/>
        <v>ne</v>
      </c>
    </row>
    <row r="4103" spans="2:37" x14ac:dyDescent="0.2">
      <c r="B4103" s="27" t="str">
        <f t="shared" si="652"/>
        <v>-</v>
      </c>
      <c r="C4103" s="123" t="str">
        <f t="shared" si="653"/>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8"/>
        <v>nepildyti</v>
      </c>
      <c r="T4103" s="126" t="str">
        <f t="shared" si="658"/>
        <v>nepildyti</v>
      </c>
      <c r="U4103" s="127"/>
      <c r="V4103" s="127"/>
      <c r="W4103" s="128"/>
      <c r="X4103" s="169"/>
      <c r="Y4103" s="169"/>
      <c r="Z4103" s="169"/>
      <c r="AA4103" s="127"/>
      <c r="AB4103" s="127"/>
      <c r="AC4103" s="127"/>
      <c r="AD4103" s="127"/>
      <c r="AE4103" s="124">
        <f t="shared" si="654"/>
        <v>0</v>
      </c>
      <c r="AF4103" s="124">
        <f t="shared" si="655"/>
        <v>0</v>
      </c>
      <c r="AG4103" s="124">
        <f t="shared" si="656"/>
        <v>0</v>
      </c>
      <c r="AH4103" s="124">
        <f t="shared" si="657"/>
        <v>0</v>
      </c>
      <c r="AI4103" s="27" t="str">
        <f t="shared" si="649"/>
        <v>ne</v>
      </c>
      <c r="AJ4103" s="27" t="str">
        <f t="shared" si="650"/>
        <v>ne</v>
      </c>
      <c r="AK4103" s="27" t="str">
        <f t="shared" si="651"/>
        <v>ne</v>
      </c>
    </row>
    <row r="4104" spans="2:37" x14ac:dyDescent="0.2">
      <c r="B4104" s="27" t="str">
        <f t="shared" si="652"/>
        <v>-</v>
      </c>
      <c r="C4104" s="123" t="str">
        <f t="shared" si="653"/>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8"/>
        <v>nepildyti</v>
      </c>
      <c r="T4104" s="126" t="str">
        <f t="shared" si="658"/>
        <v>nepildyti</v>
      </c>
      <c r="U4104" s="127"/>
      <c r="V4104" s="127"/>
      <c r="W4104" s="128"/>
      <c r="X4104" s="169"/>
      <c r="Y4104" s="169"/>
      <c r="Z4104" s="169"/>
      <c r="AA4104" s="127"/>
      <c r="AB4104" s="127"/>
      <c r="AC4104" s="127"/>
      <c r="AD4104" s="127"/>
      <c r="AE4104" s="124">
        <f t="shared" si="654"/>
        <v>0</v>
      </c>
      <c r="AF4104" s="124">
        <f t="shared" si="655"/>
        <v>0</v>
      </c>
      <c r="AG4104" s="124">
        <f t="shared" si="656"/>
        <v>0</v>
      </c>
      <c r="AH4104" s="124">
        <f t="shared" si="657"/>
        <v>0</v>
      </c>
      <c r="AI4104" s="27" t="str">
        <f t="shared" si="649"/>
        <v>ne</v>
      </c>
      <c r="AJ4104" s="27" t="str">
        <f t="shared" si="650"/>
        <v>ne</v>
      </c>
      <c r="AK4104" s="27" t="str">
        <f t="shared" si="651"/>
        <v>ne</v>
      </c>
    </row>
    <row r="4105" spans="2:37" x14ac:dyDescent="0.2">
      <c r="B4105" s="27" t="str">
        <f t="shared" si="652"/>
        <v>-</v>
      </c>
      <c r="C4105" s="123" t="str">
        <f t="shared" si="653"/>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8"/>
        <v>nepildyti</v>
      </c>
      <c r="T4105" s="126" t="str">
        <f t="shared" si="658"/>
        <v>nepildyti</v>
      </c>
      <c r="U4105" s="127"/>
      <c r="V4105" s="127"/>
      <c r="W4105" s="128"/>
      <c r="X4105" s="169"/>
      <c r="Y4105" s="169"/>
      <c r="Z4105" s="169"/>
      <c r="AA4105" s="127"/>
      <c r="AB4105" s="127"/>
      <c r="AC4105" s="127"/>
      <c r="AD4105" s="127"/>
      <c r="AE4105" s="124">
        <f t="shared" si="654"/>
        <v>0</v>
      </c>
      <c r="AF4105" s="124">
        <f t="shared" si="655"/>
        <v>0</v>
      </c>
      <c r="AG4105" s="124">
        <f t="shared" si="656"/>
        <v>0</v>
      </c>
      <c r="AH4105" s="124">
        <f t="shared" si="657"/>
        <v>0</v>
      </c>
      <c r="AI4105" s="27" t="str">
        <f t="shared" si="649"/>
        <v>ne</v>
      </c>
      <c r="AJ4105" s="27" t="str">
        <f t="shared" si="650"/>
        <v>ne</v>
      </c>
      <c r="AK4105" s="27" t="str">
        <f t="shared" si="651"/>
        <v>ne</v>
      </c>
    </row>
    <row r="4106" spans="2:37" x14ac:dyDescent="0.2">
      <c r="B4106" s="27" t="str">
        <f t="shared" si="652"/>
        <v>-</v>
      </c>
      <c r="C4106" s="123" t="str">
        <f t="shared" si="653"/>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8"/>
        <v>nepildyti</v>
      </c>
      <c r="T4106" s="126" t="str">
        <f t="shared" si="658"/>
        <v>nepildyti</v>
      </c>
      <c r="U4106" s="127"/>
      <c r="V4106" s="127"/>
      <c r="W4106" s="128"/>
      <c r="X4106" s="169"/>
      <c r="Y4106" s="169"/>
      <c r="Z4106" s="169"/>
      <c r="AA4106" s="127"/>
      <c r="AB4106" s="127"/>
      <c r="AC4106" s="127"/>
      <c r="AD4106" s="127"/>
      <c r="AE4106" s="124">
        <f t="shared" si="654"/>
        <v>0</v>
      </c>
      <c r="AF4106" s="124">
        <f t="shared" si="655"/>
        <v>0</v>
      </c>
      <c r="AG4106" s="124">
        <f t="shared" si="656"/>
        <v>0</v>
      </c>
      <c r="AH4106" s="124">
        <f t="shared" si="657"/>
        <v>0</v>
      </c>
      <c r="AI4106" s="27" t="str">
        <f t="shared" si="649"/>
        <v>ne</v>
      </c>
      <c r="AJ4106" s="27" t="str">
        <f t="shared" si="650"/>
        <v>ne</v>
      </c>
      <c r="AK4106" s="27" t="str">
        <f t="shared" si="651"/>
        <v>ne</v>
      </c>
    </row>
    <row r="4107" spans="2:37" x14ac:dyDescent="0.2">
      <c r="B4107" s="27" t="str">
        <f t="shared" si="652"/>
        <v>-</v>
      </c>
      <c r="C4107" s="123" t="str">
        <f t="shared" si="653"/>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8"/>
        <v>nepildyti</v>
      </c>
      <c r="T4107" s="126" t="str">
        <f t="shared" si="658"/>
        <v>nepildyti</v>
      </c>
      <c r="U4107" s="127"/>
      <c r="V4107" s="127"/>
      <c r="W4107" s="128"/>
      <c r="X4107" s="169"/>
      <c r="Y4107" s="169"/>
      <c r="Z4107" s="169"/>
      <c r="AA4107" s="127"/>
      <c r="AB4107" s="127"/>
      <c r="AC4107" s="127"/>
      <c r="AD4107" s="127"/>
      <c r="AE4107" s="124">
        <f t="shared" si="654"/>
        <v>0</v>
      </c>
      <c r="AF4107" s="124">
        <f t="shared" si="655"/>
        <v>0</v>
      </c>
      <c r="AG4107" s="124">
        <f t="shared" si="656"/>
        <v>0</v>
      </c>
      <c r="AH4107" s="124">
        <f t="shared" si="657"/>
        <v>0</v>
      </c>
      <c r="AI4107" s="27" t="str">
        <f t="shared" si="649"/>
        <v>ne</v>
      </c>
      <c r="AJ4107" s="27" t="str">
        <f t="shared" si="650"/>
        <v>ne</v>
      </c>
      <c r="AK4107" s="27" t="str">
        <f t="shared" si="651"/>
        <v>ne</v>
      </c>
    </row>
    <row r="4108" spans="2:37" x14ac:dyDescent="0.2">
      <c r="B4108" s="27" t="str">
        <f t="shared" si="652"/>
        <v>-</v>
      </c>
      <c r="C4108" s="123" t="str">
        <f t="shared" si="653"/>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8"/>
        <v>nepildyti</v>
      </c>
      <c r="T4108" s="126" t="str">
        <f t="shared" si="658"/>
        <v>nepildyti</v>
      </c>
      <c r="U4108" s="127"/>
      <c r="V4108" s="127"/>
      <c r="W4108" s="128"/>
      <c r="X4108" s="169"/>
      <c r="Y4108" s="169"/>
      <c r="Z4108" s="169"/>
      <c r="AA4108" s="127"/>
      <c r="AB4108" s="127"/>
      <c r="AC4108" s="127"/>
      <c r="AD4108" s="127"/>
      <c r="AE4108" s="124">
        <f t="shared" si="654"/>
        <v>0</v>
      </c>
      <c r="AF4108" s="124">
        <f t="shared" si="655"/>
        <v>0</v>
      </c>
      <c r="AG4108" s="124">
        <f t="shared" si="656"/>
        <v>0</v>
      </c>
      <c r="AH4108" s="124">
        <f t="shared" si="657"/>
        <v>0</v>
      </c>
      <c r="AI4108" s="27" t="str">
        <f t="shared" si="649"/>
        <v>ne</v>
      </c>
      <c r="AJ4108" s="27" t="str">
        <f t="shared" si="650"/>
        <v>ne</v>
      </c>
      <c r="AK4108" s="27" t="str">
        <f t="shared" si="651"/>
        <v>ne</v>
      </c>
    </row>
    <row r="4109" spans="2:37" x14ac:dyDescent="0.2">
      <c r="B4109" s="27" t="str">
        <f t="shared" si="652"/>
        <v>-</v>
      </c>
      <c r="C4109" s="123" t="str">
        <f t="shared" si="653"/>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8"/>
        <v>nepildyti</v>
      </c>
      <c r="T4109" s="126" t="str">
        <f t="shared" si="658"/>
        <v>nepildyti</v>
      </c>
      <c r="U4109" s="127"/>
      <c r="V4109" s="127"/>
      <c r="W4109" s="128"/>
      <c r="X4109" s="169"/>
      <c r="Y4109" s="169"/>
      <c r="Z4109" s="169"/>
      <c r="AA4109" s="127"/>
      <c r="AB4109" s="127"/>
      <c r="AC4109" s="127"/>
      <c r="AD4109" s="127"/>
      <c r="AE4109" s="124">
        <f t="shared" si="654"/>
        <v>0</v>
      </c>
      <c r="AF4109" s="124">
        <f t="shared" si="655"/>
        <v>0</v>
      </c>
      <c r="AG4109" s="124">
        <f t="shared" si="656"/>
        <v>0</v>
      </c>
      <c r="AH4109" s="124">
        <f t="shared" si="657"/>
        <v>0</v>
      </c>
      <c r="AI4109" s="27" t="str">
        <f t="shared" ref="AI4109:AI4172" si="659">IF(AF4109&gt;0,"taip","ne")</f>
        <v>ne</v>
      </c>
      <c r="AJ4109" s="27" t="str">
        <f t="shared" ref="AJ4109:AJ4172" si="660">IF(AG4109&gt;0,"taip","ne")</f>
        <v>ne</v>
      </c>
      <c r="AK4109" s="27" t="str">
        <f t="shared" ref="AK4109:AK4172" si="661">IF(AH4109&gt;0,"taip","ne")</f>
        <v>ne</v>
      </c>
    </row>
    <row r="4110" spans="2:37" x14ac:dyDescent="0.2">
      <c r="B4110" s="27" t="str">
        <f t="shared" si="652"/>
        <v>-</v>
      </c>
      <c r="C4110" s="123" t="str">
        <f t="shared" si="653"/>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8"/>
        <v>nepildyti</v>
      </c>
      <c r="T4110" s="126" t="str">
        <f t="shared" si="658"/>
        <v>nepildyti</v>
      </c>
      <c r="U4110" s="127"/>
      <c r="V4110" s="127"/>
      <c r="W4110" s="128"/>
      <c r="X4110" s="169"/>
      <c r="Y4110" s="169"/>
      <c r="Z4110" s="169"/>
      <c r="AA4110" s="127"/>
      <c r="AB4110" s="127"/>
      <c r="AC4110" s="127"/>
      <c r="AD4110" s="127"/>
      <c r="AE4110" s="124">
        <f t="shared" si="654"/>
        <v>0</v>
      </c>
      <c r="AF4110" s="124">
        <f t="shared" si="655"/>
        <v>0</v>
      </c>
      <c r="AG4110" s="124">
        <f t="shared" si="656"/>
        <v>0</v>
      </c>
      <c r="AH4110" s="124">
        <f t="shared" si="657"/>
        <v>0</v>
      </c>
      <c r="AI4110" s="27" t="str">
        <f t="shared" si="659"/>
        <v>ne</v>
      </c>
      <c r="AJ4110" s="27" t="str">
        <f t="shared" si="660"/>
        <v>ne</v>
      </c>
      <c r="AK4110" s="27" t="str">
        <f t="shared" si="661"/>
        <v>ne</v>
      </c>
    </row>
    <row r="4111" spans="2:37" x14ac:dyDescent="0.2">
      <c r="B4111" s="27" t="str">
        <f t="shared" si="652"/>
        <v>-</v>
      </c>
      <c r="C4111" s="123" t="str">
        <f t="shared" si="653"/>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8"/>
        <v>nepildyti</v>
      </c>
      <c r="T4111" s="126" t="str">
        <f t="shared" si="658"/>
        <v>nepildyti</v>
      </c>
      <c r="U4111" s="127"/>
      <c r="V4111" s="127"/>
      <c r="W4111" s="128"/>
      <c r="X4111" s="169"/>
      <c r="Y4111" s="169"/>
      <c r="Z4111" s="169"/>
      <c r="AA4111" s="127"/>
      <c r="AB4111" s="127"/>
      <c r="AC4111" s="127"/>
      <c r="AD4111" s="127"/>
      <c r="AE4111" s="124">
        <f t="shared" si="654"/>
        <v>0</v>
      </c>
      <c r="AF4111" s="124">
        <f t="shared" si="655"/>
        <v>0</v>
      </c>
      <c r="AG4111" s="124">
        <f t="shared" si="656"/>
        <v>0</v>
      </c>
      <c r="AH4111" s="124">
        <f t="shared" si="657"/>
        <v>0</v>
      </c>
      <c r="AI4111" s="27" t="str">
        <f t="shared" si="659"/>
        <v>ne</v>
      </c>
      <c r="AJ4111" s="27" t="str">
        <f t="shared" si="660"/>
        <v>ne</v>
      </c>
      <c r="AK4111" s="27" t="str">
        <f t="shared" si="661"/>
        <v>ne</v>
      </c>
    </row>
    <row r="4112" spans="2:37" x14ac:dyDescent="0.2">
      <c r="B4112" s="27" t="str">
        <f t="shared" si="652"/>
        <v>-</v>
      </c>
      <c r="C4112" s="123" t="str">
        <f t="shared" si="653"/>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8"/>
        <v>nepildyti</v>
      </c>
      <c r="T4112" s="126" t="str">
        <f t="shared" si="658"/>
        <v>nepildyti</v>
      </c>
      <c r="U4112" s="127"/>
      <c r="V4112" s="127"/>
      <c r="W4112" s="128"/>
      <c r="X4112" s="169"/>
      <c r="Y4112" s="169"/>
      <c r="Z4112" s="169"/>
      <c r="AA4112" s="127"/>
      <c r="AB4112" s="127"/>
      <c r="AC4112" s="127"/>
      <c r="AD4112" s="127"/>
      <c r="AE4112" s="124">
        <f t="shared" si="654"/>
        <v>0</v>
      </c>
      <c r="AF4112" s="124">
        <f t="shared" si="655"/>
        <v>0</v>
      </c>
      <c r="AG4112" s="124">
        <f t="shared" si="656"/>
        <v>0</v>
      </c>
      <c r="AH4112" s="124">
        <f t="shared" si="657"/>
        <v>0</v>
      </c>
      <c r="AI4112" s="27" t="str">
        <f t="shared" si="659"/>
        <v>ne</v>
      </c>
      <c r="AJ4112" s="27" t="str">
        <f t="shared" si="660"/>
        <v>ne</v>
      </c>
      <c r="AK4112" s="27" t="str">
        <f t="shared" si="661"/>
        <v>ne</v>
      </c>
    </row>
    <row r="4113" spans="2:37" x14ac:dyDescent="0.2">
      <c r="B4113" s="27" t="str">
        <f t="shared" si="652"/>
        <v>-</v>
      </c>
      <c r="C4113" s="123" t="str">
        <f t="shared" si="653"/>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8"/>
        <v>nepildyti</v>
      </c>
      <c r="T4113" s="126" t="str">
        <f t="shared" si="658"/>
        <v>nepildyti</v>
      </c>
      <c r="U4113" s="127"/>
      <c r="V4113" s="127"/>
      <c r="W4113" s="128"/>
      <c r="X4113" s="169"/>
      <c r="Y4113" s="169"/>
      <c r="Z4113" s="169"/>
      <c r="AA4113" s="127"/>
      <c r="AB4113" s="127"/>
      <c r="AC4113" s="127"/>
      <c r="AD4113" s="127"/>
      <c r="AE4113" s="124">
        <f t="shared" si="654"/>
        <v>0</v>
      </c>
      <c r="AF4113" s="124">
        <f t="shared" si="655"/>
        <v>0</v>
      </c>
      <c r="AG4113" s="124">
        <f t="shared" si="656"/>
        <v>0</v>
      </c>
      <c r="AH4113" s="124">
        <f t="shared" si="657"/>
        <v>0</v>
      </c>
      <c r="AI4113" s="27" t="str">
        <f t="shared" si="659"/>
        <v>ne</v>
      </c>
      <c r="AJ4113" s="27" t="str">
        <f t="shared" si="660"/>
        <v>ne</v>
      </c>
      <c r="AK4113" s="27" t="str">
        <f t="shared" si="661"/>
        <v>ne</v>
      </c>
    </row>
    <row r="4114" spans="2:37" x14ac:dyDescent="0.2">
      <c r="B4114" s="27" t="str">
        <f t="shared" si="652"/>
        <v>-</v>
      </c>
      <c r="C4114" s="123" t="str">
        <f t="shared" si="653"/>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8"/>
        <v>nepildyti</v>
      </c>
      <c r="T4114" s="126" t="str">
        <f t="shared" si="658"/>
        <v>nepildyti</v>
      </c>
      <c r="U4114" s="127"/>
      <c r="V4114" s="127"/>
      <c r="W4114" s="128"/>
      <c r="X4114" s="169"/>
      <c r="Y4114" s="169"/>
      <c r="Z4114" s="169"/>
      <c r="AA4114" s="127"/>
      <c r="AB4114" s="127"/>
      <c r="AC4114" s="127"/>
      <c r="AD4114" s="127"/>
      <c r="AE4114" s="124">
        <f t="shared" si="654"/>
        <v>0</v>
      </c>
      <c r="AF4114" s="124">
        <f t="shared" si="655"/>
        <v>0</v>
      </c>
      <c r="AG4114" s="124">
        <f t="shared" si="656"/>
        <v>0</v>
      </c>
      <c r="AH4114" s="124">
        <f t="shared" si="657"/>
        <v>0</v>
      </c>
      <c r="AI4114" s="27" t="str">
        <f t="shared" si="659"/>
        <v>ne</v>
      </c>
      <c r="AJ4114" s="27" t="str">
        <f t="shared" si="660"/>
        <v>ne</v>
      </c>
      <c r="AK4114" s="27" t="str">
        <f t="shared" si="661"/>
        <v>ne</v>
      </c>
    </row>
    <row r="4115" spans="2:37" x14ac:dyDescent="0.2">
      <c r="B4115" s="27" t="str">
        <f t="shared" si="652"/>
        <v>-</v>
      </c>
      <c r="C4115" s="123" t="str">
        <f t="shared" si="653"/>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8"/>
        <v>nepildyti</v>
      </c>
      <c r="T4115" s="126" t="str">
        <f t="shared" si="658"/>
        <v>nepildyti</v>
      </c>
      <c r="U4115" s="127"/>
      <c r="V4115" s="127"/>
      <c r="W4115" s="128"/>
      <c r="X4115" s="169"/>
      <c r="Y4115" s="169"/>
      <c r="Z4115" s="169"/>
      <c r="AA4115" s="127"/>
      <c r="AB4115" s="127"/>
      <c r="AC4115" s="127"/>
      <c r="AD4115" s="127"/>
      <c r="AE4115" s="124">
        <f t="shared" si="654"/>
        <v>0</v>
      </c>
      <c r="AF4115" s="124">
        <f t="shared" si="655"/>
        <v>0</v>
      </c>
      <c r="AG4115" s="124">
        <f t="shared" si="656"/>
        <v>0</v>
      </c>
      <c r="AH4115" s="124">
        <f t="shared" si="657"/>
        <v>0</v>
      </c>
      <c r="AI4115" s="27" t="str">
        <f t="shared" si="659"/>
        <v>ne</v>
      </c>
      <c r="AJ4115" s="27" t="str">
        <f t="shared" si="660"/>
        <v>ne</v>
      </c>
      <c r="AK4115" s="27" t="str">
        <f t="shared" si="661"/>
        <v>ne</v>
      </c>
    </row>
    <row r="4116" spans="2:37" x14ac:dyDescent="0.2">
      <c r="B4116" s="27" t="str">
        <f t="shared" si="652"/>
        <v>-</v>
      </c>
      <c r="C4116" s="123" t="str">
        <f t="shared" si="653"/>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8"/>
        <v>nepildyti</v>
      </c>
      <c r="T4116" s="126" t="str">
        <f t="shared" si="658"/>
        <v>nepildyti</v>
      </c>
      <c r="U4116" s="127"/>
      <c r="V4116" s="127"/>
      <c r="W4116" s="128"/>
      <c r="X4116" s="169"/>
      <c r="Y4116" s="169"/>
      <c r="Z4116" s="169"/>
      <c r="AA4116" s="127"/>
      <c r="AB4116" s="127"/>
      <c r="AC4116" s="127"/>
      <c r="AD4116" s="127"/>
      <c r="AE4116" s="124">
        <f t="shared" si="654"/>
        <v>0</v>
      </c>
      <c r="AF4116" s="124">
        <f t="shared" si="655"/>
        <v>0</v>
      </c>
      <c r="AG4116" s="124">
        <f t="shared" si="656"/>
        <v>0</v>
      </c>
      <c r="AH4116" s="124">
        <f t="shared" si="657"/>
        <v>0</v>
      </c>
      <c r="AI4116" s="27" t="str">
        <f t="shared" si="659"/>
        <v>ne</v>
      </c>
      <c r="AJ4116" s="27" t="str">
        <f t="shared" si="660"/>
        <v>ne</v>
      </c>
      <c r="AK4116" s="27" t="str">
        <f t="shared" si="661"/>
        <v>ne</v>
      </c>
    </row>
    <row r="4117" spans="2:37" x14ac:dyDescent="0.2">
      <c r="B4117" s="27" t="str">
        <f t="shared" si="652"/>
        <v>-</v>
      </c>
      <c r="C4117" s="123" t="str">
        <f t="shared" si="653"/>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si="658"/>
        <v>nepildyti</v>
      </c>
      <c r="T4117" s="126" t="str">
        <f t="shared" si="658"/>
        <v>nepildyti</v>
      </c>
      <c r="U4117" s="127"/>
      <c r="V4117" s="127"/>
      <c r="W4117" s="128"/>
      <c r="X4117" s="169"/>
      <c r="Y4117" s="169"/>
      <c r="Z4117" s="169"/>
      <c r="AA4117" s="127"/>
      <c r="AB4117" s="127"/>
      <c r="AC4117" s="127"/>
      <c r="AD4117" s="127"/>
      <c r="AE4117" s="124">
        <f t="shared" si="654"/>
        <v>0</v>
      </c>
      <c r="AF4117" s="124">
        <f t="shared" si="655"/>
        <v>0</v>
      </c>
      <c r="AG4117" s="124">
        <f t="shared" si="656"/>
        <v>0</v>
      </c>
      <c r="AH4117" s="124">
        <f t="shared" si="657"/>
        <v>0</v>
      </c>
      <c r="AI4117" s="27" t="str">
        <f t="shared" si="659"/>
        <v>ne</v>
      </c>
      <c r="AJ4117" s="27" t="str">
        <f t="shared" si="660"/>
        <v>ne</v>
      </c>
      <c r="AK4117" s="27" t="str">
        <f t="shared" si="661"/>
        <v>ne</v>
      </c>
    </row>
    <row r="4118" spans="2:37" x14ac:dyDescent="0.2">
      <c r="B4118" s="27" t="str">
        <f t="shared" si="652"/>
        <v>-</v>
      </c>
      <c r="C4118" s="123" t="str">
        <f t="shared" si="653"/>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58"/>
        <v>nepildyti</v>
      </c>
      <c r="T4118" s="126" t="str">
        <f t="shared" si="658"/>
        <v>nepildyti</v>
      </c>
      <c r="U4118" s="127"/>
      <c r="V4118" s="127"/>
      <c r="W4118" s="128"/>
      <c r="X4118" s="169"/>
      <c r="Y4118" s="169"/>
      <c r="Z4118" s="169"/>
      <c r="AA4118" s="127"/>
      <c r="AB4118" s="127"/>
      <c r="AC4118" s="127"/>
      <c r="AD4118" s="127"/>
      <c r="AE4118" s="124">
        <f t="shared" si="654"/>
        <v>0</v>
      </c>
      <c r="AF4118" s="124">
        <f t="shared" si="655"/>
        <v>0</v>
      </c>
      <c r="AG4118" s="124">
        <f t="shared" si="656"/>
        <v>0</v>
      </c>
      <c r="AH4118" s="124">
        <f t="shared" si="657"/>
        <v>0</v>
      </c>
      <c r="AI4118" s="27" t="str">
        <f t="shared" si="659"/>
        <v>ne</v>
      </c>
      <c r="AJ4118" s="27" t="str">
        <f t="shared" si="660"/>
        <v>ne</v>
      </c>
      <c r="AK4118" s="27" t="str">
        <f t="shared" si="661"/>
        <v>ne</v>
      </c>
    </row>
    <row r="4119" spans="2:37" x14ac:dyDescent="0.2">
      <c r="B4119" s="27" t="str">
        <f t="shared" si="652"/>
        <v>-</v>
      </c>
      <c r="C4119" s="123" t="str">
        <f t="shared" si="653"/>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58"/>
        <v>nepildyti</v>
      </c>
      <c r="T4119" s="126" t="str">
        <f t="shared" si="658"/>
        <v>nepildyti</v>
      </c>
      <c r="U4119" s="127"/>
      <c r="V4119" s="127"/>
      <c r="W4119" s="128"/>
      <c r="X4119" s="169"/>
      <c r="Y4119" s="169"/>
      <c r="Z4119" s="169"/>
      <c r="AA4119" s="127"/>
      <c r="AB4119" s="127"/>
      <c r="AC4119" s="127"/>
      <c r="AD4119" s="127"/>
      <c r="AE4119" s="124">
        <f t="shared" si="654"/>
        <v>0</v>
      </c>
      <c r="AF4119" s="124">
        <f t="shared" si="655"/>
        <v>0</v>
      </c>
      <c r="AG4119" s="124">
        <f t="shared" si="656"/>
        <v>0</v>
      </c>
      <c r="AH4119" s="124">
        <f t="shared" si="657"/>
        <v>0</v>
      </c>
      <c r="AI4119" s="27" t="str">
        <f t="shared" si="659"/>
        <v>ne</v>
      </c>
      <c r="AJ4119" s="27" t="str">
        <f t="shared" si="660"/>
        <v>ne</v>
      </c>
      <c r="AK4119" s="27" t="str">
        <f t="shared" si="661"/>
        <v>ne</v>
      </c>
    </row>
    <row r="4120" spans="2:37" x14ac:dyDescent="0.2">
      <c r="B4120" s="27" t="str">
        <f t="shared" ref="B4120:B4183" si="662">CONCATENATE(C4120,"-",G4120)</f>
        <v>-</v>
      </c>
      <c r="C4120" s="123" t="str">
        <f t="shared" ref="C4120:C4183" si="663">LEFT(K4120,4)</f>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58"/>
        <v>nepildyti</v>
      </c>
      <c r="T4120" s="126" t="str">
        <f t="shared" si="658"/>
        <v>nepildyti</v>
      </c>
      <c r="U4120" s="127"/>
      <c r="V4120" s="127"/>
      <c r="W4120" s="128"/>
      <c r="X4120" s="169"/>
      <c r="Y4120" s="169"/>
      <c r="Z4120" s="169"/>
      <c r="AA4120" s="127"/>
      <c r="AB4120" s="127"/>
      <c r="AC4120" s="127"/>
      <c r="AD4120" s="127"/>
      <c r="AE4120" s="124">
        <f t="shared" ref="AE4120:AE4183" si="664">IF($H4120&gt;0,YEAR($H4120),)</f>
        <v>0</v>
      </c>
      <c r="AF4120" s="124">
        <f t="shared" ref="AF4120:AF4183" si="665">IF($X4120&gt;0,YEAR($X4120),)</f>
        <v>0</v>
      </c>
      <c r="AG4120" s="124">
        <f t="shared" ref="AG4120:AG4183" si="666">IF($Y4120&gt;0,YEAR($Y4120),)</f>
        <v>0</v>
      </c>
      <c r="AH4120" s="124">
        <f t="shared" ref="AH4120:AH4183" si="667">IF($Z4120&gt;0,YEAR($Z4120),)</f>
        <v>0</v>
      </c>
      <c r="AI4120" s="27" t="str">
        <f t="shared" si="659"/>
        <v>ne</v>
      </c>
      <c r="AJ4120" s="27" t="str">
        <f t="shared" si="660"/>
        <v>ne</v>
      </c>
      <c r="AK4120" s="27" t="str">
        <f t="shared" si="661"/>
        <v>ne</v>
      </c>
    </row>
    <row r="4121" spans="2:37" x14ac:dyDescent="0.2">
      <c r="B4121" s="27" t="str">
        <f t="shared" si="662"/>
        <v>-</v>
      </c>
      <c r="C4121" s="123" t="str">
        <f t="shared" si="663"/>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ref="S4121:T4184" si="668">IF($R4121="fizinis asmuo","užpildykite","nepildyti")</f>
        <v>nepildyti</v>
      </c>
      <c r="T4121" s="126" t="str">
        <f t="shared" si="668"/>
        <v>nepildyti</v>
      </c>
      <c r="U4121" s="127"/>
      <c r="V4121" s="127"/>
      <c r="W4121" s="128"/>
      <c r="X4121" s="169"/>
      <c r="Y4121" s="169"/>
      <c r="Z4121" s="169"/>
      <c r="AA4121" s="127"/>
      <c r="AB4121" s="127"/>
      <c r="AC4121" s="127"/>
      <c r="AD4121" s="127"/>
      <c r="AE4121" s="124">
        <f t="shared" si="664"/>
        <v>0</v>
      </c>
      <c r="AF4121" s="124">
        <f t="shared" si="665"/>
        <v>0</v>
      </c>
      <c r="AG4121" s="124">
        <f t="shared" si="666"/>
        <v>0</v>
      </c>
      <c r="AH4121" s="124">
        <f t="shared" si="667"/>
        <v>0</v>
      </c>
      <c r="AI4121" s="27" t="str">
        <f t="shared" si="659"/>
        <v>ne</v>
      </c>
      <c r="AJ4121" s="27" t="str">
        <f t="shared" si="660"/>
        <v>ne</v>
      </c>
      <c r="AK4121" s="27" t="str">
        <f t="shared" si="661"/>
        <v>ne</v>
      </c>
    </row>
    <row r="4122" spans="2:37" x14ac:dyDescent="0.2">
      <c r="B4122" s="27" t="str">
        <f t="shared" si="662"/>
        <v>-</v>
      </c>
      <c r="C4122" s="123" t="str">
        <f t="shared" si="663"/>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8"/>
        <v>nepildyti</v>
      </c>
      <c r="T4122" s="126" t="str">
        <f t="shared" si="668"/>
        <v>nepildyti</v>
      </c>
      <c r="U4122" s="127"/>
      <c r="V4122" s="127"/>
      <c r="W4122" s="128"/>
      <c r="X4122" s="169"/>
      <c r="Y4122" s="169"/>
      <c r="Z4122" s="169"/>
      <c r="AA4122" s="127"/>
      <c r="AB4122" s="127"/>
      <c r="AC4122" s="127"/>
      <c r="AD4122" s="127"/>
      <c r="AE4122" s="124">
        <f t="shared" si="664"/>
        <v>0</v>
      </c>
      <c r="AF4122" s="124">
        <f t="shared" si="665"/>
        <v>0</v>
      </c>
      <c r="AG4122" s="124">
        <f t="shared" si="666"/>
        <v>0</v>
      </c>
      <c r="AH4122" s="124">
        <f t="shared" si="667"/>
        <v>0</v>
      </c>
      <c r="AI4122" s="27" t="str">
        <f t="shared" si="659"/>
        <v>ne</v>
      </c>
      <c r="AJ4122" s="27" t="str">
        <f t="shared" si="660"/>
        <v>ne</v>
      </c>
      <c r="AK4122" s="27" t="str">
        <f t="shared" si="661"/>
        <v>ne</v>
      </c>
    </row>
    <row r="4123" spans="2:37" x14ac:dyDescent="0.2">
      <c r="B4123" s="27" t="str">
        <f t="shared" si="662"/>
        <v>-</v>
      </c>
      <c r="C4123" s="123" t="str">
        <f t="shared" si="663"/>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8"/>
        <v>nepildyti</v>
      </c>
      <c r="T4123" s="126" t="str">
        <f t="shared" si="668"/>
        <v>nepildyti</v>
      </c>
      <c r="U4123" s="127"/>
      <c r="V4123" s="127"/>
      <c r="W4123" s="128"/>
      <c r="X4123" s="169"/>
      <c r="Y4123" s="169"/>
      <c r="Z4123" s="169"/>
      <c r="AA4123" s="127"/>
      <c r="AB4123" s="127"/>
      <c r="AC4123" s="127"/>
      <c r="AD4123" s="127"/>
      <c r="AE4123" s="124">
        <f t="shared" si="664"/>
        <v>0</v>
      </c>
      <c r="AF4123" s="124">
        <f t="shared" si="665"/>
        <v>0</v>
      </c>
      <c r="AG4123" s="124">
        <f t="shared" si="666"/>
        <v>0</v>
      </c>
      <c r="AH4123" s="124">
        <f t="shared" si="667"/>
        <v>0</v>
      </c>
      <c r="AI4123" s="27" t="str">
        <f t="shared" si="659"/>
        <v>ne</v>
      </c>
      <c r="AJ4123" s="27" t="str">
        <f t="shared" si="660"/>
        <v>ne</v>
      </c>
      <c r="AK4123" s="27" t="str">
        <f t="shared" si="661"/>
        <v>ne</v>
      </c>
    </row>
    <row r="4124" spans="2:37" x14ac:dyDescent="0.2">
      <c r="B4124" s="27" t="str">
        <f t="shared" si="662"/>
        <v>-</v>
      </c>
      <c r="C4124" s="123" t="str">
        <f t="shared" si="663"/>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8"/>
        <v>nepildyti</v>
      </c>
      <c r="T4124" s="126" t="str">
        <f t="shared" si="668"/>
        <v>nepildyti</v>
      </c>
      <c r="U4124" s="127"/>
      <c r="V4124" s="127"/>
      <c r="W4124" s="128"/>
      <c r="X4124" s="169"/>
      <c r="Y4124" s="169"/>
      <c r="Z4124" s="169"/>
      <c r="AA4124" s="127"/>
      <c r="AB4124" s="127"/>
      <c r="AC4124" s="127"/>
      <c r="AD4124" s="127"/>
      <c r="AE4124" s="124">
        <f t="shared" si="664"/>
        <v>0</v>
      </c>
      <c r="AF4124" s="124">
        <f t="shared" si="665"/>
        <v>0</v>
      </c>
      <c r="AG4124" s="124">
        <f t="shared" si="666"/>
        <v>0</v>
      </c>
      <c r="AH4124" s="124">
        <f t="shared" si="667"/>
        <v>0</v>
      </c>
      <c r="AI4124" s="27" t="str">
        <f t="shared" si="659"/>
        <v>ne</v>
      </c>
      <c r="AJ4124" s="27" t="str">
        <f t="shared" si="660"/>
        <v>ne</v>
      </c>
      <c r="AK4124" s="27" t="str">
        <f t="shared" si="661"/>
        <v>ne</v>
      </c>
    </row>
    <row r="4125" spans="2:37" x14ac:dyDescent="0.2">
      <c r="B4125" s="27" t="str">
        <f t="shared" si="662"/>
        <v>-</v>
      </c>
      <c r="C4125" s="123" t="str">
        <f t="shared" si="663"/>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8"/>
        <v>nepildyti</v>
      </c>
      <c r="T4125" s="126" t="str">
        <f t="shared" si="668"/>
        <v>nepildyti</v>
      </c>
      <c r="U4125" s="127"/>
      <c r="V4125" s="127"/>
      <c r="W4125" s="128"/>
      <c r="X4125" s="169"/>
      <c r="Y4125" s="169"/>
      <c r="Z4125" s="169"/>
      <c r="AA4125" s="127"/>
      <c r="AB4125" s="127"/>
      <c r="AC4125" s="127"/>
      <c r="AD4125" s="127"/>
      <c r="AE4125" s="124">
        <f t="shared" si="664"/>
        <v>0</v>
      </c>
      <c r="AF4125" s="124">
        <f t="shared" si="665"/>
        <v>0</v>
      </c>
      <c r="AG4125" s="124">
        <f t="shared" si="666"/>
        <v>0</v>
      </c>
      <c r="AH4125" s="124">
        <f t="shared" si="667"/>
        <v>0</v>
      </c>
      <c r="AI4125" s="27" t="str">
        <f t="shared" si="659"/>
        <v>ne</v>
      </c>
      <c r="AJ4125" s="27" t="str">
        <f t="shared" si="660"/>
        <v>ne</v>
      </c>
      <c r="AK4125" s="27" t="str">
        <f t="shared" si="661"/>
        <v>ne</v>
      </c>
    </row>
    <row r="4126" spans="2:37" x14ac:dyDescent="0.2">
      <c r="B4126" s="27" t="str">
        <f t="shared" si="662"/>
        <v>-</v>
      </c>
      <c r="C4126" s="123" t="str">
        <f t="shared" si="663"/>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8"/>
        <v>nepildyti</v>
      </c>
      <c r="T4126" s="126" t="str">
        <f t="shared" si="668"/>
        <v>nepildyti</v>
      </c>
      <c r="U4126" s="127"/>
      <c r="V4126" s="127"/>
      <c r="W4126" s="128"/>
      <c r="X4126" s="169"/>
      <c r="Y4126" s="169"/>
      <c r="Z4126" s="169"/>
      <c r="AA4126" s="127"/>
      <c r="AB4126" s="127"/>
      <c r="AC4126" s="127"/>
      <c r="AD4126" s="127"/>
      <c r="AE4126" s="124">
        <f t="shared" si="664"/>
        <v>0</v>
      </c>
      <c r="AF4126" s="124">
        <f t="shared" si="665"/>
        <v>0</v>
      </c>
      <c r="AG4126" s="124">
        <f t="shared" si="666"/>
        <v>0</v>
      </c>
      <c r="AH4126" s="124">
        <f t="shared" si="667"/>
        <v>0</v>
      </c>
      <c r="AI4126" s="27" t="str">
        <f t="shared" si="659"/>
        <v>ne</v>
      </c>
      <c r="AJ4126" s="27" t="str">
        <f t="shared" si="660"/>
        <v>ne</v>
      </c>
      <c r="AK4126" s="27" t="str">
        <f t="shared" si="661"/>
        <v>ne</v>
      </c>
    </row>
    <row r="4127" spans="2:37" x14ac:dyDescent="0.2">
      <c r="B4127" s="27" t="str">
        <f t="shared" si="662"/>
        <v>-</v>
      </c>
      <c r="C4127" s="123" t="str">
        <f t="shared" si="663"/>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8"/>
        <v>nepildyti</v>
      </c>
      <c r="T4127" s="126" t="str">
        <f t="shared" si="668"/>
        <v>nepildyti</v>
      </c>
      <c r="U4127" s="127"/>
      <c r="V4127" s="127"/>
      <c r="W4127" s="128"/>
      <c r="X4127" s="169"/>
      <c r="Y4127" s="169"/>
      <c r="Z4127" s="169"/>
      <c r="AA4127" s="127"/>
      <c r="AB4127" s="127"/>
      <c r="AC4127" s="127"/>
      <c r="AD4127" s="127"/>
      <c r="AE4127" s="124">
        <f t="shared" si="664"/>
        <v>0</v>
      </c>
      <c r="AF4127" s="124">
        <f t="shared" si="665"/>
        <v>0</v>
      </c>
      <c r="AG4127" s="124">
        <f t="shared" si="666"/>
        <v>0</v>
      </c>
      <c r="AH4127" s="124">
        <f t="shared" si="667"/>
        <v>0</v>
      </c>
      <c r="AI4127" s="27" t="str">
        <f t="shared" si="659"/>
        <v>ne</v>
      </c>
      <c r="AJ4127" s="27" t="str">
        <f t="shared" si="660"/>
        <v>ne</v>
      </c>
      <c r="AK4127" s="27" t="str">
        <f t="shared" si="661"/>
        <v>ne</v>
      </c>
    </row>
    <row r="4128" spans="2:37" x14ac:dyDescent="0.2">
      <c r="B4128" s="27" t="str">
        <f t="shared" si="662"/>
        <v>-</v>
      </c>
      <c r="C4128" s="123" t="str">
        <f t="shared" si="663"/>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8"/>
        <v>nepildyti</v>
      </c>
      <c r="T4128" s="126" t="str">
        <f t="shared" si="668"/>
        <v>nepildyti</v>
      </c>
      <c r="U4128" s="127"/>
      <c r="V4128" s="127"/>
      <c r="W4128" s="128"/>
      <c r="X4128" s="169"/>
      <c r="Y4128" s="169"/>
      <c r="Z4128" s="169"/>
      <c r="AA4128" s="127"/>
      <c r="AB4128" s="127"/>
      <c r="AC4128" s="127"/>
      <c r="AD4128" s="127"/>
      <c r="AE4128" s="124">
        <f t="shared" si="664"/>
        <v>0</v>
      </c>
      <c r="AF4128" s="124">
        <f t="shared" si="665"/>
        <v>0</v>
      </c>
      <c r="AG4128" s="124">
        <f t="shared" si="666"/>
        <v>0</v>
      </c>
      <c r="AH4128" s="124">
        <f t="shared" si="667"/>
        <v>0</v>
      </c>
      <c r="AI4128" s="27" t="str">
        <f t="shared" si="659"/>
        <v>ne</v>
      </c>
      <c r="AJ4128" s="27" t="str">
        <f t="shared" si="660"/>
        <v>ne</v>
      </c>
      <c r="AK4128" s="27" t="str">
        <f t="shared" si="661"/>
        <v>ne</v>
      </c>
    </row>
    <row r="4129" spans="2:37" x14ac:dyDescent="0.2">
      <c r="B4129" s="27" t="str">
        <f t="shared" si="662"/>
        <v>-</v>
      </c>
      <c r="C4129" s="123" t="str">
        <f t="shared" si="663"/>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8"/>
        <v>nepildyti</v>
      </c>
      <c r="T4129" s="126" t="str">
        <f t="shared" si="668"/>
        <v>nepildyti</v>
      </c>
      <c r="U4129" s="127"/>
      <c r="V4129" s="127"/>
      <c r="W4129" s="128"/>
      <c r="X4129" s="169"/>
      <c r="Y4129" s="169"/>
      <c r="Z4129" s="169"/>
      <c r="AA4129" s="127"/>
      <c r="AB4129" s="127"/>
      <c r="AC4129" s="127"/>
      <c r="AD4129" s="127"/>
      <c r="AE4129" s="124">
        <f t="shared" si="664"/>
        <v>0</v>
      </c>
      <c r="AF4129" s="124">
        <f t="shared" si="665"/>
        <v>0</v>
      </c>
      <c r="AG4129" s="124">
        <f t="shared" si="666"/>
        <v>0</v>
      </c>
      <c r="AH4129" s="124">
        <f t="shared" si="667"/>
        <v>0</v>
      </c>
      <c r="AI4129" s="27" t="str">
        <f t="shared" si="659"/>
        <v>ne</v>
      </c>
      <c r="AJ4129" s="27" t="str">
        <f t="shared" si="660"/>
        <v>ne</v>
      </c>
      <c r="AK4129" s="27" t="str">
        <f t="shared" si="661"/>
        <v>ne</v>
      </c>
    </row>
    <row r="4130" spans="2:37" x14ac:dyDescent="0.2">
      <c r="B4130" s="27" t="str">
        <f t="shared" si="662"/>
        <v>-</v>
      </c>
      <c r="C4130" s="123" t="str">
        <f t="shared" si="663"/>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8"/>
        <v>nepildyti</v>
      </c>
      <c r="T4130" s="126" t="str">
        <f t="shared" si="668"/>
        <v>nepildyti</v>
      </c>
      <c r="U4130" s="127"/>
      <c r="V4130" s="127"/>
      <c r="W4130" s="128"/>
      <c r="X4130" s="169"/>
      <c r="Y4130" s="169"/>
      <c r="Z4130" s="169"/>
      <c r="AA4130" s="127"/>
      <c r="AB4130" s="127"/>
      <c r="AC4130" s="127"/>
      <c r="AD4130" s="127"/>
      <c r="AE4130" s="124">
        <f t="shared" si="664"/>
        <v>0</v>
      </c>
      <c r="AF4130" s="124">
        <f t="shared" si="665"/>
        <v>0</v>
      </c>
      <c r="AG4130" s="124">
        <f t="shared" si="666"/>
        <v>0</v>
      </c>
      <c r="AH4130" s="124">
        <f t="shared" si="667"/>
        <v>0</v>
      </c>
      <c r="AI4130" s="27" t="str">
        <f t="shared" si="659"/>
        <v>ne</v>
      </c>
      <c r="AJ4130" s="27" t="str">
        <f t="shared" si="660"/>
        <v>ne</v>
      </c>
      <c r="AK4130" s="27" t="str">
        <f t="shared" si="661"/>
        <v>ne</v>
      </c>
    </row>
    <row r="4131" spans="2:37" x14ac:dyDescent="0.2">
      <c r="B4131" s="27" t="str">
        <f t="shared" si="662"/>
        <v>-</v>
      </c>
      <c r="C4131" s="123" t="str">
        <f t="shared" si="663"/>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8"/>
        <v>nepildyti</v>
      </c>
      <c r="T4131" s="126" t="str">
        <f t="shared" si="668"/>
        <v>nepildyti</v>
      </c>
      <c r="U4131" s="127"/>
      <c r="V4131" s="127"/>
      <c r="W4131" s="128"/>
      <c r="X4131" s="169"/>
      <c r="Y4131" s="169"/>
      <c r="Z4131" s="169"/>
      <c r="AA4131" s="127"/>
      <c r="AB4131" s="127"/>
      <c r="AC4131" s="127"/>
      <c r="AD4131" s="127"/>
      <c r="AE4131" s="124">
        <f t="shared" si="664"/>
        <v>0</v>
      </c>
      <c r="AF4131" s="124">
        <f t="shared" si="665"/>
        <v>0</v>
      </c>
      <c r="AG4131" s="124">
        <f t="shared" si="666"/>
        <v>0</v>
      </c>
      <c r="AH4131" s="124">
        <f t="shared" si="667"/>
        <v>0</v>
      </c>
      <c r="AI4131" s="27" t="str">
        <f t="shared" si="659"/>
        <v>ne</v>
      </c>
      <c r="AJ4131" s="27" t="str">
        <f t="shared" si="660"/>
        <v>ne</v>
      </c>
      <c r="AK4131" s="27" t="str">
        <f t="shared" si="661"/>
        <v>ne</v>
      </c>
    </row>
    <row r="4132" spans="2:37" x14ac:dyDescent="0.2">
      <c r="B4132" s="27" t="str">
        <f t="shared" si="662"/>
        <v>-</v>
      </c>
      <c r="C4132" s="123" t="str">
        <f t="shared" si="663"/>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8"/>
        <v>nepildyti</v>
      </c>
      <c r="T4132" s="126" t="str">
        <f t="shared" si="668"/>
        <v>nepildyti</v>
      </c>
      <c r="U4132" s="127"/>
      <c r="V4132" s="127"/>
      <c r="W4132" s="128"/>
      <c r="X4132" s="169"/>
      <c r="Y4132" s="169"/>
      <c r="Z4132" s="169"/>
      <c r="AA4132" s="127"/>
      <c r="AB4132" s="127"/>
      <c r="AC4132" s="127"/>
      <c r="AD4132" s="127"/>
      <c r="AE4132" s="124">
        <f t="shared" si="664"/>
        <v>0</v>
      </c>
      <c r="AF4132" s="124">
        <f t="shared" si="665"/>
        <v>0</v>
      </c>
      <c r="AG4132" s="124">
        <f t="shared" si="666"/>
        <v>0</v>
      </c>
      <c r="AH4132" s="124">
        <f t="shared" si="667"/>
        <v>0</v>
      </c>
      <c r="AI4132" s="27" t="str">
        <f t="shared" si="659"/>
        <v>ne</v>
      </c>
      <c r="AJ4132" s="27" t="str">
        <f t="shared" si="660"/>
        <v>ne</v>
      </c>
      <c r="AK4132" s="27" t="str">
        <f t="shared" si="661"/>
        <v>ne</v>
      </c>
    </row>
    <row r="4133" spans="2:37" x14ac:dyDescent="0.2">
      <c r="B4133" s="27" t="str">
        <f t="shared" si="662"/>
        <v>-</v>
      </c>
      <c r="C4133" s="123" t="str">
        <f t="shared" si="663"/>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8"/>
        <v>nepildyti</v>
      </c>
      <c r="T4133" s="126" t="str">
        <f t="shared" si="668"/>
        <v>nepildyti</v>
      </c>
      <c r="U4133" s="127"/>
      <c r="V4133" s="127"/>
      <c r="W4133" s="128"/>
      <c r="X4133" s="169"/>
      <c r="Y4133" s="169"/>
      <c r="Z4133" s="169"/>
      <c r="AA4133" s="127"/>
      <c r="AB4133" s="127"/>
      <c r="AC4133" s="127"/>
      <c r="AD4133" s="127"/>
      <c r="AE4133" s="124">
        <f t="shared" si="664"/>
        <v>0</v>
      </c>
      <c r="AF4133" s="124">
        <f t="shared" si="665"/>
        <v>0</v>
      </c>
      <c r="AG4133" s="124">
        <f t="shared" si="666"/>
        <v>0</v>
      </c>
      <c r="AH4133" s="124">
        <f t="shared" si="667"/>
        <v>0</v>
      </c>
      <c r="AI4133" s="27" t="str">
        <f t="shared" si="659"/>
        <v>ne</v>
      </c>
      <c r="AJ4133" s="27" t="str">
        <f t="shared" si="660"/>
        <v>ne</v>
      </c>
      <c r="AK4133" s="27" t="str">
        <f t="shared" si="661"/>
        <v>ne</v>
      </c>
    </row>
    <row r="4134" spans="2:37" x14ac:dyDescent="0.2">
      <c r="B4134" s="27" t="str">
        <f t="shared" si="662"/>
        <v>-</v>
      </c>
      <c r="C4134" s="123" t="str">
        <f t="shared" si="663"/>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8"/>
        <v>nepildyti</v>
      </c>
      <c r="T4134" s="126" t="str">
        <f t="shared" si="668"/>
        <v>nepildyti</v>
      </c>
      <c r="U4134" s="127"/>
      <c r="V4134" s="127"/>
      <c r="W4134" s="128"/>
      <c r="X4134" s="169"/>
      <c r="Y4134" s="169"/>
      <c r="Z4134" s="169"/>
      <c r="AA4134" s="127"/>
      <c r="AB4134" s="127"/>
      <c r="AC4134" s="127"/>
      <c r="AD4134" s="127"/>
      <c r="AE4134" s="124">
        <f t="shared" si="664"/>
        <v>0</v>
      </c>
      <c r="AF4134" s="124">
        <f t="shared" si="665"/>
        <v>0</v>
      </c>
      <c r="AG4134" s="124">
        <f t="shared" si="666"/>
        <v>0</v>
      </c>
      <c r="AH4134" s="124">
        <f t="shared" si="667"/>
        <v>0</v>
      </c>
      <c r="AI4134" s="27" t="str">
        <f t="shared" si="659"/>
        <v>ne</v>
      </c>
      <c r="AJ4134" s="27" t="str">
        <f t="shared" si="660"/>
        <v>ne</v>
      </c>
      <c r="AK4134" s="27" t="str">
        <f t="shared" si="661"/>
        <v>ne</v>
      </c>
    </row>
    <row r="4135" spans="2:37" x14ac:dyDescent="0.2">
      <c r="B4135" s="27" t="str">
        <f t="shared" si="662"/>
        <v>-</v>
      </c>
      <c r="C4135" s="123" t="str">
        <f t="shared" si="663"/>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8"/>
        <v>nepildyti</v>
      </c>
      <c r="T4135" s="126" t="str">
        <f t="shared" si="668"/>
        <v>nepildyti</v>
      </c>
      <c r="U4135" s="127"/>
      <c r="V4135" s="127"/>
      <c r="W4135" s="128"/>
      <c r="X4135" s="169"/>
      <c r="Y4135" s="169"/>
      <c r="Z4135" s="169"/>
      <c r="AA4135" s="127"/>
      <c r="AB4135" s="127"/>
      <c r="AC4135" s="127"/>
      <c r="AD4135" s="127"/>
      <c r="AE4135" s="124">
        <f t="shared" si="664"/>
        <v>0</v>
      </c>
      <c r="AF4135" s="124">
        <f t="shared" si="665"/>
        <v>0</v>
      </c>
      <c r="AG4135" s="124">
        <f t="shared" si="666"/>
        <v>0</v>
      </c>
      <c r="AH4135" s="124">
        <f t="shared" si="667"/>
        <v>0</v>
      </c>
      <c r="AI4135" s="27" t="str">
        <f t="shared" si="659"/>
        <v>ne</v>
      </c>
      <c r="AJ4135" s="27" t="str">
        <f t="shared" si="660"/>
        <v>ne</v>
      </c>
      <c r="AK4135" s="27" t="str">
        <f t="shared" si="661"/>
        <v>ne</v>
      </c>
    </row>
    <row r="4136" spans="2:37" x14ac:dyDescent="0.2">
      <c r="B4136" s="27" t="str">
        <f t="shared" si="662"/>
        <v>-</v>
      </c>
      <c r="C4136" s="123" t="str">
        <f t="shared" si="663"/>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8"/>
        <v>nepildyti</v>
      </c>
      <c r="T4136" s="126" t="str">
        <f t="shared" si="668"/>
        <v>nepildyti</v>
      </c>
      <c r="U4136" s="127"/>
      <c r="V4136" s="127"/>
      <c r="W4136" s="128"/>
      <c r="X4136" s="169"/>
      <c r="Y4136" s="169"/>
      <c r="Z4136" s="169"/>
      <c r="AA4136" s="127"/>
      <c r="AB4136" s="127"/>
      <c r="AC4136" s="127"/>
      <c r="AD4136" s="127"/>
      <c r="AE4136" s="124">
        <f t="shared" si="664"/>
        <v>0</v>
      </c>
      <c r="AF4136" s="124">
        <f t="shared" si="665"/>
        <v>0</v>
      </c>
      <c r="AG4136" s="124">
        <f t="shared" si="666"/>
        <v>0</v>
      </c>
      <c r="AH4136" s="124">
        <f t="shared" si="667"/>
        <v>0</v>
      </c>
      <c r="AI4136" s="27" t="str">
        <f t="shared" si="659"/>
        <v>ne</v>
      </c>
      <c r="AJ4136" s="27" t="str">
        <f t="shared" si="660"/>
        <v>ne</v>
      </c>
      <c r="AK4136" s="27" t="str">
        <f t="shared" si="661"/>
        <v>ne</v>
      </c>
    </row>
    <row r="4137" spans="2:37" x14ac:dyDescent="0.2">
      <c r="B4137" s="27" t="str">
        <f t="shared" si="662"/>
        <v>-</v>
      </c>
      <c r="C4137" s="123" t="str">
        <f t="shared" si="663"/>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8"/>
        <v>nepildyti</v>
      </c>
      <c r="T4137" s="126" t="str">
        <f t="shared" si="668"/>
        <v>nepildyti</v>
      </c>
      <c r="U4137" s="127"/>
      <c r="V4137" s="127"/>
      <c r="W4137" s="128"/>
      <c r="X4137" s="169"/>
      <c r="Y4137" s="169"/>
      <c r="Z4137" s="169"/>
      <c r="AA4137" s="127"/>
      <c r="AB4137" s="127"/>
      <c r="AC4137" s="127"/>
      <c r="AD4137" s="127"/>
      <c r="AE4137" s="124">
        <f t="shared" si="664"/>
        <v>0</v>
      </c>
      <c r="AF4137" s="124">
        <f t="shared" si="665"/>
        <v>0</v>
      </c>
      <c r="AG4137" s="124">
        <f t="shared" si="666"/>
        <v>0</v>
      </c>
      <c r="AH4137" s="124">
        <f t="shared" si="667"/>
        <v>0</v>
      </c>
      <c r="AI4137" s="27" t="str">
        <f t="shared" si="659"/>
        <v>ne</v>
      </c>
      <c r="AJ4137" s="27" t="str">
        <f t="shared" si="660"/>
        <v>ne</v>
      </c>
      <c r="AK4137" s="27" t="str">
        <f t="shared" si="661"/>
        <v>ne</v>
      </c>
    </row>
    <row r="4138" spans="2:37" x14ac:dyDescent="0.2">
      <c r="B4138" s="27" t="str">
        <f t="shared" si="662"/>
        <v>-</v>
      </c>
      <c r="C4138" s="123" t="str">
        <f t="shared" si="663"/>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8"/>
        <v>nepildyti</v>
      </c>
      <c r="T4138" s="126" t="str">
        <f t="shared" si="668"/>
        <v>nepildyti</v>
      </c>
      <c r="U4138" s="127"/>
      <c r="V4138" s="127"/>
      <c r="W4138" s="128"/>
      <c r="X4138" s="169"/>
      <c r="Y4138" s="169"/>
      <c r="Z4138" s="169"/>
      <c r="AA4138" s="127"/>
      <c r="AB4138" s="127"/>
      <c r="AC4138" s="127"/>
      <c r="AD4138" s="127"/>
      <c r="AE4138" s="124">
        <f t="shared" si="664"/>
        <v>0</v>
      </c>
      <c r="AF4138" s="124">
        <f t="shared" si="665"/>
        <v>0</v>
      </c>
      <c r="AG4138" s="124">
        <f t="shared" si="666"/>
        <v>0</v>
      </c>
      <c r="AH4138" s="124">
        <f t="shared" si="667"/>
        <v>0</v>
      </c>
      <c r="AI4138" s="27" t="str">
        <f t="shared" si="659"/>
        <v>ne</v>
      </c>
      <c r="AJ4138" s="27" t="str">
        <f t="shared" si="660"/>
        <v>ne</v>
      </c>
      <c r="AK4138" s="27" t="str">
        <f t="shared" si="661"/>
        <v>ne</v>
      </c>
    </row>
    <row r="4139" spans="2:37" x14ac:dyDescent="0.2">
      <c r="B4139" s="27" t="str">
        <f t="shared" si="662"/>
        <v>-</v>
      </c>
      <c r="C4139" s="123" t="str">
        <f t="shared" si="663"/>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8"/>
        <v>nepildyti</v>
      </c>
      <c r="T4139" s="126" t="str">
        <f t="shared" si="668"/>
        <v>nepildyti</v>
      </c>
      <c r="U4139" s="127"/>
      <c r="V4139" s="127"/>
      <c r="W4139" s="128"/>
      <c r="X4139" s="169"/>
      <c r="Y4139" s="169"/>
      <c r="Z4139" s="169"/>
      <c r="AA4139" s="127"/>
      <c r="AB4139" s="127"/>
      <c r="AC4139" s="127"/>
      <c r="AD4139" s="127"/>
      <c r="AE4139" s="124">
        <f t="shared" si="664"/>
        <v>0</v>
      </c>
      <c r="AF4139" s="124">
        <f t="shared" si="665"/>
        <v>0</v>
      </c>
      <c r="AG4139" s="124">
        <f t="shared" si="666"/>
        <v>0</v>
      </c>
      <c r="AH4139" s="124">
        <f t="shared" si="667"/>
        <v>0</v>
      </c>
      <c r="AI4139" s="27" t="str">
        <f t="shared" si="659"/>
        <v>ne</v>
      </c>
      <c r="AJ4139" s="27" t="str">
        <f t="shared" si="660"/>
        <v>ne</v>
      </c>
      <c r="AK4139" s="27" t="str">
        <f t="shared" si="661"/>
        <v>ne</v>
      </c>
    </row>
    <row r="4140" spans="2:37" x14ac:dyDescent="0.2">
      <c r="B4140" s="27" t="str">
        <f t="shared" si="662"/>
        <v>-</v>
      </c>
      <c r="C4140" s="123" t="str">
        <f t="shared" si="663"/>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8"/>
        <v>nepildyti</v>
      </c>
      <c r="T4140" s="126" t="str">
        <f t="shared" si="668"/>
        <v>nepildyti</v>
      </c>
      <c r="U4140" s="127"/>
      <c r="V4140" s="127"/>
      <c r="W4140" s="128"/>
      <c r="X4140" s="169"/>
      <c r="Y4140" s="169"/>
      <c r="Z4140" s="169"/>
      <c r="AA4140" s="127"/>
      <c r="AB4140" s="127"/>
      <c r="AC4140" s="127"/>
      <c r="AD4140" s="127"/>
      <c r="AE4140" s="124">
        <f t="shared" si="664"/>
        <v>0</v>
      </c>
      <c r="AF4140" s="124">
        <f t="shared" si="665"/>
        <v>0</v>
      </c>
      <c r="AG4140" s="124">
        <f t="shared" si="666"/>
        <v>0</v>
      </c>
      <c r="AH4140" s="124">
        <f t="shared" si="667"/>
        <v>0</v>
      </c>
      <c r="AI4140" s="27" t="str">
        <f t="shared" si="659"/>
        <v>ne</v>
      </c>
      <c r="AJ4140" s="27" t="str">
        <f t="shared" si="660"/>
        <v>ne</v>
      </c>
      <c r="AK4140" s="27" t="str">
        <f t="shared" si="661"/>
        <v>ne</v>
      </c>
    </row>
    <row r="4141" spans="2:37" x14ac:dyDescent="0.2">
      <c r="B4141" s="27" t="str">
        <f t="shared" si="662"/>
        <v>-</v>
      </c>
      <c r="C4141" s="123" t="str">
        <f t="shared" si="663"/>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8"/>
        <v>nepildyti</v>
      </c>
      <c r="T4141" s="126" t="str">
        <f t="shared" si="668"/>
        <v>nepildyti</v>
      </c>
      <c r="U4141" s="127"/>
      <c r="V4141" s="127"/>
      <c r="W4141" s="128"/>
      <c r="X4141" s="169"/>
      <c r="Y4141" s="169"/>
      <c r="Z4141" s="169"/>
      <c r="AA4141" s="127"/>
      <c r="AB4141" s="127"/>
      <c r="AC4141" s="127"/>
      <c r="AD4141" s="127"/>
      <c r="AE4141" s="124">
        <f t="shared" si="664"/>
        <v>0</v>
      </c>
      <c r="AF4141" s="124">
        <f t="shared" si="665"/>
        <v>0</v>
      </c>
      <c r="AG4141" s="124">
        <f t="shared" si="666"/>
        <v>0</v>
      </c>
      <c r="AH4141" s="124">
        <f t="shared" si="667"/>
        <v>0</v>
      </c>
      <c r="AI4141" s="27" t="str">
        <f t="shared" si="659"/>
        <v>ne</v>
      </c>
      <c r="AJ4141" s="27" t="str">
        <f t="shared" si="660"/>
        <v>ne</v>
      </c>
      <c r="AK4141" s="27" t="str">
        <f t="shared" si="661"/>
        <v>ne</v>
      </c>
    </row>
    <row r="4142" spans="2:37" x14ac:dyDescent="0.2">
      <c r="B4142" s="27" t="str">
        <f t="shared" si="662"/>
        <v>-</v>
      </c>
      <c r="C4142" s="123" t="str">
        <f t="shared" si="663"/>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8"/>
        <v>nepildyti</v>
      </c>
      <c r="T4142" s="126" t="str">
        <f t="shared" si="668"/>
        <v>nepildyti</v>
      </c>
      <c r="U4142" s="127"/>
      <c r="V4142" s="127"/>
      <c r="W4142" s="128"/>
      <c r="X4142" s="169"/>
      <c r="Y4142" s="169"/>
      <c r="Z4142" s="169"/>
      <c r="AA4142" s="127"/>
      <c r="AB4142" s="127"/>
      <c r="AC4142" s="127"/>
      <c r="AD4142" s="127"/>
      <c r="AE4142" s="124">
        <f t="shared" si="664"/>
        <v>0</v>
      </c>
      <c r="AF4142" s="124">
        <f t="shared" si="665"/>
        <v>0</v>
      </c>
      <c r="AG4142" s="124">
        <f t="shared" si="666"/>
        <v>0</v>
      </c>
      <c r="AH4142" s="124">
        <f t="shared" si="667"/>
        <v>0</v>
      </c>
      <c r="AI4142" s="27" t="str">
        <f t="shared" si="659"/>
        <v>ne</v>
      </c>
      <c r="AJ4142" s="27" t="str">
        <f t="shared" si="660"/>
        <v>ne</v>
      </c>
      <c r="AK4142" s="27" t="str">
        <f t="shared" si="661"/>
        <v>ne</v>
      </c>
    </row>
    <row r="4143" spans="2:37" x14ac:dyDescent="0.2">
      <c r="B4143" s="27" t="str">
        <f t="shared" si="662"/>
        <v>-</v>
      </c>
      <c r="C4143" s="123" t="str">
        <f t="shared" si="663"/>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8"/>
        <v>nepildyti</v>
      </c>
      <c r="T4143" s="126" t="str">
        <f t="shared" si="668"/>
        <v>nepildyti</v>
      </c>
      <c r="U4143" s="127"/>
      <c r="V4143" s="127"/>
      <c r="W4143" s="128"/>
      <c r="X4143" s="169"/>
      <c r="Y4143" s="169"/>
      <c r="Z4143" s="169"/>
      <c r="AA4143" s="127"/>
      <c r="AB4143" s="127"/>
      <c r="AC4143" s="127"/>
      <c r="AD4143" s="127"/>
      <c r="AE4143" s="124">
        <f t="shared" si="664"/>
        <v>0</v>
      </c>
      <c r="AF4143" s="124">
        <f t="shared" si="665"/>
        <v>0</v>
      </c>
      <c r="AG4143" s="124">
        <f t="shared" si="666"/>
        <v>0</v>
      </c>
      <c r="AH4143" s="124">
        <f t="shared" si="667"/>
        <v>0</v>
      </c>
      <c r="AI4143" s="27" t="str">
        <f t="shared" si="659"/>
        <v>ne</v>
      </c>
      <c r="AJ4143" s="27" t="str">
        <f t="shared" si="660"/>
        <v>ne</v>
      </c>
      <c r="AK4143" s="27" t="str">
        <f t="shared" si="661"/>
        <v>ne</v>
      </c>
    </row>
    <row r="4144" spans="2:37" x14ac:dyDescent="0.2">
      <c r="B4144" s="27" t="str">
        <f t="shared" si="662"/>
        <v>-</v>
      </c>
      <c r="C4144" s="123" t="str">
        <f t="shared" si="663"/>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8"/>
        <v>nepildyti</v>
      </c>
      <c r="T4144" s="126" t="str">
        <f t="shared" si="668"/>
        <v>nepildyti</v>
      </c>
      <c r="U4144" s="127"/>
      <c r="V4144" s="127"/>
      <c r="W4144" s="128"/>
      <c r="X4144" s="169"/>
      <c r="Y4144" s="169"/>
      <c r="Z4144" s="169"/>
      <c r="AA4144" s="127"/>
      <c r="AB4144" s="127"/>
      <c r="AC4144" s="127"/>
      <c r="AD4144" s="127"/>
      <c r="AE4144" s="124">
        <f t="shared" si="664"/>
        <v>0</v>
      </c>
      <c r="AF4144" s="124">
        <f t="shared" si="665"/>
        <v>0</v>
      </c>
      <c r="AG4144" s="124">
        <f t="shared" si="666"/>
        <v>0</v>
      </c>
      <c r="AH4144" s="124">
        <f t="shared" si="667"/>
        <v>0</v>
      </c>
      <c r="AI4144" s="27" t="str">
        <f t="shared" si="659"/>
        <v>ne</v>
      </c>
      <c r="AJ4144" s="27" t="str">
        <f t="shared" si="660"/>
        <v>ne</v>
      </c>
      <c r="AK4144" s="27" t="str">
        <f t="shared" si="661"/>
        <v>ne</v>
      </c>
    </row>
    <row r="4145" spans="2:37" x14ac:dyDescent="0.2">
      <c r="B4145" s="27" t="str">
        <f t="shared" si="662"/>
        <v>-</v>
      </c>
      <c r="C4145" s="123" t="str">
        <f t="shared" si="663"/>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8"/>
        <v>nepildyti</v>
      </c>
      <c r="T4145" s="126" t="str">
        <f t="shared" si="668"/>
        <v>nepildyti</v>
      </c>
      <c r="U4145" s="127"/>
      <c r="V4145" s="127"/>
      <c r="W4145" s="128"/>
      <c r="X4145" s="169"/>
      <c r="Y4145" s="169"/>
      <c r="Z4145" s="169"/>
      <c r="AA4145" s="127"/>
      <c r="AB4145" s="127"/>
      <c r="AC4145" s="127"/>
      <c r="AD4145" s="127"/>
      <c r="AE4145" s="124">
        <f t="shared" si="664"/>
        <v>0</v>
      </c>
      <c r="AF4145" s="124">
        <f t="shared" si="665"/>
        <v>0</v>
      </c>
      <c r="AG4145" s="124">
        <f t="shared" si="666"/>
        <v>0</v>
      </c>
      <c r="AH4145" s="124">
        <f t="shared" si="667"/>
        <v>0</v>
      </c>
      <c r="AI4145" s="27" t="str">
        <f t="shared" si="659"/>
        <v>ne</v>
      </c>
      <c r="AJ4145" s="27" t="str">
        <f t="shared" si="660"/>
        <v>ne</v>
      </c>
      <c r="AK4145" s="27" t="str">
        <f t="shared" si="661"/>
        <v>ne</v>
      </c>
    </row>
    <row r="4146" spans="2:37" x14ac:dyDescent="0.2">
      <c r="B4146" s="27" t="str">
        <f t="shared" si="662"/>
        <v>-</v>
      </c>
      <c r="C4146" s="123" t="str">
        <f t="shared" si="663"/>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8"/>
        <v>nepildyti</v>
      </c>
      <c r="T4146" s="126" t="str">
        <f t="shared" si="668"/>
        <v>nepildyti</v>
      </c>
      <c r="U4146" s="127"/>
      <c r="V4146" s="127"/>
      <c r="W4146" s="128"/>
      <c r="X4146" s="169"/>
      <c r="Y4146" s="169"/>
      <c r="Z4146" s="169"/>
      <c r="AA4146" s="127"/>
      <c r="AB4146" s="127"/>
      <c r="AC4146" s="127"/>
      <c r="AD4146" s="127"/>
      <c r="AE4146" s="124">
        <f t="shared" si="664"/>
        <v>0</v>
      </c>
      <c r="AF4146" s="124">
        <f t="shared" si="665"/>
        <v>0</v>
      </c>
      <c r="AG4146" s="124">
        <f t="shared" si="666"/>
        <v>0</v>
      </c>
      <c r="AH4146" s="124">
        <f t="shared" si="667"/>
        <v>0</v>
      </c>
      <c r="AI4146" s="27" t="str">
        <f t="shared" si="659"/>
        <v>ne</v>
      </c>
      <c r="AJ4146" s="27" t="str">
        <f t="shared" si="660"/>
        <v>ne</v>
      </c>
      <c r="AK4146" s="27" t="str">
        <f t="shared" si="661"/>
        <v>ne</v>
      </c>
    </row>
    <row r="4147" spans="2:37" x14ac:dyDescent="0.2">
      <c r="B4147" s="27" t="str">
        <f t="shared" si="662"/>
        <v>-</v>
      </c>
      <c r="C4147" s="123" t="str">
        <f t="shared" si="663"/>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8"/>
        <v>nepildyti</v>
      </c>
      <c r="T4147" s="126" t="str">
        <f t="shared" si="668"/>
        <v>nepildyti</v>
      </c>
      <c r="U4147" s="127"/>
      <c r="V4147" s="127"/>
      <c r="W4147" s="128"/>
      <c r="X4147" s="169"/>
      <c r="Y4147" s="169"/>
      <c r="Z4147" s="169"/>
      <c r="AA4147" s="127"/>
      <c r="AB4147" s="127"/>
      <c r="AC4147" s="127"/>
      <c r="AD4147" s="127"/>
      <c r="AE4147" s="124">
        <f t="shared" si="664"/>
        <v>0</v>
      </c>
      <c r="AF4147" s="124">
        <f t="shared" si="665"/>
        <v>0</v>
      </c>
      <c r="AG4147" s="124">
        <f t="shared" si="666"/>
        <v>0</v>
      </c>
      <c r="AH4147" s="124">
        <f t="shared" si="667"/>
        <v>0</v>
      </c>
      <c r="AI4147" s="27" t="str">
        <f t="shared" si="659"/>
        <v>ne</v>
      </c>
      <c r="AJ4147" s="27" t="str">
        <f t="shared" si="660"/>
        <v>ne</v>
      </c>
      <c r="AK4147" s="27" t="str">
        <f t="shared" si="661"/>
        <v>ne</v>
      </c>
    </row>
    <row r="4148" spans="2:37" x14ac:dyDescent="0.2">
      <c r="B4148" s="27" t="str">
        <f t="shared" si="662"/>
        <v>-</v>
      </c>
      <c r="C4148" s="123" t="str">
        <f t="shared" si="663"/>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8"/>
        <v>nepildyti</v>
      </c>
      <c r="T4148" s="126" t="str">
        <f t="shared" si="668"/>
        <v>nepildyti</v>
      </c>
      <c r="U4148" s="127"/>
      <c r="V4148" s="127"/>
      <c r="W4148" s="128"/>
      <c r="X4148" s="169"/>
      <c r="Y4148" s="169"/>
      <c r="Z4148" s="169"/>
      <c r="AA4148" s="127"/>
      <c r="AB4148" s="127"/>
      <c r="AC4148" s="127"/>
      <c r="AD4148" s="127"/>
      <c r="AE4148" s="124">
        <f t="shared" si="664"/>
        <v>0</v>
      </c>
      <c r="AF4148" s="124">
        <f t="shared" si="665"/>
        <v>0</v>
      </c>
      <c r="AG4148" s="124">
        <f t="shared" si="666"/>
        <v>0</v>
      </c>
      <c r="AH4148" s="124">
        <f t="shared" si="667"/>
        <v>0</v>
      </c>
      <c r="AI4148" s="27" t="str">
        <f t="shared" si="659"/>
        <v>ne</v>
      </c>
      <c r="AJ4148" s="27" t="str">
        <f t="shared" si="660"/>
        <v>ne</v>
      </c>
      <c r="AK4148" s="27" t="str">
        <f t="shared" si="661"/>
        <v>ne</v>
      </c>
    </row>
    <row r="4149" spans="2:37" x14ac:dyDescent="0.2">
      <c r="B4149" s="27" t="str">
        <f t="shared" si="662"/>
        <v>-</v>
      </c>
      <c r="C4149" s="123" t="str">
        <f t="shared" si="663"/>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8"/>
        <v>nepildyti</v>
      </c>
      <c r="T4149" s="126" t="str">
        <f t="shared" si="668"/>
        <v>nepildyti</v>
      </c>
      <c r="U4149" s="127"/>
      <c r="V4149" s="127"/>
      <c r="W4149" s="128"/>
      <c r="X4149" s="169"/>
      <c r="Y4149" s="169"/>
      <c r="Z4149" s="169"/>
      <c r="AA4149" s="127"/>
      <c r="AB4149" s="127"/>
      <c r="AC4149" s="127"/>
      <c r="AD4149" s="127"/>
      <c r="AE4149" s="124">
        <f t="shared" si="664"/>
        <v>0</v>
      </c>
      <c r="AF4149" s="124">
        <f t="shared" si="665"/>
        <v>0</v>
      </c>
      <c r="AG4149" s="124">
        <f t="shared" si="666"/>
        <v>0</v>
      </c>
      <c r="AH4149" s="124">
        <f t="shared" si="667"/>
        <v>0</v>
      </c>
      <c r="AI4149" s="27" t="str">
        <f t="shared" si="659"/>
        <v>ne</v>
      </c>
      <c r="AJ4149" s="27" t="str">
        <f t="shared" si="660"/>
        <v>ne</v>
      </c>
      <c r="AK4149" s="27" t="str">
        <f t="shared" si="661"/>
        <v>ne</v>
      </c>
    </row>
    <row r="4150" spans="2:37" x14ac:dyDescent="0.2">
      <c r="B4150" s="27" t="str">
        <f t="shared" si="662"/>
        <v>-</v>
      </c>
      <c r="C4150" s="123" t="str">
        <f t="shared" si="663"/>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8"/>
        <v>nepildyti</v>
      </c>
      <c r="T4150" s="126" t="str">
        <f t="shared" si="668"/>
        <v>nepildyti</v>
      </c>
      <c r="U4150" s="127"/>
      <c r="V4150" s="127"/>
      <c r="W4150" s="128"/>
      <c r="X4150" s="169"/>
      <c r="Y4150" s="169"/>
      <c r="Z4150" s="169"/>
      <c r="AA4150" s="127"/>
      <c r="AB4150" s="127"/>
      <c r="AC4150" s="127"/>
      <c r="AD4150" s="127"/>
      <c r="AE4150" s="124">
        <f t="shared" si="664"/>
        <v>0</v>
      </c>
      <c r="AF4150" s="124">
        <f t="shared" si="665"/>
        <v>0</v>
      </c>
      <c r="AG4150" s="124">
        <f t="shared" si="666"/>
        <v>0</v>
      </c>
      <c r="AH4150" s="124">
        <f t="shared" si="667"/>
        <v>0</v>
      </c>
      <c r="AI4150" s="27" t="str">
        <f t="shared" si="659"/>
        <v>ne</v>
      </c>
      <c r="AJ4150" s="27" t="str">
        <f t="shared" si="660"/>
        <v>ne</v>
      </c>
      <c r="AK4150" s="27" t="str">
        <f t="shared" si="661"/>
        <v>ne</v>
      </c>
    </row>
    <row r="4151" spans="2:37" x14ac:dyDescent="0.2">
      <c r="B4151" s="27" t="str">
        <f t="shared" si="662"/>
        <v>-</v>
      </c>
      <c r="C4151" s="123" t="str">
        <f t="shared" si="663"/>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8"/>
        <v>nepildyti</v>
      </c>
      <c r="T4151" s="126" t="str">
        <f t="shared" si="668"/>
        <v>nepildyti</v>
      </c>
      <c r="U4151" s="127"/>
      <c r="V4151" s="127"/>
      <c r="W4151" s="128"/>
      <c r="X4151" s="169"/>
      <c r="Y4151" s="169"/>
      <c r="Z4151" s="169"/>
      <c r="AA4151" s="127"/>
      <c r="AB4151" s="127"/>
      <c r="AC4151" s="127"/>
      <c r="AD4151" s="127"/>
      <c r="AE4151" s="124">
        <f t="shared" si="664"/>
        <v>0</v>
      </c>
      <c r="AF4151" s="124">
        <f t="shared" si="665"/>
        <v>0</v>
      </c>
      <c r="AG4151" s="124">
        <f t="shared" si="666"/>
        <v>0</v>
      </c>
      <c r="AH4151" s="124">
        <f t="shared" si="667"/>
        <v>0</v>
      </c>
      <c r="AI4151" s="27" t="str">
        <f t="shared" si="659"/>
        <v>ne</v>
      </c>
      <c r="AJ4151" s="27" t="str">
        <f t="shared" si="660"/>
        <v>ne</v>
      </c>
      <c r="AK4151" s="27" t="str">
        <f t="shared" si="661"/>
        <v>ne</v>
      </c>
    </row>
    <row r="4152" spans="2:37" x14ac:dyDescent="0.2">
      <c r="B4152" s="27" t="str">
        <f t="shared" si="662"/>
        <v>-</v>
      </c>
      <c r="C4152" s="123" t="str">
        <f t="shared" si="663"/>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8"/>
        <v>nepildyti</v>
      </c>
      <c r="T4152" s="126" t="str">
        <f t="shared" si="668"/>
        <v>nepildyti</v>
      </c>
      <c r="U4152" s="127"/>
      <c r="V4152" s="127"/>
      <c r="W4152" s="128"/>
      <c r="X4152" s="169"/>
      <c r="Y4152" s="169"/>
      <c r="Z4152" s="169"/>
      <c r="AA4152" s="127"/>
      <c r="AB4152" s="127"/>
      <c r="AC4152" s="127"/>
      <c r="AD4152" s="127"/>
      <c r="AE4152" s="124">
        <f t="shared" si="664"/>
        <v>0</v>
      </c>
      <c r="AF4152" s="124">
        <f t="shared" si="665"/>
        <v>0</v>
      </c>
      <c r="AG4152" s="124">
        <f t="shared" si="666"/>
        <v>0</v>
      </c>
      <c r="AH4152" s="124">
        <f t="shared" si="667"/>
        <v>0</v>
      </c>
      <c r="AI4152" s="27" t="str">
        <f t="shared" si="659"/>
        <v>ne</v>
      </c>
      <c r="AJ4152" s="27" t="str">
        <f t="shared" si="660"/>
        <v>ne</v>
      </c>
      <c r="AK4152" s="27" t="str">
        <f t="shared" si="661"/>
        <v>ne</v>
      </c>
    </row>
    <row r="4153" spans="2:37" x14ac:dyDescent="0.2">
      <c r="B4153" s="27" t="str">
        <f t="shared" si="662"/>
        <v>-</v>
      </c>
      <c r="C4153" s="123" t="str">
        <f t="shared" si="663"/>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8"/>
        <v>nepildyti</v>
      </c>
      <c r="T4153" s="126" t="str">
        <f t="shared" si="668"/>
        <v>nepildyti</v>
      </c>
      <c r="U4153" s="127"/>
      <c r="V4153" s="127"/>
      <c r="W4153" s="128"/>
      <c r="X4153" s="169"/>
      <c r="Y4153" s="169"/>
      <c r="Z4153" s="169"/>
      <c r="AA4153" s="127"/>
      <c r="AB4153" s="127"/>
      <c r="AC4153" s="127"/>
      <c r="AD4153" s="127"/>
      <c r="AE4153" s="124">
        <f t="shared" si="664"/>
        <v>0</v>
      </c>
      <c r="AF4153" s="124">
        <f t="shared" si="665"/>
        <v>0</v>
      </c>
      <c r="AG4153" s="124">
        <f t="shared" si="666"/>
        <v>0</v>
      </c>
      <c r="AH4153" s="124">
        <f t="shared" si="667"/>
        <v>0</v>
      </c>
      <c r="AI4153" s="27" t="str">
        <f t="shared" si="659"/>
        <v>ne</v>
      </c>
      <c r="AJ4153" s="27" t="str">
        <f t="shared" si="660"/>
        <v>ne</v>
      </c>
      <c r="AK4153" s="27" t="str">
        <f t="shared" si="661"/>
        <v>ne</v>
      </c>
    </row>
    <row r="4154" spans="2:37" x14ac:dyDescent="0.2">
      <c r="B4154" s="27" t="str">
        <f t="shared" si="662"/>
        <v>-</v>
      </c>
      <c r="C4154" s="123" t="str">
        <f t="shared" si="663"/>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8"/>
        <v>nepildyti</v>
      </c>
      <c r="T4154" s="126" t="str">
        <f t="shared" si="668"/>
        <v>nepildyti</v>
      </c>
      <c r="U4154" s="127"/>
      <c r="V4154" s="127"/>
      <c r="W4154" s="128"/>
      <c r="X4154" s="169"/>
      <c r="Y4154" s="169"/>
      <c r="Z4154" s="169"/>
      <c r="AA4154" s="127"/>
      <c r="AB4154" s="127"/>
      <c r="AC4154" s="127"/>
      <c r="AD4154" s="127"/>
      <c r="AE4154" s="124">
        <f t="shared" si="664"/>
        <v>0</v>
      </c>
      <c r="AF4154" s="124">
        <f t="shared" si="665"/>
        <v>0</v>
      </c>
      <c r="AG4154" s="124">
        <f t="shared" si="666"/>
        <v>0</v>
      </c>
      <c r="AH4154" s="124">
        <f t="shared" si="667"/>
        <v>0</v>
      </c>
      <c r="AI4154" s="27" t="str">
        <f t="shared" si="659"/>
        <v>ne</v>
      </c>
      <c r="AJ4154" s="27" t="str">
        <f t="shared" si="660"/>
        <v>ne</v>
      </c>
      <c r="AK4154" s="27" t="str">
        <f t="shared" si="661"/>
        <v>ne</v>
      </c>
    </row>
    <row r="4155" spans="2:37" x14ac:dyDescent="0.2">
      <c r="B4155" s="27" t="str">
        <f t="shared" si="662"/>
        <v>-</v>
      </c>
      <c r="C4155" s="123" t="str">
        <f t="shared" si="663"/>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8"/>
        <v>nepildyti</v>
      </c>
      <c r="T4155" s="126" t="str">
        <f t="shared" si="668"/>
        <v>nepildyti</v>
      </c>
      <c r="U4155" s="127"/>
      <c r="V4155" s="127"/>
      <c r="W4155" s="128"/>
      <c r="X4155" s="169"/>
      <c r="Y4155" s="169"/>
      <c r="Z4155" s="169"/>
      <c r="AA4155" s="127"/>
      <c r="AB4155" s="127"/>
      <c r="AC4155" s="127"/>
      <c r="AD4155" s="127"/>
      <c r="AE4155" s="124">
        <f t="shared" si="664"/>
        <v>0</v>
      </c>
      <c r="AF4155" s="124">
        <f t="shared" si="665"/>
        <v>0</v>
      </c>
      <c r="AG4155" s="124">
        <f t="shared" si="666"/>
        <v>0</v>
      </c>
      <c r="AH4155" s="124">
        <f t="shared" si="667"/>
        <v>0</v>
      </c>
      <c r="AI4155" s="27" t="str">
        <f t="shared" si="659"/>
        <v>ne</v>
      </c>
      <c r="AJ4155" s="27" t="str">
        <f t="shared" si="660"/>
        <v>ne</v>
      </c>
      <c r="AK4155" s="27" t="str">
        <f t="shared" si="661"/>
        <v>ne</v>
      </c>
    </row>
    <row r="4156" spans="2:37" x14ac:dyDescent="0.2">
      <c r="B4156" s="27" t="str">
        <f t="shared" si="662"/>
        <v>-</v>
      </c>
      <c r="C4156" s="123" t="str">
        <f t="shared" si="663"/>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8"/>
        <v>nepildyti</v>
      </c>
      <c r="T4156" s="126" t="str">
        <f t="shared" si="668"/>
        <v>nepildyti</v>
      </c>
      <c r="U4156" s="127"/>
      <c r="V4156" s="127"/>
      <c r="W4156" s="128"/>
      <c r="X4156" s="169"/>
      <c r="Y4156" s="169"/>
      <c r="Z4156" s="169"/>
      <c r="AA4156" s="127"/>
      <c r="AB4156" s="127"/>
      <c r="AC4156" s="127"/>
      <c r="AD4156" s="127"/>
      <c r="AE4156" s="124">
        <f t="shared" si="664"/>
        <v>0</v>
      </c>
      <c r="AF4156" s="124">
        <f t="shared" si="665"/>
        <v>0</v>
      </c>
      <c r="AG4156" s="124">
        <f t="shared" si="666"/>
        <v>0</v>
      </c>
      <c r="AH4156" s="124">
        <f t="shared" si="667"/>
        <v>0</v>
      </c>
      <c r="AI4156" s="27" t="str">
        <f t="shared" si="659"/>
        <v>ne</v>
      </c>
      <c r="AJ4156" s="27" t="str">
        <f t="shared" si="660"/>
        <v>ne</v>
      </c>
      <c r="AK4156" s="27" t="str">
        <f t="shared" si="661"/>
        <v>ne</v>
      </c>
    </row>
    <row r="4157" spans="2:37" x14ac:dyDescent="0.2">
      <c r="B4157" s="27" t="str">
        <f t="shared" si="662"/>
        <v>-</v>
      </c>
      <c r="C4157" s="123" t="str">
        <f t="shared" si="663"/>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8"/>
        <v>nepildyti</v>
      </c>
      <c r="T4157" s="126" t="str">
        <f t="shared" si="668"/>
        <v>nepildyti</v>
      </c>
      <c r="U4157" s="127"/>
      <c r="V4157" s="127"/>
      <c r="W4157" s="128"/>
      <c r="X4157" s="169"/>
      <c r="Y4157" s="169"/>
      <c r="Z4157" s="169"/>
      <c r="AA4157" s="127"/>
      <c r="AB4157" s="127"/>
      <c r="AC4157" s="127"/>
      <c r="AD4157" s="127"/>
      <c r="AE4157" s="124">
        <f t="shared" si="664"/>
        <v>0</v>
      </c>
      <c r="AF4157" s="124">
        <f t="shared" si="665"/>
        <v>0</v>
      </c>
      <c r="AG4157" s="124">
        <f t="shared" si="666"/>
        <v>0</v>
      </c>
      <c r="AH4157" s="124">
        <f t="shared" si="667"/>
        <v>0</v>
      </c>
      <c r="AI4157" s="27" t="str">
        <f t="shared" si="659"/>
        <v>ne</v>
      </c>
      <c r="AJ4157" s="27" t="str">
        <f t="shared" si="660"/>
        <v>ne</v>
      </c>
      <c r="AK4157" s="27" t="str">
        <f t="shared" si="661"/>
        <v>ne</v>
      </c>
    </row>
    <row r="4158" spans="2:37" x14ac:dyDescent="0.2">
      <c r="B4158" s="27" t="str">
        <f t="shared" si="662"/>
        <v>-</v>
      </c>
      <c r="C4158" s="123" t="str">
        <f t="shared" si="663"/>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8"/>
        <v>nepildyti</v>
      </c>
      <c r="T4158" s="126" t="str">
        <f t="shared" si="668"/>
        <v>nepildyti</v>
      </c>
      <c r="U4158" s="127"/>
      <c r="V4158" s="127"/>
      <c r="W4158" s="128"/>
      <c r="X4158" s="169"/>
      <c r="Y4158" s="169"/>
      <c r="Z4158" s="169"/>
      <c r="AA4158" s="127"/>
      <c r="AB4158" s="127"/>
      <c r="AC4158" s="127"/>
      <c r="AD4158" s="127"/>
      <c r="AE4158" s="124">
        <f t="shared" si="664"/>
        <v>0</v>
      </c>
      <c r="AF4158" s="124">
        <f t="shared" si="665"/>
        <v>0</v>
      </c>
      <c r="AG4158" s="124">
        <f t="shared" si="666"/>
        <v>0</v>
      </c>
      <c r="AH4158" s="124">
        <f t="shared" si="667"/>
        <v>0</v>
      </c>
      <c r="AI4158" s="27" t="str">
        <f t="shared" si="659"/>
        <v>ne</v>
      </c>
      <c r="AJ4158" s="27" t="str">
        <f t="shared" si="660"/>
        <v>ne</v>
      </c>
      <c r="AK4158" s="27" t="str">
        <f t="shared" si="661"/>
        <v>ne</v>
      </c>
    </row>
    <row r="4159" spans="2:37" x14ac:dyDescent="0.2">
      <c r="B4159" s="27" t="str">
        <f t="shared" si="662"/>
        <v>-</v>
      </c>
      <c r="C4159" s="123" t="str">
        <f t="shared" si="663"/>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8"/>
        <v>nepildyti</v>
      </c>
      <c r="T4159" s="126" t="str">
        <f t="shared" si="668"/>
        <v>nepildyti</v>
      </c>
      <c r="U4159" s="127"/>
      <c r="V4159" s="127"/>
      <c r="W4159" s="128"/>
      <c r="X4159" s="169"/>
      <c r="Y4159" s="169"/>
      <c r="Z4159" s="169"/>
      <c r="AA4159" s="127"/>
      <c r="AB4159" s="127"/>
      <c r="AC4159" s="127"/>
      <c r="AD4159" s="127"/>
      <c r="AE4159" s="124">
        <f t="shared" si="664"/>
        <v>0</v>
      </c>
      <c r="AF4159" s="124">
        <f t="shared" si="665"/>
        <v>0</v>
      </c>
      <c r="AG4159" s="124">
        <f t="shared" si="666"/>
        <v>0</v>
      </c>
      <c r="AH4159" s="124">
        <f t="shared" si="667"/>
        <v>0</v>
      </c>
      <c r="AI4159" s="27" t="str">
        <f t="shared" si="659"/>
        <v>ne</v>
      </c>
      <c r="AJ4159" s="27" t="str">
        <f t="shared" si="660"/>
        <v>ne</v>
      </c>
      <c r="AK4159" s="27" t="str">
        <f t="shared" si="661"/>
        <v>ne</v>
      </c>
    </row>
    <row r="4160" spans="2:37" x14ac:dyDescent="0.2">
      <c r="B4160" s="27" t="str">
        <f t="shared" si="662"/>
        <v>-</v>
      </c>
      <c r="C4160" s="123" t="str">
        <f t="shared" si="663"/>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8"/>
        <v>nepildyti</v>
      </c>
      <c r="T4160" s="126" t="str">
        <f t="shared" si="668"/>
        <v>nepildyti</v>
      </c>
      <c r="U4160" s="127"/>
      <c r="V4160" s="127"/>
      <c r="W4160" s="128"/>
      <c r="X4160" s="169"/>
      <c r="Y4160" s="169"/>
      <c r="Z4160" s="169"/>
      <c r="AA4160" s="127"/>
      <c r="AB4160" s="127"/>
      <c r="AC4160" s="127"/>
      <c r="AD4160" s="127"/>
      <c r="AE4160" s="124">
        <f t="shared" si="664"/>
        <v>0</v>
      </c>
      <c r="AF4160" s="124">
        <f t="shared" si="665"/>
        <v>0</v>
      </c>
      <c r="AG4160" s="124">
        <f t="shared" si="666"/>
        <v>0</v>
      </c>
      <c r="AH4160" s="124">
        <f t="shared" si="667"/>
        <v>0</v>
      </c>
      <c r="AI4160" s="27" t="str">
        <f t="shared" si="659"/>
        <v>ne</v>
      </c>
      <c r="AJ4160" s="27" t="str">
        <f t="shared" si="660"/>
        <v>ne</v>
      </c>
      <c r="AK4160" s="27" t="str">
        <f t="shared" si="661"/>
        <v>ne</v>
      </c>
    </row>
    <row r="4161" spans="2:37" x14ac:dyDescent="0.2">
      <c r="B4161" s="27" t="str">
        <f t="shared" si="662"/>
        <v>-</v>
      </c>
      <c r="C4161" s="123" t="str">
        <f t="shared" si="663"/>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8"/>
        <v>nepildyti</v>
      </c>
      <c r="T4161" s="126" t="str">
        <f t="shared" si="668"/>
        <v>nepildyti</v>
      </c>
      <c r="U4161" s="127"/>
      <c r="V4161" s="127"/>
      <c r="W4161" s="128"/>
      <c r="X4161" s="169"/>
      <c r="Y4161" s="169"/>
      <c r="Z4161" s="169"/>
      <c r="AA4161" s="127"/>
      <c r="AB4161" s="127"/>
      <c r="AC4161" s="127"/>
      <c r="AD4161" s="127"/>
      <c r="AE4161" s="124">
        <f t="shared" si="664"/>
        <v>0</v>
      </c>
      <c r="AF4161" s="124">
        <f t="shared" si="665"/>
        <v>0</v>
      </c>
      <c r="AG4161" s="124">
        <f t="shared" si="666"/>
        <v>0</v>
      </c>
      <c r="AH4161" s="124">
        <f t="shared" si="667"/>
        <v>0</v>
      </c>
      <c r="AI4161" s="27" t="str">
        <f t="shared" si="659"/>
        <v>ne</v>
      </c>
      <c r="AJ4161" s="27" t="str">
        <f t="shared" si="660"/>
        <v>ne</v>
      </c>
      <c r="AK4161" s="27" t="str">
        <f t="shared" si="661"/>
        <v>ne</v>
      </c>
    </row>
    <row r="4162" spans="2:37" x14ac:dyDescent="0.2">
      <c r="B4162" s="27" t="str">
        <f t="shared" si="662"/>
        <v>-</v>
      </c>
      <c r="C4162" s="123" t="str">
        <f t="shared" si="663"/>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8"/>
        <v>nepildyti</v>
      </c>
      <c r="T4162" s="126" t="str">
        <f t="shared" si="668"/>
        <v>nepildyti</v>
      </c>
      <c r="U4162" s="127"/>
      <c r="V4162" s="127"/>
      <c r="W4162" s="128"/>
      <c r="X4162" s="169"/>
      <c r="Y4162" s="169"/>
      <c r="Z4162" s="169"/>
      <c r="AA4162" s="127"/>
      <c r="AB4162" s="127"/>
      <c r="AC4162" s="127"/>
      <c r="AD4162" s="127"/>
      <c r="AE4162" s="124">
        <f t="shared" si="664"/>
        <v>0</v>
      </c>
      <c r="AF4162" s="124">
        <f t="shared" si="665"/>
        <v>0</v>
      </c>
      <c r="AG4162" s="124">
        <f t="shared" si="666"/>
        <v>0</v>
      </c>
      <c r="AH4162" s="124">
        <f t="shared" si="667"/>
        <v>0</v>
      </c>
      <c r="AI4162" s="27" t="str">
        <f t="shared" si="659"/>
        <v>ne</v>
      </c>
      <c r="AJ4162" s="27" t="str">
        <f t="shared" si="660"/>
        <v>ne</v>
      </c>
      <c r="AK4162" s="27" t="str">
        <f t="shared" si="661"/>
        <v>ne</v>
      </c>
    </row>
    <row r="4163" spans="2:37" x14ac:dyDescent="0.2">
      <c r="B4163" s="27" t="str">
        <f t="shared" si="662"/>
        <v>-</v>
      </c>
      <c r="C4163" s="123" t="str">
        <f t="shared" si="663"/>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8"/>
        <v>nepildyti</v>
      </c>
      <c r="T4163" s="126" t="str">
        <f t="shared" si="668"/>
        <v>nepildyti</v>
      </c>
      <c r="U4163" s="127"/>
      <c r="V4163" s="127"/>
      <c r="W4163" s="128"/>
      <c r="X4163" s="169"/>
      <c r="Y4163" s="169"/>
      <c r="Z4163" s="169"/>
      <c r="AA4163" s="127"/>
      <c r="AB4163" s="127"/>
      <c r="AC4163" s="127"/>
      <c r="AD4163" s="127"/>
      <c r="AE4163" s="124">
        <f t="shared" si="664"/>
        <v>0</v>
      </c>
      <c r="AF4163" s="124">
        <f t="shared" si="665"/>
        <v>0</v>
      </c>
      <c r="AG4163" s="124">
        <f t="shared" si="666"/>
        <v>0</v>
      </c>
      <c r="AH4163" s="124">
        <f t="shared" si="667"/>
        <v>0</v>
      </c>
      <c r="AI4163" s="27" t="str">
        <f t="shared" si="659"/>
        <v>ne</v>
      </c>
      <c r="AJ4163" s="27" t="str">
        <f t="shared" si="660"/>
        <v>ne</v>
      </c>
      <c r="AK4163" s="27" t="str">
        <f t="shared" si="661"/>
        <v>ne</v>
      </c>
    </row>
    <row r="4164" spans="2:37" x14ac:dyDescent="0.2">
      <c r="B4164" s="27" t="str">
        <f t="shared" si="662"/>
        <v>-</v>
      </c>
      <c r="C4164" s="123" t="str">
        <f t="shared" si="663"/>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8"/>
        <v>nepildyti</v>
      </c>
      <c r="T4164" s="126" t="str">
        <f t="shared" si="668"/>
        <v>nepildyti</v>
      </c>
      <c r="U4164" s="127"/>
      <c r="V4164" s="127"/>
      <c r="W4164" s="128"/>
      <c r="X4164" s="169"/>
      <c r="Y4164" s="169"/>
      <c r="Z4164" s="169"/>
      <c r="AA4164" s="127"/>
      <c r="AB4164" s="127"/>
      <c r="AC4164" s="127"/>
      <c r="AD4164" s="127"/>
      <c r="AE4164" s="124">
        <f t="shared" si="664"/>
        <v>0</v>
      </c>
      <c r="AF4164" s="124">
        <f t="shared" si="665"/>
        <v>0</v>
      </c>
      <c r="AG4164" s="124">
        <f t="shared" si="666"/>
        <v>0</v>
      </c>
      <c r="AH4164" s="124">
        <f t="shared" si="667"/>
        <v>0</v>
      </c>
      <c r="AI4164" s="27" t="str">
        <f t="shared" si="659"/>
        <v>ne</v>
      </c>
      <c r="AJ4164" s="27" t="str">
        <f t="shared" si="660"/>
        <v>ne</v>
      </c>
      <c r="AK4164" s="27" t="str">
        <f t="shared" si="661"/>
        <v>ne</v>
      </c>
    </row>
    <row r="4165" spans="2:37" x14ac:dyDescent="0.2">
      <c r="B4165" s="27" t="str">
        <f t="shared" si="662"/>
        <v>-</v>
      </c>
      <c r="C4165" s="123" t="str">
        <f t="shared" si="663"/>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8"/>
        <v>nepildyti</v>
      </c>
      <c r="T4165" s="126" t="str">
        <f t="shared" si="668"/>
        <v>nepildyti</v>
      </c>
      <c r="U4165" s="127"/>
      <c r="V4165" s="127"/>
      <c r="W4165" s="128"/>
      <c r="X4165" s="169"/>
      <c r="Y4165" s="169"/>
      <c r="Z4165" s="169"/>
      <c r="AA4165" s="127"/>
      <c r="AB4165" s="127"/>
      <c r="AC4165" s="127"/>
      <c r="AD4165" s="127"/>
      <c r="AE4165" s="124">
        <f t="shared" si="664"/>
        <v>0</v>
      </c>
      <c r="AF4165" s="124">
        <f t="shared" si="665"/>
        <v>0</v>
      </c>
      <c r="AG4165" s="124">
        <f t="shared" si="666"/>
        <v>0</v>
      </c>
      <c r="AH4165" s="124">
        <f t="shared" si="667"/>
        <v>0</v>
      </c>
      <c r="AI4165" s="27" t="str">
        <f t="shared" si="659"/>
        <v>ne</v>
      </c>
      <c r="AJ4165" s="27" t="str">
        <f t="shared" si="660"/>
        <v>ne</v>
      </c>
      <c r="AK4165" s="27" t="str">
        <f t="shared" si="661"/>
        <v>ne</v>
      </c>
    </row>
    <row r="4166" spans="2:37" x14ac:dyDescent="0.2">
      <c r="B4166" s="27" t="str">
        <f t="shared" si="662"/>
        <v>-</v>
      </c>
      <c r="C4166" s="123" t="str">
        <f t="shared" si="663"/>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8"/>
        <v>nepildyti</v>
      </c>
      <c r="T4166" s="126" t="str">
        <f t="shared" si="668"/>
        <v>nepildyti</v>
      </c>
      <c r="U4166" s="127"/>
      <c r="V4166" s="127"/>
      <c r="W4166" s="128"/>
      <c r="X4166" s="169"/>
      <c r="Y4166" s="169"/>
      <c r="Z4166" s="169"/>
      <c r="AA4166" s="127"/>
      <c r="AB4166" s="127"/>
      <c r="AC4166" s="127"/>
      <c r="AD4166" s="127"/>
      <c r="AE4166" s="124">
        <f t="shared" si="664"/>
        <v>0</v>
      </c>
      <c r="AF4166" s="124">
        <f t="shared" si="665"/>
        <v>0</v>
      </c>
      <c r="AG4166" s="124">
        <f t="shared" si="666"/>
        <v>0</v>
      </c>
      <c r="AH4166" s="124">
        <f t="shared" si="667"/>
        <v>0</v>
      </c>
      <c r="AI4166" s="27" t="str">
        <f t="shared" si="659"/>
        <v>ne</v>
      </c>
      <c r="AJ4166" s="27" t="str">
        <f t="shared" si="660"/>
        <v>ne</v>
      </c>
      <c r="AK4166" s="27" t="str">
        <f t="shared" si="661"/>
        <v>ne</v>
      </c>
    </row>
    <row r="4167" spans="2:37" x14ac:dyDescent="0.2">
      <c r="B4167" s="27" t="str">
        <f t="shared" si="662"/>
        <v>-</v>
      </c>
      <c r="C4167" s="123" t="str">
        <f t="shared" si="663"/>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8"/>
        <v>nepildyti</v>
      </c>
      <c r="T4167" s="126" t="str">
        <f t="shared" si="668"/>
        <v>nepildyti</v>
      </c>
      <c r="U4167" s="127"/>
      <c r="V4167" s="127"/>
      <c r="W4167" s="128"/>
      <c r="X4167" s="169"/>
      <c r="Y4167" s="169"/>
      <c r="Z4167" s="169"/>
      <c r="AA4167" s="127"/>
      <c r="AB4167" s="127"/>
      <c r="AC4167" s="127"/>
      <c r="AD4167" s="127"/>
      <c r="AE4167" s="124">
        <f t="shared" si="664"/>
        <v>0</v>
      </c>
      <c r="AF4167" s="124">
        <f t="shared" si="665"/>
        <v>0</v>
      </c>
      <c r="AG4167" s="124">
        <f t="shared" si="666"/>
        <v>0</v>
      </c>
      <c r="AH4167" s="124">
        <f t="shared" si="667"/>
        <v>0</v>
      </c>
      <c r="AI4167" s="27" t="str">
        <f t="shared" si="659"/>
        <v>ne</v>
      </c>
      <c r="AJ4167" s="27" t="str">
        <f t="shared" si="660"/>
        <v>ne</v>
      </c>
      <c r="AK4167" s="27" t="str">
        <f t="shared" si="661"/>
        <v>ne</v>
      </c>
    </row>
    <row r="4168" spans="2:37" x14ac:dyDescent="0.2">
      <c r="B4168" s="27" t="str">
        <f t="shared" si="662"/>
        <v>-</v>
      </c>
      <c r="C4168" s="123" t="str">
        <f t="shared" si="663"/>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8"/>
        <v>nepildyti</v>
      </c>
      <c r="T4168" s="126" t="str">
        <f t="shared" si="668"/>
        <v>nepildyti</v>
      </c>
      <c r="U4168" s="127"/>
      <c r="V4168" s="127"/>
      <c r="W4168" s="128"/>
      <c r="X4168" s="169"/>
      <c r="Y4168" s="169"/>
      <c r="Z4168" s="169"/>
      <c r="AA4168" s="127"/>
      <c r="AB4168" s="127"/>
      <c r="AC4168" s="127"/>
      <c r="AD4168" s="127"/>
      <c r="AE4168" s="124">
        <f t="shared" si="664"/>
        <v>0</v>
      </c>
      <c r="AF4168" s="124">
        <f t="shared" si="665"/>
        <v>0</v>
      </c>
      <c r="AG4168" s="124">
        <f t="shared" si="666"/>
        <v>0</v>
      </c>
      <c r="AH4168" s="124">
        <f t="shared" si="667"/>
        <v>0</v>
      </c>
      <c r="AI4168" s="27" t="str">
        <f t="shared" si="659"/>
        <v>ne</v>
      </c>
      <c r="AJ4168" s="27" t="str">
        <f t="shared" si="660"/>
        <v>ne</v>
      </c>
      <c r="AK4168" s="27" t="str">
        <f t="shared" si="661"/>
        <v>ne</v>
      </c>
    </row>
    <row r="4169" spans="2:37" x14ac:dyDescent="0.2">
      <c r="B4169" s="27" t="str">
        <f t="shared" si="662"/>
        <v>-</v>
      </c>
      <c r="C4169" s="123" t="str">
        <f t="shared" si="663"/>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8"/>
        <v>nepildyti</v>
      </c>
      <c r="T4169" s="126" t="str">
        <f t="shared" si="668"/>
        <v>nepildyti</v>
      </c>
      <c r="U4169" s="127"/>
      <c r="V4169" s="127"/>
      <c r="W4169" s="128"/>
      <c r="X4169" s="169"/>
      <c r="Y4169" s="169"/>
      <c r="Z4169" s="169"/>
      <c r="AA4169" s="127"/>
      <c r="AB4169" s="127"/>
      <c r="AC4169" s="127"/>
      <c r="AD4169" s="127"/>
      <c r="AE4169" s="124">
        <f t="shared" si="664"/>
        <v>0</v>
      </c>
      <c r="AF4169" s="124">
        <f t="shared" si="665"/>
        <v>0</v>
      </c>
      <c r="AG4169" s="124">
        <f t="shared" si="666"/>
        <v>0</v>
      </c>
      <c r="AH4169" s="124">
        <f t="shared" si="667"/>
        <v>0</v>
      </c>
      <c r="AI4169" s="27" t="str">
        <f t="shared" si="659"/>
        <v>ne</v>
      </c>
      <c r="AJ4169" s="27" t="str">
        <f t="shared" si="660"/>
        <v>ne</v>
      </c>
      <c r="AK4169" s="27" t="str">
        <f t="shared" si="661"/>
        <v>ne</v>
      </c>
    </row>
    <row r="4170" spans="2:37" x14ac:dyDescent="0.2">
      <c r="B4170" s="27" t="str">
        <f t="shared" si="662"/>
        <v>-</v>
      </c>
      <c r="C4170" s="123" t="str">
        <f t="shared" si="663"/>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8"/>
        <v>nepildyti</v>
      </c>
      <c r="T4170" s="126" t="str">
        <f t="shared" si="668"/>
        <v>nepildyti</v>
      </c>
      <c r="U4170" s="127"/>
      <c r="V4170" s="127"/>
      <c r="W4170" s="128"/>
      <c r="X4170" s="169"/>
      <c r="Y4170" s="169"/>
      <c r="Z4170" s="169"/>
      <c r="AA4170" s="127"/>
      <c r="AB4170" s="127"/>
      <c r="AC4170" s="127"/>
      <c r="AD4170" s="127"/>
      <c r="AE4170" s="124">
        <f t="shared" si="664"/>
        <v>0</v>
      </c>
      <c r="AF4170" s="124">
        <f t="shared" si="665"/>
        <v>0</v>
      </c>
      <c r="AG4170" s="124">
        <f t="shared" si="666"/>
        <v>0</v>
      </c>
      <c r="AH4170" s="124">
        <f t="shared" si="667"/>
        <v>0</v>
      </c>
      <c r="AI4170" s="27" t="str">
        <f t="shared" si="659"/>
        <v>ne</v>
      </c>
      <c r="AJ4170" s="27" t="str">
        <f t="shared" si="660"/>
        <v>ne</v>
      </c>
      <c r="AK4170" s="27" t="str">
        <f t="shared" si="661"/>
        <v>ne</v>
      </c>
    </row>
    <row r="4171" spans="2:37" x14ac:dyDescent="0.2">
      <c r="B4171" s="27" t="str">
        <f t="shared" si="662"/>
        <v>-</v>
      </c>
      <c r="C4171" s="123" t="str">
        <f t="shared" si="663"/>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8"/>
        <v>nepildyti</v>
      </c>
      <c r="T4171" s="126" t="str">
        <f t="shared" si="668"/>
        <v>nepildyti</v>
      </c>
      <c r="U4171" s="127"/>
      <c r="V4171" s="127"/>
      <c r="W4171" s="128"/>
      <c r="X4171" s="169"/>
      <c r="Y4171" s="169"/>
      <c r="Z4171" s="169"/>
      <c r="AA4171" s="127"/>
      <c r="AB4171" s="127"/>
      <c r="AC4171" s="127"/>
      <c r="AD4171" s="127"/>
      <c r="AE4171" s="124">
        <f t="shared" si="664"/>
        <v>0</v>
      </c>
      <c r="AF4171" s="124">
        <f t="shared" si="665"/>
        <v>0</v>
      </c>
      <c r="AG4171" s="124">
        <f t="shared" si="666"/>
        <v>0</v>
      </c>
      <c r="AH4171" s="124">
        <f t="shared" si="667"/>
        <v>0</v>
      </c>
      <c r="AI4171" s="27" t="str">
        <f t="shared" si="659"/>
        <v>ne</v>
      </c>
      <c r="AJ4171" s="27" t="str">
        <f t="shared" si="660"/>
        <v>ne</v>
      </c>
      <c r="AK4171" s="27" t="str">
        <f t="shared" si="661"/>
        <v>ne</v>
      </c>
    </row>
    <row r="4172" spans="2:37" x14ac:dyDescent="0.2">
      <c r="B4172" s="27" t="str">
        <f t="shared" si="662"/>
        <v>-</v>
      </c>
      <c r="C4172" s="123" t="str">
        <f t="shared" si="663"/>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8"/>
        <v>nepildyti</v>
      </c>
      <c r="T4172" s="126" t="str">
        <f t="shared" si="668"/>
        <v>nepildyti</v>
      </c>
      <c r="U4172" s="127"/>
      <c r="V4172" s="127"/>
      <c r="W4172" s="128"/>
      <c r="X4172" s="169"/>
      <c r="Y4172" s="169"/>
      <c r="Z4172" s="169"/>
      <c r="AA4172" s="127"/>
      <c r="AB4172" s="127"/>
      <c r="AC4172" s="127"/>
      <c r="AD4172" s="127"/>
      <c r="AE4172" s="124">
        <f t="shared" si="664"/>
        <v>0</v>
      </c>
      <c r="AF4172" s="124">
        <f t="shared" si="665"/>
        <v>0</v>
      </c>
      <c r="AG4172" s="124">
        <f t="shared" si="666"/>
        <v>0</v>
      </c>
      <c r="AH4172" s="124">
        <f t="shared" si="667"/>
        <v>0</v>
      </c>
      <c r="AI4172" s="27" t="str">
        <f t="shared" si="659"/>
        <v>ne</v>
      </c>
      <c r="AJ4172" s="27" t="str">
        <f t="shared" si="660"/>
        <v>ne</v>
      </c>
      <c r="AK4172" s="27" t="str">
        <f t="shared" si="661"/>
        <v>ne</v>
      </c>
    </row>
    <row r="4173" spans="2:37" x14ac:dyDescent="0.2">
      <c r="B4173" s="27" t="str">
        <f t="shared" si="662"/>
        <v>-</v>
      </c>
      <c r="C4173" s="123" t="str">
        <f t="shared" si="663"/>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8"/>
        <v>nepildyti</v>
      </c>
      <c r="T4173" s="126" t="str">
        <f t="shared" si="668"/>
        <v>nepildyti</v>
      </c>
      <c r="U4173" s="127"/>
      <c r="V4173" s="127"/>
      <c r="W4173" s="128"/>
      <c r="X4173" s="169"/>
      <c r="Y4173" s="169"/>
      <c r="Z4173" s="169"/>
      <c r="AA4173" s="127"/>
      <c r="AB4173" s="127"/>
      <c r="AC4173" s="127"/>
      <c r="AD4173" s="127"/>
      <c r="AE4173" s="124">
        <f t="shared" si="664"/>
        <v>0</v>
      </c>
      <c r="AF4173" s="124">
        <f t="shared" si="665"/>
        <v>0</v>
      </c>
      <c r="AG4173" s="124">
        <f t="shared" si="666"/>
        <v>0</v>
      </c>
      <c r="AH4173" s="124">
        <f t="shared" si="667"/>
        <v>0</v>
      </c>
      <c r="AI4173" s="27" t="str">
        <f t="shared" ref="AI4173:AI4236" si="669">IF(AF4173&gt;0,"taip","ne")</f>
        <v>ne</v>
      </c>
      <c r="AJ4173" s="27" t="str">
        <f t="shared" ref="AJ4173:AJ4236" si="670">IF(AG4173&gt;0,"taip","ne")</f>
        <v>ne</v>
      </c>
      <c r="AK4173" s="27" t="str">
        <f t="shared" ref="AK4173:AK4236" si="671">IF(AH4173&gt;0,"taip","ne")</f>
        <v>ne</v>
      </c>
    </row>
    <row r="4174" spans="2:37" x14ac:dyDescent="0.2">
      <c r="B4174" s="27" t="str">
        <f t="shared" si="662"/>
        <v>-</v>
      </c>
      <c r="C4174" s="123" t="str">
        <f t="shared" si="663"/>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8"/>
        <v>nepildyti</v>
      </c>
      <c r="T4174" s="126" t="str">
        <f t="shared" si="668"/>
        <v>nepildyti</v>
      </c>
      <c r="U4174" s="127"/>
      <c r="V4174" s="127"/>
      <c r="W4174" s="128"/>
      <c r="X4174" s="169"/>
      <c r="Y4174" s="169"/>
      <c r="Z4174" s="169"/>
      <c r="AA4174" s="127"/>
      <c r="AB4174" s="127"/>
      <c r="AC4174" s="127"/>
      <c r="AD4174" s="127"/>
      <c r="AE4174" s="124">
        <f t="shared" si="664"/>
        <v>0</v>
      </c>
      <c r="AF4174" s="124">
        <f t="shared" si="665"/>
        <v>0</v>
      </c>
      <c r="AG4174" s="124">
        <f t="shared" si="666"/>
        <v>0</v>
      </c>
      <c r="AH4174" s="124">
        <f t="shared" si="667"/>
        <v>0</v>
      </c>
      <c r="AI4174" s="27" t="str">
        <f t="shared" si="669"/>
        <v>ne</v>
      </c>
      <c r="AJ4174" s="27" t="str">
        <f t="shared" si="670"/>
        <v>ne</v>
      </c>
      <c r="AK4174" s="27" t="str">
        <f t="shared" si="671"/>
        <v>ne</v>
      </c>
    </row>
    <row r="4175" spans="2:37" x14ac:dyDescent="0.2">
      <c r="B4175" s="27" t="str">
        <f t="shared" si="662"/>
        <v>-</v>
      </c>
      <c r="C4175" s="123" t="str">
        <f t="shared" si="663"/>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8"/>
        <v>nepildyti</v>
      </c>
      <c r="T4175" s="126" t="str">
        <f t="shared" si="668"/>
        <v>nepildyti</v>
      </c>
      <c r="U4175" s="127"/>
      <c r="V4175" s="127"/>
      <c r="W4175" s="128"/>
      <c r="X4175" s="169"/>
      <c r="Y4175" s="169"/>
      <c r="Z4175" s="169"/>
      <c r="AA4175" s="127"/>
      <c r="AB4175" s="127"/>
      <c r="AC4175" s="127"/>
      <c r="AD4175" s="127"/>
      <c r="AE4175" s="124">
        <f t="shared" si="664"/>
        <v>0</v>
      </c>
      <c r="AF4175" s="124">
        <f t="shared" si="665"/>
        <v>0</v>
      </c>
      <c r="AG4175" s="124">
        <f t="shared" si="666"/>
        <v>0</v>
      </c>
      <c r="AH4175" s="124">
        <f t="shared" si="667"/>
        <v>0</v>
      </c>
      <c r="AI4175" s="27" t="str">
        <f t="shared" si="669"/>
        <v>ne</v>
      </c>
      <c r="AJ4175" s="27" t="str">
        <f t="shared" si="670"/>
        <v>ne</v>
      </c>
      <c r="AK4175" s="27" t="str">
        <f t="shared" si="671"/>
        <v>ne</v>
      </c>
    </row>
    <row r="4176" spans="2:37" x14ac:dyDescent="0.2">
      <c r="B4176" s="27" t="str">
        <f t="shared" si="662"/>
        <v>-</v>
      </c>
      <c r="C4176" s="123" t="str">
        <f t="shared" si="663"/>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8"/>
        <v>nepildyti</v>
      </c>
      <c r="T4176" s="126" t="str">
        <f t="shared" si="668"/>
        <v>nepildyti</v>
      </c>
      <c r="U4176" s="127"/>
      <c r="V4176" s="127"/>
      <c r="W4176" s="128"/>
      <c r="X4176" s="169"/>
      <c r="Y4176" s="169"/>
      <c r="Z4176" s="169"/>
      <c r="AA4176" s="127"/>
      <c r="AB4176" s="127"/>
      <c r="AC4176" s="127"/>
      <c r="AD4176" s="127"/>
      <c r="AE4176" s="124">
        <f t="shared" si="664"/>
        <v>0</v>
      </c>
      <c r="AF4176" s="124">
        <f t="shared" si="665"/>
        <v>0</v>
      </c>
      <c r="AG4176" s="124">
        <f t="shared" si="666"/>
        <v>0</v>
      </c>
      <c r="AH4176" s="124">
        <f t="shared" si="667"/>
        <v>0</v>
      </c>
      <c r="AI4176" s="27" t="str">
        <f t="shared" si="669"/>
        <v>ne</v>
      </c>
      <c r="AJ4176" s="27" t="str">
        <f t="shared" si="670"/>
        <v>ne</v>
      </c>
      <c r="AK4176" s="27" t="str">
        <f t="shared" si="671"/>
        <v>ne</v>
      </c>
    </row>
    <row r="4177" spans="2:37" x14ac:dyDescent="0.2">
      <c r="B4177" s="27" t="str">
        <f t="shared" si="662"/>
        <v>-</v>
      </c>
      <c r="C4177" s="123" t="str">
        <f t="shared" si="663"/>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8"/>
        <v>nepildyti</v>
      </c>
      <c r="T4177" s="126" t="str">
        <f t="shared" si="668"/>
        <v>nepildyti</v>
      </c>
      <c r="U4177" s="127"/>
      <c r="V4177" s="127"/>
      <c r="W4177" s="128"/>
      <c r="X4177" s="169"/>
      <c r="Y4177" s="169"/>
      <c r="Z4177" s="169"/>
      <c r="AA4177" s="127"/>
      <c r="AB4177" s="127"/>
      <c r="AC4177" s="127"/>
      <c r="AD4177" s="127"/>
      <c r="AE4177" s="124">
        <f t="shared" si="664"/>
        <v>0</v>
      </c>
      <c r="AF4177" s="124">
        <f t="shared" si="665"/>
        <v>0</v>
      </c>
      <c r="AG4177" s="124">
        <f t="shared" si="666"/>
        <v>0</v>
      </c>
      <c r="AH4177" s="124">
        <f t="shared" si="667"/>
        <v>0</v>
      </c>
      <c r="AI4177" s="27" t="str">
        <f t="shared" si="669"/>
        <v>ne</v>
      </c>
      <c r="AJ4177" s="27" t="str">
        <f t="shared" si="670"/>
        <v>ne</v>
      </c>
      <c r="AK4177" s="27" t="str">
        <f t="shared" si="671"/>
        <v>ne</v>
      </c>
    </row>
    <row r="4178" spans="2:37" x14ac:dyDescent="0.2">
      <c r="B4178" s="27" t="str">
        <f t="shared" si="662"/>
        <v>-</v>
      </c>
      <c r="C4178" s="123" t="str">
        <f t="shared" si="663"/>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8"/>
        <v>nepildyti</v>
      </c>
      <c r="T4178" s="126" t="str">
        <f t="shared" si="668"/>
        <v>nepildyti</v>
      </c>
      <c r="U4178" s="127"/>
      <c r="V4178" s="127"/>
      <c r="W4178" s="128"/>
      <c r="X4178" s="169"/>
      <c r="Y4178" s="169"/>
      <c r="Z4178" s="169"/>
      <c r="AA4178" s="127"/>
      <c r="AB4178" s="127"/>
      <c r="AC4178" s="127"/>
      <c r="AD4178" s="127"/>
      <c r="AE4178" s="124">
        <f t="shared" si="664"/>
        <v>0</v>
      </c>
      <c r="AF4178" s="124">
        <f t="shared" si="665"/>
        <v>0</v>
      </c>
      <c r="AG4178" s="124">
        <f t="shared" si="666"/>
        <v>0</v>
      </c>
      <c r="AH4178" s="124">
        <f t="shared" si="667"/>
        <v>0</v>
      </c>
      <c r="AI4178" s="27" t="str">
        <f t="shared" si="669"/>
        <v>ne</v>
      </c>
      <c r="AJ4178" s="27" t="str">
        <f t="shared" si="670"/>
        <v>ne</v>
      </c>
      <c r="AK4178" s="27" t="str">
        <f t="shared" si="671"/>
        <v>ne</v>
      </c>
    </row>
    <row r="4179" spans="2:37" x14ac:dyDescent="0.2">
      <c r="B4179" s="27" t="str">
        <f t="shared" si="662"/>
        <v>-</v>
      </c>
      <c r="C4179" s="123" t="str">
        <f t="shared" si="663"/>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8"/>
        <v>nepildyti</v>
      </c>
      <c r="T4179" s="126" t="str">
        <f t="shared" si="668"/>
        <v>nepildyti</v>
      </c>
      <c r="U4179" s="127"/>
      <c r="V4179" s="127"/>
      <c r="W4179" s="128"/>
      <c r="X4179" s="169"/>
      <c r="Y4179" s="169"/>
      <c r="Z4179" s="169"/>
      <c r="AA4179" s="127"/>
      <c r="AB4179" s="127"/>
      <c r="AC4179" s="127"/>
      <c r="AD4179" s="127"/>
      <c r="AE4179" s="124">
        <f t="shared" si="664"/>
        <v>0</v>
      </c>
      <c r="AF4179" s="124">
        <f t="shared" si="665"/>
        <v>0</v>
      </c>
      <c r="AG4179" s="124">
        <f t="shared" si="666"/>
        <v>0</v>
      </c>
      <c r="AH4179" s="124">
        <f t="shared" si="667"/>
        <v>0</v>
      </c>
      <c r="AI4179" s="27" t="str">
        <f t="shared" si="669"/>
        <v>ne</v>
      </c>
      <c r="AJ4179" s="27" t="str">
        <f t="shared" si="670"/>
        <v>ne</v>
      </c>
      <c r="AK4179" s="27" t="str">
        <f t="shared" si="671"/>
        <v>ne</v>
      </c>
    </row>
    <row r="4180" spans="2:37" x14ac:dyDescent="0.2">
      <c r="B4180" s="27" t="str">
        <f t="shared" si="662"/>
        <v>-</v>
      </c>
      <c r="C4180" s="123" t="str">
        <f t="shared" si="663"/>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8"/>
        <v>nepildyti</v>
      </c>
      <c r="T4180" s="126" t="str">
        <f t="shared" si="668"/>
        <v>nepildyti</v>
      </c>
      <c r="U4180" s="127"/>
      <c r="V4180" s="127"/>
      <c r="W4180" s="128"/>
      <c r="X4180" s="169"/>
      <c r="Y4180" s="169"/>
      <c r="Z4180" s="169"/>
      <c r="AA4180" s="127"/>
      <c r="AB4180" s="127"/>
      <c r="AC4180" s="127"/>
      <c r="AD4180" s="127"/>
      <c r="AE4180" s="124">
        <f t="shared" si="664"/>
        <v>0</v>
      </c>
      <c r="AF4180" s="124">
        <f t="shared" si="665"/>
        <v>0</v>
      </c>
      <c r="AG4180" s="124">
        <f t="shared" si="666"/>
        <v>0</v>
      </c>
      <c r="AH4180" s="124">
        <f t="shared" si="667"/>
        <v>0</v>
      </c>
      <c r="AI4180" s="27" t="str">
        <f t="shared" si="669"/>
        <v>ne</v>
      </c>
      <c r="AJ4180" s="27" t="str">
        <f t="shared" si="670"/>
        <v>ne</v>
      </c>
      <c r="AK4180" s="27" t="str">
        <f t="shared" si="671"/>
        <v>ne</v>
      </c>
    </row>
    <row r="4181" spans="2:37" x14ac:dyDescent="0.2">
      <c r="B4181" s="27" t="str">
        <f t="shared" si="662"/>
        <v>-</v>
      </c>
      <c r="C4181" s="123" t="str">
        <f t="shared" si="663"/>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si="668"/>
        <v>nepildyti</v>
      </c>
      <c r="T4181" s="126" t="str">
        <f t="shared" si="668"/>
        <v>nepildyti</v>
      </c>
      <c r="U4181" s="127"/>
      <c r="V4181" s="127"/>
      <c r="W4181" s="128"/>
      <c r="X4181" s="169"/>
      <c r="Y4181" s="169"/>
      <c r="Z4181" s="169"/>
      <c r="AA4181" s="127"/>
      <c r="AB4181" s="127"/>
      <c r="AC4181" s="127"/>
      <c r="AD4181" s="127"/>
      <c r="AE4181" s="124">
        <f t="shared" si="664"/>
        <v>0</v>
      </c>
      <c r="AF4181" s="124">
        <f t="shared" si="665"/>
        <v>0</v>
      </c>
      <c r="AG4181" s="124">
        <f t="shared" si="666"/>
        <v>0</v>
      </c>
      <c r="AH4181" s="124">
        <f t="shared" si="667"/>
        <v>0</v>
      </c>
      <c r="AI4181" s="27" t="str">
        <f t="shared" si="669"/>
        <v>ne</v>
      </c>
      <c r="AJ4181" s="27" t="str">
        <f t="shared" si="670"/>
        <v>ne</v>
      </c>
      <c r="AK4181" s="27" t="str">
        <f t="shared" si="671"/>
        <v>ne</v>
      </c>
    </row>
    <row r="4182" spans="2:37" x14ac:dyDescent="0.2">
      <c r="B4182" s="27" t="str">
        <f t="shared" si="662"/>
        <v>-</v>
      </c>
      <c r="C4182" s="123" t="str">
        <f t="shared" si="663"/>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68"/>
        <v>nepildyti</v>
      </c>
      <c r="T4182" s="126" t="str">
        <f t="shared" si="668"/>
        <v>nepildyti</v>
      </c>
      <c r="U4182" s="127"/>
      <c r="V4182" s="127"/>
      <c r="W4182" s="128"/>
      <c r="X4182" s="169"/>
      <c r="Y4182" s="169"/>
      <c r="Z4182" s="169"/>
      <c r="AA4182" s="127"/>
      <c r="AB4182" s="127"/>
      <c r="AC4182" s="127"/>
      <c r="AD4182" s="127"/>
      <c r="AE4182" s="124">
        <f t="shared" si="664"/>
        <v>0</v>
      </c>
      <c r="AF4182" s="124">
        <f t="shared" si="665"/>
        <v>0</v>
      </c>
      <c r="AG4182" s="124">
        <f t="shared" si="666"/>
        <v>0</v>
      </c>
      <c r="AH4182" s="124">
        <f t="shared" si="667"/>
        <v>0</v>
      </c>
      <c r="AI4182" s="27" t="str">
        <f t="shared" si="669"/>
        <v>ne</v>
      </c>
      <c r="AJ4182" s="27" t="str">
        <f t="shared" si="670"/>
        <v>ne</v>
      </c>
      <c r="AK4182" s="27" t="str">
        <f t="shared" si="671"/>
        <v>ne</v>
      </c>
    </row>
    <row r="4183" spans="2:37" x14ac:dyDescent="0.2">
      <c r="B4183" s="27" t="str">
        <f t="shared" si="662"/>
        <v>-</v>
      </c>
      <c r="C4183" s="123" t="str">
        <f t="shared" si="663"/>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68"/>
        <v>nepildyti</v>
      </c>
      <c r="T4183" s="126" t="str">
        <f t="shared" si="668"/>
        <v>nepildyti</v>
      </c>
      <c r="U4183" s="127"/>
      <c r="V4183" s="127"/>
      <c r="W4183" s="128"/>
      <c r="X4183" s="169"/>
      <c r="Y4183" s="169"/>
      <c r="Z4183" s="169"/>
      <c r="AA4183" s="127"/>
      <c r="AB4183" s="127"/>
      <c r="AC4183" s="127"/>
      <c r="AD4183" s="127"/>
      <c r="AE4183" s="124">
        <f t="shared" si="664"/>
        <v>0</v>
      </c>
      <c r="AF4183" s="124">
        <f t="shared" si="665"/>
        <v>0</v>
      </c>
      <c r="AG4183" s="124">
        <f t="shared" si="666"/>
        <v>0</v>
      </c>
      <c r="AH4183" s="124">
        <f t="shared" si="667"/>
        <v>0</v>
      </c>
      <c r="AI4183" s="27" t="str">
        <f t="shared" si="669"/>
        <v>ne</v>
      </c>
      <c r="AJ4183" s="27" t="str">
        <f t="shared" si="670"/>
        <v>ne</v>
      </c>
      <c r="AK4183" s="27" t="str">
        <f t="shared" si="671"/>
        <v>ne</v>
      </c>
    </row>
    <row r="4184" spans="2:37" x14ac:dyDescent="0.2">
      <c r="B4184" s="27" t="str">
        <f t="shared" ref="B4184:B4247" si="672">CONCATENATE(C4184,"-",G4184)</f>
        <v>-</v>
      </c>
      <c r="C4184" s="123" t="str">
        <f t="shared" ref="C4184:C4247" si="673">LEFT(K4184,4)</f>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68"/>
        <v>nepildyti</v>
      </c>
      <c r="T4184" s="126" t="str">
        <f t="shared" si="668"/>
        <v>nepildyti</v>
      </c>
      <c r="U4184" s="127"/>
      <c r="V4184" s="127"/>
      <c r="W4184" s="128"/>
      <c r="X4184" s="169"/>
      <c r="Y4184" s="169"/>
      <c r="Z4184" s="169"/>
      <c r="AA4184" s="127"/>
      <c r="AB4184" s="127"/>
      <c r="AC4184" s="127"/>
      <c r="AD4184" s="127"/>
      <c r="AE4184" s="124">
        <f t="shared" ref="AE4184:AE4247" si="674">IF($H4184&gt;0,YEAR($H4184),)</f>
        <v>0</v>
      </c>
      <c r="AF4184" s="124">
        <f t="shared" ref="AF4184:AF4247" si="675">IF($X4184&gt;0,YEAR($X4184),)</f>
        <v>0</v>
      </c>
      <c r="AG4184" s="124">
        <f t="shared" ref="AG4184:AG4247" si="676">IF($Y4184&gt;0,YEAR($Y4184),)</f>
        <v>0</v>
      </c>
      <c r="AH4184" s="124">
        <f t="shared" ref="AH4184:AH4247" si="677">IF($Z4184&gt;0,YEAR($Z4184),)</f>
        <v>0</v>
      </c>
      <c r="AI4184" s="27" t="str">
        <f t="shared" si="669"/>
        <v>ne</v>
      </c>
      <c r="AJ4184" s="27" t="str">
        <f t="shared" si="670"/>
        <v>ne</v>
      </c>
      <c r="AK4184" s="27" t="str">
        <f t="shared" si="671"/>
        <v>ne</v>
      </c>
    </row>
    <row r="4185" spans="2:37" x14ac:dyDescent="0.2">
      <c r="B4185" s="27" t="str">
        <f t="shared" si="672"/>
        <v>-</v>
      </c>
      <c r="C4185" s="123" t="str">
        <f t="shared" si="673"/>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ref="S4185:T4248" si="678">IF($R4185="fizinis asmuo","užpildykite","nepildyti")</f>
        <v>nepildyti</v>
      </c>
      <c r="T4185" s="126" t="str">
        <f t="shared" si="678"/>
        <v>nepildyti</v>
      </c>
      <c r="U4185" s="127"/>
      <c r="V4185" s="127"/>
      <c r="W4185" s="128"/>
      <c r="X4185" s="169"/>
      <c r="Y4185" s="169"/>
      <c r="Z4185" s="169"/>
      <c r="AA4185" s="127"/>
      <c r="AB4185" s="127"/>
      <c r="AC4185" s="127"/>
      <c r="AD4185" s="127"/>
      <c r="AE4185" s="124">
        <f t="shared" si="674"/>
        <v>0</v>
      </c>
      <c r="AF4185" s="124">
        <f t="shared" si="675"/>
        <v>0</v>
      </c>
      <c r="AG4185" s="124">
        <f t="shared" si="676"/>
        <v>0</v>
      </c>
      <c r="AH4185" s="124">
        <f t="shared" si="677"/>
        <v>0</v>
      </c>
      <c r="AI4185" s="27" t="str">
        <f t="shared" si="669"/>
        <v>ne</v>
      </c>
      <c r="AJ4185" s="27" t="str">
        <f t="shared" si="670"/>
        <v>ne</v>
      </c>
      <c r="AK4185" s="27" t="str">
        <f t="shared" si="671"/>
        <v>ne</v>
      </c>
    </row>
    <row r="4186" spans="2:37" x14ac:dyDescent="0.2">
      <c r="B4186" s="27" t="str">
        <f t="shared" si="672"/>
        <v>-</v>
      </c>
      <c r="C4186" s="123" t="str">
        <f t="shared" si="673"/>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8"/>
        <v>nepildyti</v>
      </c>
      <c r="T4186" s="126" t="str">
        <f t="shared" si="678"/>
        <v>nepildyti</v>
      </c>
      <c r="U4186" s="127"/>
      <c r="V4186" s="127"/>
      <c r="W4186" s="128"/>
      <c r="X4186" s="169"/>
      <c r="Y4186" s="169"/>
      <c r="Z4186" s="169"/>
      <c r="AA4186" s="127"/>
      <c r="AB4186" s="127"/>
      <c r="AC4186" s="127"/>
      <c r="AD4186" s="127"/>
      <c r="AE4186" s="124">
        <f t="shared" si="674"/>
        <v>0</v>
      </c>
      <c r="AF4186" s="124">
        <f t="shared" si="675"/>
        <v>0</v>
      </c>
      <c r="AG4186" s="124">
        <f t="shared" si="676"/>
        <v>0</v>
      </c>
      <c r="AH4186" s="124">
        <f t="shared" si="677"/>
        <v>0</v>
      </c>
      <c r="AI4186" s="27" t="str">
        <f t="shared" si="669"/>
        <v>ne</v>
      </c>
      <c r="AJ4186" s="27" t="str">
        <f t="shared" si="670"/>
        <v>ne</v>
      </c>
      <c r="AK4186" s="27" t="str">
        <f t="shared" si="671"/>
        <v>ne</v>
      </c>
    </row>
    <row r="4187" spans="2:37" x14ac:dyDescent="0.2">
      <c r="B4187" s="27" t="str">
        <f t="shared" si="672"/>
        <v>-</v>
      </c>
      <c r="C4187" s="123" t="str">
        <f t="shared" si="673"/>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8"/>
        <v>nepildyti</v>
      </c>
      <c r="T4187" s="126" t="str">
        <f t="shared" si="678"/>
        <v>nepildyti</v>
      </c>
      <c r="U4187" s="127"/>
      <c r="V4187" s="127"/>
      <c r="W4187" s="128"/>
      <c r="X4187" s="169"/>
      <c r="Y4187" s="169"/>
      <c r="Z4187" s="169"/>
      <c r="AA4187" s="127"/>
      <c r="AB4187" s="127"/>
      <c r="AC4187" s="127"/>
      <c r="AD4187" s="127"/>
      <c r="AE4187" s="124">
        <f t="shared" si="674"/>
        <v>0</v>
      </c>
      <c r="AF4187" s="124">
        <f t="shared" si="675"/>
        <v>0</v>
      </c>
      <c r="AG4187" s="124">
        <f t="shared" si="676"/>
        <v>0</v>
      </c>
      <c r="AH4187" s="124">
        <f t="shared" si="677"/>
        <v>0</v>
      </c>
      <c r="AI4187" s="27" t="str">
        <f t="shared" si="669"/>
        <v>ne</v>
      </c>
      <c r="AJ4187" s="27" t="str">
        <f t="shared" si="670"/>
        <v>ne</v>
      </c>
      <c r="AK4187" s="27" t="str">
        <f t="shared" si="671"/>
        <v>ne</v>
      </c>
    </row>
    <row r="4188" spans="2:37" x14ac:dyDescent="0.2">
      <c r="B4188" s="27" t="str">
        <f t="shared" si="672"/>
        <v>-</v>
      </c>
      <c r="C4188" s="123" t="str">
        <f t="shared" si="673"/>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8"/>
        <v>nepildyti</v>
      </c>
      <c r="T4188" s="126" t="str">
        <f t="shared" si="678"/>
        <v>nepildyti</v>
      </c>
      <c r="U4188" s="127"/>
      <c r="V4188" s="127"/>
      <c r="W4188" s="128"/>
      <c r="X4188" s="169"/>
      <c r="Y4188" s="169"/>
      <c r="Z4188" s="169"/>
      <c r="AA4188" s="127"/>
      <c r="AB4188" s="127"/>
      <c r="AC4188" s="127"/>
      <c r="AD4188" s="127"/>
      <c r="AE4188" s="124">
        <f t="shared" si="674"/>
        <v>0</v>
      </c>
      <c r="AF4188" s="124">
        <f t="shared" si="675"/>
        <v>0</v>
      </c>
      <c r="AG4188" s="124">
        <f t="shared" si="676"/>
        <v>0</v>
      </c>
      <c r="AH4188" s="124">
        <f t="shared" si="677"/>
        <v>0</v>
      </c>
      <c r="AI4188" s="27" t="str">
        <f t="shared" si="669"/>
        <v>ne</v>
      </c>
      <c r="AJ4188" s="27" t="str">
        <f t="shared" si="670"/>
        <v>ne</v>
      </c>
      <c r="AK4188" s="27" t="str">
        <f t="shared" si="671"/>
        <v>ne</v>
      </c>
    </row>
    <row r="4189" spans="2:37" x14ac:dyDescent="0.2">
      <c r="B4189" s="27" t="str">
        <f t="shared" si="672"/>
        <v>-</v>
      </c>
      <c r="C4189" s="123" t="str">
        <f t="shared" si="673"/>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8"/>
        <v>nepildyti</v>
      </c>
      <c r="T4189" s="126" t="str">
        <f t="shared" si="678"/>
        <v>nepildyti</v>
      </c>
      <c r="U4189" s="127"/>
      <c r="V4189" s="127"/>
      <c r="W4189" s="128"/>
      <c r="X4189" s="169"/>
      <c r="Y4189" s="169"/>
      <c r="Z4189" s="169"/>
      <c r="AA4189" s="127"/>
      <c r="AB4189" s="127"/>
      <c r="AC4189" s="127"/>
      <c r="AD4189" s="127"/>
      <c r="AE4189" s="124">
        <f t="shared" si="674"/>
        <v>0</v>
      </c>
      <c r="AF4189" s="124">
        <f t="shared" si="675"/>
        <v>0</v>
      </c>
      <c r="AG4189" s="124">
        <f t="shared" si="676"/>
        <v>0</v>
      </c>
      <c r="AH4189" s="124">
        <f t="shared" si="677"/>
        <v>0</v>
      </c>
      <c r="AI4189" s="27" t="str">
        <f t="shared" si="669"/>
        <v>ne</v>
      </c>
      <c r="AJ4189" s="27" t="str">
        <f t="shared" si="670"/>
        <v>ne</v>
      </c>
      <c r="AK4189" s="27" t="str">
        <f t="shared" si="671"/>
        <v>ne</v>
      </c>
    </row>
    <row r="4190" spans="2:37" x14ac:dyDescent="0.2">
      <c r="B4190" s="27" t="str">
        <f t="shared" si="672"/>
        <v>-</v>
      </c>
      <c r="C4190" s="123" t="str">
        <f t="shared" si="673"/>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8"/>
        <v>nepildyti</v>
      </c>
      <c r="T4190" s="126" t="str">
        <f t="shared" si="678"/>
        <v>nepildyti</v>
      </c>
      <c r="U4190" s="127"/>
      <c r="V4190" s="127"/>
      <c r="W4190" s="128"/>
      <c r="X4190" s="169"/>
      <c r="Y4190" s="169"/>
      <c r="Z4190" s="169"/>
      <c r="AA4190" s="127"/>
      <c r="AB4190" s="127"/>
      <c r="AC4190" s="127"/>
      <c r="AD4190" s="127"/>
      <c r="AE4190" s="124">
        <f t="shared" si="674"/>
        <v>0</v>
      </c>
      <c r="AF4190" s="124">
        <f t="shared" si="675"/>
        <v>0</v>
      </c>
      <c r="AG4190" s="124">
        <f t="shared" si="676"/>
        <v>0</v>
      </c>
      <c r="AH4190" s="124">
        <f t="shared" si="677"/>
        <v>0</v>
      </c>
      <c r="AI4190" s="27" t="str">
        <f t="shared" si="669"/>
        <v>ne</v>
      </c>
      <c r="AJ4190" s="27" t="str">
        <f t="shared" si="670"/>
        <v>ne</v>
      </c>
      <c r="AK4190" s="27" t="str">
        <f t="shared" si="671"/>
        <v>ne</v>
      </c>
    </row>
    <row r="4191" spans="2:37" x14ac:dyDescent="0.2">
      <c r="B4191" s="27" t="str">
        <f t="shared" si="672"/>
        <v>-</v>
      </c>
      <c r="C4191" s="123" t="str">
        <f t="shared" si="673"/>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8"/>
        <v>nepildyti</v>
      </c>
      <c r="T4191" s="126" t="str">
        <f t="shared" si="678"/>
        <v>nepildyti</v>
      </c>
      <c r="U4191" s="127"/>
      <c r="V4191" s="127"/>
      <c r="W4191" s="128"/>
      <c r="X4191" s="169"/>
      <c r="Y4191" s="169"/>
      <c r="Z4191" s="169"/>
      <c r="AA4191" s="127"/>
      <c r="AB4191" s="127"/>
      <c r="AC4191" s="127"/>
      <c r="AD4191" s="127"/>
      <c r="AE4191" s="124">
        <f t="shared" si="674"/>
        <v>0</v>
      </c>
      <c r="AF4191" s="124">
        <f t="shared" si="675"/>
        <v>0</v>
      </c>
      <c r="AG4191" s="124">
        <f t="shared" si="676"/>
        <v>0</v>
      </c>
      <c r="AH4191" s="124">
        <f t="shared" si="677"/>
        <v>0</v>
      </c>
      <c r="AI4191" s="27" t="str">
        <f t="shared" si="669"/>
        <v>ne</v>
      </c>
      <c r="AJ4191" s="27" t="str">
        <f t="shared" si="670"/>
        <v>ne</v>
      </c>
      <c r="AK4191" s="27" t="str">
        <f t="shared" si="671"/>
        <v>ne</v>
      </c>
    </row>
    <row r="4192" spans="2:37" x14ac:dyDescent="0.2">
      <c r="B4192" s="27" t="str">
        <f t="shared" si="672"/>
        <v>-</v>
      </c>
      <c r="C4192" s="123" t="str">
        <f t="shared" si="673"/>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8"/>
        <v>nepildyti</v>
      </c>
      <c r="T4192" s="126" t="str">
        <f t="shared" si="678"/>
        <v>nepildyti</v>
      </c>
      <c r="U4192" s="127"/>
      <c r="V4192" s="127"/>
      <c r="W4192" s="128"/>
      <c r="X4192" s="169"/>
      <c r="Y4192" s="169"/>
      <c r="Z4192" s="169"/>
      <c r="AA4192" s="127"/>
      <c r="AB4192" s="127"/>
      <c r="AC4192" s="127"/>
      <c r="AD4192" s="127"/>
      <c r="AE4192" s="124">
        <f t="shared" si="674"/>
        <v>0</v>
      </c>
      <c r="AF4192" s="124">
        <f t="shared" si="675"/>
        <v>0</v>
      </c>
      <c r="AG4192" s="124">
        <f t="shared" si="676"/>
        <v>0</v>
      </c>
      <c r="AH4192" s="124">
        <f t="shared" si="677"/>
        <v>0</v>
      </c>
      <c r="AI4192" s="27" t="str">
        <f t="shared" si="669"/>
        <v>ne</v>
      </c>
      <c r="AJ4192" s="27" t="str">
        <f t="shared" si="670"/>
        <v>ne</v>
      </c>
      <c r="AK4192" s="27" t="str">
        <f t="shared" si="671"/>
        <v>ne</v>
      </c>
    </row>
    <row r="4193" spans="2:37" x14ac:dyDescent="0.2">
      <c r="B4193" s="27" t="str">
        <f t="shared" si="672"/>
        <v>-</v>
      </c>
      <c r="C4193" s="123" t="str">
        <f t="shared" si="673"/>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8"/>
        <v>nepildyti</v>
      </c>
      <c r="T4193" s="126" t="str">
        <f t="shared" si="678"/>
        <v>nepildyti</v>
      </c>
      <c r="U4193" s="127"/>
      <c r="V4193" s="127"/>
      <c r="W4193" s="128"/>
      <c r="X4193" s="169"/>
      <c r="Y4193" s="169"/>
      <c r="Z4193" s="169"/>
      <c r="AA4193" s="127"/>
      <c r="AB4193" s="127"/>
      <c r="AC4193" s="127"/>
      <c r="AD4193" s="127"/>
      <c r="AE4193" s="124">
        <f t="shared" si="674"/>
        <v>0</v>
      </c>
      <c r="AF4193" s="124">
        <f t="shared" si="675"/>
        <v>0</v>
      </c>
      <c r="AG4193" s="124">
        <f t="shared" si="676"/>
        <v>0</v>
      </c>
      <c r="AH4193" s="124">
        <f t="shared" si="677"/>
        <v>0</v>
      </c>
      <c r="AI4193" s="27" t="str">
        <f t="shared" si="669"/>
        <v>ne</v>
      </c>
      <c r="AJ4193" s="27" t="str">
        <f t="shared" si="670"/>
        <v>ne</v>
      </c>
      <c r="AK4193" s="27" t="str">
        <f t="shared" si="671"/>
        <v>ne</v>
      </c>
    </row>
    <row r="4194" spans="2:37" x14ac:dyDescent="0.2">
      <c r="B4194" s="27" t="str">
        <f t="shared" si="672"/>
        <v>-</v>
      </c>
      <c r="C4194" s="123" t="str">
        <f t="shared" si="673"/>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8"/>
        <v>nepildyti</v>
      </c>
      <c r="T4194" s="126" t="str">
        <f t="shared" si="678"/>
        <v>nepildyti</v>
      </c>
      <c r="U4194" s="127"/>
      <c r="V4194" s="127"/>
      <c r="W4194" s="128"/>
      <c r="X4194" s="169"/>
      <c r="Y4194" s="169"/>
      <c r="Z4194" s="169"/>
      <c r="AA4194" s="127"/>
      <c r="AB4194" s="127"/>
      <c r="AC4194" s="127"/>
      <c r="AD4194" s="127"/>
      <c r="AE4194" s="124">
        <f t="shared" si="674"/>
        <v>0</v>
      </c>
      <c r="AF4194" s="124">
        <f t="shared" si="675"/>
        <v>0</v>
      </c>
      <c r="AG4194" s="124">
        <f t="shared" si="676"/>
        <v>0</v>
      </c>
      <c r="AH4194" s="124">
        <f t="shared" si="677"/>
        <v>0</v>
      </c>
      <c r="AI4194" s="27" t="str">
        <f t="shared" si="669"/>
        <v>ne</v>
      </c>
      <c r="AJ4194" s="27" t="str">
        <f t="shared" si="670"/>
        <v>ne</v>
      </c>
      <c r="AK4194" s="27" t="str">
        <f t="shared" si="671"/>
        <v>ne</v>
      </c>
    </row>
    <row r="4195" spans="2:37" x14ac:dyDescent="0.2">
      <c r="B4195" s="27" t="str">
        <f t="shared" si="672"/>
        <v>-</v>
      </c>
      <c r="C4195" s="123" t="str">
        <f t="shared" si="673"/>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8"/>
        <v>nepildyti</v>
      </c>
      <c r="T4195" s="126" t="str">
        <f t="shared" si="678"/>
        <v>nepildyti</v>
      </c>
      <c r="U4195" s="127"/>
      <c r="V4195" s="127"/>
      <c r="W4195" s="128"/>
      <c r="X4195" s="169"/>
      <c r="Y4195" s="169"/>
      <c r="Z4195" s="169"/>
      <c r="AA4195" s="127"/>
      <c r="AB4195" s="127"/>
      <c r="AC4195" s="127"/>
      <c r="AD4195" s="127"/>
      <c r="AE4195" s="124">
        <f t="shared" si="674"/>
        <v>0</v>
      </c>
      <c r="AF4195" s="124">
        <f t="shared" si="675"/>
        <v>0</v>
      </c>
      <c r="AG4195" s="124">
        <f t="shared" si="676"/>
        <v>0</v>
      </c>
      <c r="AH4195" s="124">
        <f t="shared" si="677"/>
        <v>0</v>
      </c>
      <c r="AI4195" s="27" t="str">
        <f t="shared" si="669"/>
        <v>ne</v>
      </c>
      <c r="AJ4195" s="27" t="str">
        <f t="shared" si="670"/>
        <v>ne</v>
      </c>
      <c r="AK4195" s="27" t="str">
        <f t="shared" si="671"/>
        <v>ne</v>
      </c>
    </row>
    <row r="4196" spans="2:37" x14ac:dyDescent="0.2">
      <c r="B4196" s="27" t="str">
        <f t="shared" si="672"/>
        <v>-</v>
      </c>
      <c r="C4196" s="123" t="str">
        <f t="shared" si="673"/>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8"/>
        <v>nepildyti</v>
      </c>
      <c r="T4196" s="126" t="str">
        <f t="shared" si="678"/>
        <v>nepildyti</v>
      </c>
      <c r="U4196" s="127"/>
      <c r="V4196" s="127"/>
      <c r="W4196" s="128"/>
      <c r="X4196" s="169"/>
      <c r="Y4196" s="169"/>
      <c r="Z4196" s="169"/>
      <c r="AA4196" s="127"/>
      <c r="AB4196" s="127"/>
      <c r="AC4196" s="127"/>
      <c r="AD4196" s="127"/>
      <c r="AE4196" s="124">
        <f t="shared" si="674"/>
        <v>0</v>
      </c>
      <c r="AF4196" s="124">
        <f t="shared" si="675"/>
        <v>0</v>
      </c>
      <c r="AG4196" s="124">
        <f t="shared" si="676"/>
        <v>0</v>
      </c>
      <c r="AH4196" s="124">
        <f t="shared" si="677"/>
        <v>0</v>
      </c>
      <c r="AI4196" s="27" t="str">
        <f t="shared" si="669"/>
        <v>ne</v>
      </c>
      <c r="AJ4196" s="27" t="str">
        <f t="shared" si="670"/>
        <v>ne</v>
      </c>
      <c r="AK4196" s="27" t="str">
        <f t="shared" si="671"/>
        <v>ne</v>
      </c>
    </row>
    <row r="4197" spans="2:37" x14ac:dyDescent="0.2">
      <c r="B4197" s="27" t="str">
        <f t="shared" si="672"/>
        <v>-</v>
      </c>
      <c r="C4197" s="123" t="str">
        <f t="shared" si="673"/>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8"/>
        <v>nepildyti</v>
      </c>
      <c r="T4197" s="126" t="str">
        <f t="shared" si="678"/>
        <v>nepildyti</v>
      </c>
      <c r="U4197" s="127"/>
      <c r="V4197" s="127"/>
      <c r="W4197" s="128"/>
      <c r="X4197" s="169"/>
      <c r="Y4197" s="169"/>
      <c r="Z4197" s="169"/>
      <c r="AA4197" s="127"/>
      <c r="AB4197" s="127"/>
      <c r="AC4197" s="127"/>
      <c r="AD4197" s="127"/>
      <c r="AE4197" s="124">
        <f t="shared" si="674"/>
        <v>0</v>
      </c>
      <c r="AF4197" s="124">
        <f t="shared" si="675"/>
        <v>0</v>
      </c>
      <c r="AG4197" s="124">
        <f t="shared" si="676"/>
        <v>0</v>
      </c>
      <c r="AH4197" s="124">
        <f t="shared" si="677"/>
        <v>0</v>
      </c>
      <c r="AI4197" s="27" t="str">
        <f t="shared" si="669"/>
        <v>ne</v>
      </c>
      <c r="AJ4197" s="27" t="str">
        <f t="shared" si="670"/>
        <v>ne</v>
      </c>
      <c r="AK4197" s="27" t="str">
        <f t="shared" si="671"/>
        <v>ne</v>
      </c>
    </row>
    <row r="4198" spans="2:37" x14ac:dyDescent="0.2">
      <c r="B4198" s="27" t="str">
        <f t="shared" si="672"/>
        <v>-</v>
      </c>
      <c r="C4198" s="123" t="str">
        <f t="shared" si="673"/>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8"/>
        <v>nepildyti</v>
      </c>
      <c r="T4198" s="126" t="str">
        <f t="shared" si="678"/>
        <v>nepildyti</v>
      </c>
      <c r="U4198" s="127"/>
      <c r="V4198" s="127"/>
      <c r="W4198" s="128"/>
      <c r="X4198" s="169"/>
      <c r="Y4198" s="169"/>
      <c r="Z4198" s="169"/>
      <c r="AA4198" s="127"/>
      <c r="AB4198" s="127"/>
      <c r="AC4198" s="127"/>
      <c r="AD4198" s="127"/>
      <c r="AE4198" s="124">
        <f t="shared" si="674"/>
        <v>0</v>
      </c>
      <c r="AF4198" s="124">
        <f t="shared" si="675"/>
        <v>0</v>
      </c>
      <c r="AG4198" s="124">
        <f t="shared" si="676"/>
        <v>0</v>
      </c>
      <c r="AH4198" s="124">
        <f t="shared" si="677"/>
        <v>0</v>
      </c>
      <c r="AI4198" s="27" t="str">
        <f t="shared" si="669"/>
        <v>ne</v>
      </c>
      <c r="AJ4198" s="27" t="str">
        <f t="shared" si="670"/>
        <v>ne</v>
      </c>
      <c r="AK4198" s="27" t="str">
        <f t="shared" si="671"/>
        <v>ne</v>
      </c>
    </row>
    <row r="4199" spans="2:37" x14ac:dyDescent="0.2">
      <c r="B4199" s="27" t="str">
        <f t="shared" si="672"/>
        <v>-</v>
      </c>
      <c r="C4199" s="123" t="str">
        <f t="shared" si="673"/>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8"/>
        <v>nepildyti</v>
      </c>
      <c r="T4199" s="126" t="str">
        <f t="shared" si="678"/>
        <v>nepildyti</v>
      </c>
      <c r="U4199" s="127"/>
      <c r="V4199" s="127"/>
      <c r="W4199" s="128"/>
      <c r="X4199" s="169"/>
      <c r="Y4199" s="169"/>
      <c r="Z4199" s="169"/>
      <c r="AA4199" s="127"/>
      <c r="AB4199" s="127"/>
      <c r="AC4199" s="127"/>
      <c r="AD4199" s="127"/>
      <c r="AE4199" s="124">
        <f t="shared" si="674"/>
        <v>0</v>
      </c>
      <c r="AF4199" s="124">
        <f t="shared" si="675"/>
        <v>0</v>
      </c>
      <c r="AG4199" s="124">
        <f t="shared" si="676"/>
        <v>0</v>
      </c>
      <c r="AH4199" s="124">
        <f t="shared" si="677"/>
        <v>0</v>
      </c>
      <c r="AI4199" s="27" t="str">
        <f t="shared" si="669"/>
        <v>ne</v>
      </c>
      <c r="AJ4199" s="27" t="str">
        <f t="shared" si="670"/>
        <v>ne</v>
      </c>
      <c r="AK4199" s="27" t="str">
        <f t="shared" si="671"/>
        <v>ne</v>
      </c>
    </row>
    <row r="4200" spans="2:37" x14ac:dyDescent="0.2">
      <c r="B4200" s="27" t="str">
        <f t="shared" si="672"/>
        <v>-</v>
      </c>
      <c r="C4200" s="123" t="str">
        <f t="shared" si="673"/>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8"/>
        <v>nepildyti</v>
      </c>
      <c r="T4200" s="126" t="str">
        <f t="shared" si="678"/>
        <v>nepildyti</v>
      </c>
      <c r="U4200" s="127"/>
      <c r="V4200" s="127"/>
      <c r="W4200" s="128"/>
      <c r="X4200" s="169"/>
      <c r="Y4200" s="169"/>
      <c r="Z4200" s="169"/>
      <c r="AA4200" s="127"/>
      <c r="AB4200" s="127"/>
      <c r="AC4200" s="127"/>
      <c r="AD4200" s="127"/>
      <c r="AE4200" s="124">
        <f t="shared" si="674"/>
        <v>0</v>
      </c>
      <c r="AF4200" s="124">
        <f t="shared" si="675"/>
        <v>0</v>
      </c>
      <c r="AG4200" s="124">
        <f t="shared" si="676"/>
        <v>0</v>
      </c>
      <c r="AH4200" s="124">
        <f t="shared" si="677"/>
        <v>0</v>
      </c>
      <c r="AI4200" s="27" t="str">
        <f t="shared" si="669"/>
        <v>ne</v>
      </c>
      <c r="AJ4200" s="27" t="str">
        <f t="shared" si="670"/>
        <v>ne</v>
      </c>
      <c r="AK4200" s="27" t="str">
        <f t="shared" si="671"/>
        <v>ne</v>
      </c>
    </row>
    <row r="4201" spans="2:37" x14ac:dyDescent="0.2">
      <c r="B4201" s="27" t="str">
        <f t="shared" si="672"/>
        <v>-</v>
      </c>
      <c r="C4201" s="123" t="str">
        <f t="shared" si="673"/>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8"/>
        <v>nepildyti</v>
      </c>
      <c r="T4201" s="126" t="str">
        <f t="shared" si="678"/>
        <v>nepildyti</v>
      </c>
      <c r="U4201" s="127"/>
      <c r="V4201" s="127"/>
      <c r="W4201" s="128"/>
      <c r="X4201" s="169"/>
      <c r="Y4201" s="169"/>
      <c r="Z4201" s="169"/>
      <c r="AA4201" s="127"/>
      <c r="AB4201" s="127"/>
      <c r="AC4201" s="127"/>
      <c r="AD4201" s="127"/>
      <c r="AE4201" s="124">
        <f t="shared" si="674"/>
        <v>0</v>
      </c>
      <c r="AF4201" s="124">
        <f t="shared" si="675"/>
        <v>0</v>
      </c>
      <c r="AG4201" s="124">
        <f t="shared" si="676"/>
        <v>0</v>
      </c>
      <c r="AH4201" s="124">
        <f t="shared" si="677"/>
        <v>0</v>
      </c>
      <c r="AI4201" s="27" t="str">
        <f t="shared" si="669"/>
        <v>ne</v>
      </c>
      <c r="AJ4201" s="27" t="str">
        <f t="shared" si="670"/>
        <v>ne</v>
      </c>
      <c r="AK4201" s="27" t="str">
        <f t="shared" si="671"/>
        <v>ne</v>
      </c>
    </row>
    <row r="4202" spans="2:37" x14ac:dyDescent="0.2">
      <c r="B4202" s="27" t="str">
        <f t="shared" si="672"/>
        <v>-</v>
      </c>
      <c r="C4202" s="123" t="str">
        <f t="shared" si="673"/>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8"/>
        <v>nepildyti</v>
      </c>
      <c r="T4202" s="126" t="str">
        <f t="shared" si="678"/>
        <v>nepildyti</v>
      </c>
      <c r="U4202" s="127"/>
      <c r="V4202" s="127"/>
      <c r="W4202" s="128"/>
      <c r="X4202" s="169"/>
      <c r="Y4202" s="169"/>
      <c r="Z4202" s="169"/>
      <c r="AA4202" s="127"/>
      <c r="AB4202" s="127"/>
      <c r="AC4202" s="127"/>
      <c r="AD4202" s="127"/>
      <c r="AE4202" s="124">
        <f t="shared" si="674"/>
        <v>0</v>
      </c>
      <c r="AF4202" s="124">
        <f t="shared" si="675"/>
        <v>0</v>
      </c>
      <c r="AG4202" s="124">
        <f t="shared" si="676"/>
        <v>0</v>
      </c>
      <c r="AH4202" s="124">
        <f t="shared" si="677"/>
        <v>0</v>
      </c>
      <c r="AI4202" s="27" t="str">
        <f t="shared" si="669"/>
        <v>ne</v>
      </c>
      <c r="AJ4202" s="27" t="str">
        <f t="shared" si="670"/>
        <v>ne</v>
      </c>
      <c r="AK4202" s="27" t="str">
        <f t="shared" si="671"/>
        <v>ne</v>
      </c>
    </row>
    <row r="4203" spans="2:37" x14ac:dyDescent="0.2">
      <c r="B4203" s="27" t="str">
        <f t="shared" si="672"/>
        <v>-</v>
      </c>
      <c r="C4203" s="123" t="str">
        <f t="shared" si="673"/>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8"/>
        <v>nepildyti</v>
      </c>
      <c r="T4203" s="126" t="str">
        <f t="shared" si="678"/>
        <v>nepildyti</v>
      </c>
      <c r="U4203" s="127"/>
      <c r="V4203" s="127"/>
      <c r="W4203" s="128"/>
      <c r="X4203" s="169"/>
      <c r="Y4203" s="169"/>
      <c r="Z4203" s="169"/>
      <c r="AA4203" s="127"/>
      <c r="AB4203" s="127"/>
      <c r="AC4203" s="127"/>
      <c r="AD4203" s="127"/>
      <c r="AE4203" s="124">
        <f t="shared" si="674"/>
        <v>0</v>
      </c>
      <c r="AF4203" s="124">
        <f t="shared" si="675"/>
        <v>0</v>
      </c>
      <c r="AG4203" s="124">
        <f t="shared" si="676"/>
        <v>0</v>
      </c>
      <c r="AH4203" s="124">
        <f t="shared" si="677"/>
        <v>0</v>
      </c>
      <c r="AI4203" s="27" t="str">
        <f t="shared" si="669"/>
        <v>ne</v>
      </c>
      <c r="AJ4203" s="27" t="str">
        <f t="shared" si="670"/>
        <v>ne</v>
      </c>
      <c r="AK4203" s="27" t="str">
        <f t="shared" si="671"/>
        <v>ne</v>
      </c>
    </row>
    <row r="4204" spans="2:37" x14ac:dyDescent="0.2">
      <c r="B4204" s="27" t="str">
        <f t="shared" si="672"/>
        <v>-</v>
      </c>
      <c r="C4204" s="123" t="str">
        <f t="shared" si="673"/>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8"/>
        <v>nepildyti</v>
      </c>
      <c r="T4204" s="126" t="str">
        <f t="shared" si="678"/>
        <v>nepildyti</v>
      </c>
      <c r="U4204" s="127"/>
      <c r="V4204" s="127"/>
      <c r="W4204" s="128"/>
      <c r="X4204" s="169"/>
      <c r="Y4204" s="169"/>
      <c r="Z4204" s="169"/>
      <c r="AA4204" s="127"/>
      <c r="AB4204" s="127"/>
      <c r="AC4204" s="127"/>
      <c r="AD4204" s="127"/>
      <c r="AE4204" s="124">
        <f t="shared" si="674"/>
        <v>0</v>
      </c>
      <c r="AF4204" s="124">
        <f t="shared" si="675"/>
        <v>0</v>
      </c>
      <c r="AG4204" s="124">
        <f t="shared" si="676"/>
        <v>0</v>
      </c>
      <c r="AH4204" s="124">
        <f t="shared" si="677"/>
        <v>0</v>
      </c>
      <c r="AI4204" s="27" t="str">
        <f t="shared" si="669"/>
        <v>ne</v>
      </c>
      <c r="AJ4204" s="27" t="str">
        <f t="shared" si="670"/>
        <v>ne</v>
      </c>
      <c r="AK4204" s="27" t="str">
        <f t="shared" si="671"/>
        <v>ne</v>
      </c>
    </row>
    <row r="4205" spans="2:37" x14ac:dyDescent="0.2">
      <c r="B4205" s="27" t="str">
        <f t="shared" si="672"/>
        <v>-</v>
      </c>
      <c r="C4205" s="123" t="str">
        <f t="shared" si="673"/>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8"/>
        <v>nepildyti</v>
      </c>
      <c r="T4205" s="126" t="str">
        <f t="shared" si="678"/>
        <v>nepildyti</v>
      </c>
      <c r="U4205" s="127"/>
      <c r="V4205" s="127"/>
      <c r="W4205" s="128"/>
      <c r="X4205" s="169"/>
      <c r="Y4205" s="169"/>
      <c r="Z4205" s="169"/>
      <c r="AA4205" s="127"/>
      <c r="AB4205" s="127"/>
      <c r="AC4205" s="127"/>
      <c r="AD4205" s="127"/>
      <c r="AE4205" s="124">
        <f t="shared" si="674"/>
        <v>0</v>
      </c>
      <c r="AF4205" s="124">
        <f t="shared" si="675"/>
        <v>0</v>
      </c>
      <c r="AG4205" s="124">
        <f t="shared" si="676"/>
        <v>0</v>
      </c>
      <c r="AH4205" s="124">
        <f t="shared" si="677"/>
        <v>0</v>
      </c>
      <c r="AI4205" s="27" t="str">
        <f t="shared" si="669"/>
        <v>ne</v>
      </c>
      <c r="AJ4205" s="27" t="str">
        <f t="shared" si="670"/>
        <v>ne</v>
      </c>
      <c r="AK4205" s="27" t="str">
        <f t="shared" si="671"/>
        <v>ne</v>
      </c>
    </row>
    <row r="4206" spans="2:37" x14ac:dyDescent="0.2">
      <c r="B4206" s="27" t="str">
        <f t="shared" si="672"/>
        <v>-</v>
      </c>
      <c r="C4206" s="123" t="str">
        <f t="shared" si="673"/>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8"/>
        <v>nepildyti</v>
      </c>
      <c r="T4206" s="126" t="str">
        <f t="shared" si="678"/>
        <v>nepildyti</v>
      </c>
      <c r="U4206" s="127"/>
      <c r="V4206" s="127"/>
      <c r="W4206" s="128"/>
      <c r="X4206" s="169"/>
      <c r="Y4206" s="169"/>
      <c r="Z4206" s="169"/>
      <c r="AA4206" s="127"/>
      <c r="AB4206" s="127"/>
      <c r="AC4206" s="127"/>
      <c r="AD4206" s="127"/>
      <c r="AE4206" s="124">
        <f t="shared" si="674"/>
        <v>0</v>
      </c>
      <c r="AF4206" s="124">
        <f t="shared" si="675"/>
        <v>0</v>
      </c>
      <c r="AG4206" s="124">
        <f t="shared" si="676"/>
        <v>0</v>
      </c>
      <c r="AH4206" s="124">
        <f t="shared" si="677"/>
        <v>0</v>
      </c>
      <c r="AI4206" s="27" t="str">
        <f t="shared" si="669"/>
        <v>ne</v>
      </c>
      <c r="AJ4206" s="27" t="str">
        <f t="shared" si="670"/>
        <v>ne</v>
      </c>
      <c r="AK4206" s="27" t="str">
        <f t="shared" si="671"/>
        <v>ne</v>
      </c>
    </row>
    <row r="4207" spans="2:37" x14ac:dyDescent="0.2">
      <c r="B4207" s="27" t="str">
        <f t="shared" si="672"/>
        <v>-</v>
      </c>
      <c r="C4207" s="123" t="str">
        <f t="shared" si="673"/>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8"/>
        <v>nepildyti</v>
      </c>
      <c r="T4207" s="126" t="str">
        <f t="shared" si="678"/>
        <v>nepildyti</v>
      </c>
      <c r="U4207" s="127"/>
      <c r="V4207" s="127"/>
      <c r="W4207" s="128"/>
      <c r="X4207" s="169"/>
      <c r="Y4207" s="169"/>
      <c r="Z4207" s="169"/>
      <c r="AA4207" s="127"/>
      <c r="AB4207" s="127"/>
      <c r="AC4207" s="127"/>
      <c r="AD4207" s="127"/>
      <c r="AE4207" s="124">
        <f t="shared" si="674"/>
        <v>0</v>
      </c>
      <c r="AF4207" s="124">
        <f t="shared" si="675"/>
        <v>0</v>
      </c>
      <c r="AG4207" s="124">
        <f t="shared" si="676"/>
        <v>0</v>
      </c>
      <c r="AH4207" s="124">
        <f t="shared" si="677"/>
        <v>0</v>
      </c>
      <c r="AI4207" s="27" t="str">
        <f t="shared" si="669"/>
        <v>ne</v>
      </c>
      <c r="AJ4207" s="27" t="str">
        <f t="shared" si="670"/>
        <v>ne</v>
      </c>
      <c r="AK4207" s="27" t="str">
        <f t="shared" si="671"/>
        <v>ne</v>
      </c>
    </row>
    <row r="4208" spans="2:37" x14ac:dyDescent="0.2">
      <c r="B4208" s="27" t="str">
        <f t="shared" si="672"/>
        <v>-</v>
      </c>
      <c r="C4208" s="123" t="str">
        <f t="shared" si="673"/>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8"/>
        <v>nepildyti</v>
      </c>
      <c r="T4208" s="126" t="str">
        <f t="shared" si="678"/>
        <v>nepildyti</v>
      </c>
      <c r="U4208" s="127"/>
      <c r="V4208" s="127"/>
      <c r="W4208" s="128"/>
      <c r="X4208" s="169"/>
      <c r="Y4208" s="169"/>
      <c r="Z4208" s="169"/>
      <c r="AA4208" s="127"/>
      <c r="AB4208" s="127"/>
      <c r="AC4208" s="127"/>
      <c r="AD4208" s="127"/>
      <c r="AE4208" s="124">
        <f t="shared" si="674"/>
        <v>0</v>
      </c>
      <c r="AF4208" s="124">
        <f t="shared" si="675"/>
        <v>0</v>
      </c>
      <c r="AG4208" s="124">
        <f t="shared" si="676"/>
        <v>0</v>
      </c>
      <c r="AH4208" s="124">
        <f t="shared" si="677"/>
        <v>0</v>
      </c>
      <c r="AI4208" s="27" t="str">
        <f t="shared" si="669"/>
        <v>ne</v>
      </c>
      <c r="AJ4208" s="27" t="str">
        <f t="shared" si="670"/>
        <v>ne</v>
      </c>
      <c r="AK4208" s="27" t="str">
        <f t="shared" si="671"/>
        <v>ne</v>
      </c>
    </row>
    <row r="4209" spans="2:37" x14ac:dyDescent="0.2">
      <c r="B4209" s="27" t="str">
        <f t="shared" si="672"/>
        <v>-</v>
      </c>
      <c r="C4209" s="123" t="str">
        <f t="shared" si="673"/>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8"/>
        <v>nepildyti</v>
      </c>
      <c r="T4209" s="126" t="str">
        <f t="shared" si="678"/>
        <v>nepildyti</v>
      </c>
      <c r="U4209" s="127"/>
      <c r="V4209" s="127"/>
      <c r="W4209" s="128"/>
      <c r="X4209" s="169"/>
      <c r="Y4209" s="169"/>
      <c r="Z4209" s="169"/>
      <c r="AA4209" s="127"/>
      <c r="AB4209" s="127"/>
      <c r="AC4209" s="127"/>
      <c r="AD4209" s="127"/>
      <c r="AE4209" s="124">
        <f t="shared" si="674"/>
        <v>0</v>
      </c>
      <c r="AF4209" s="124">
        <f t="shared" si="675"/>
        <v>0</v>
      </c>
      <c r="AG4209" s="124">
        <f t="shared" si="676"/>
        <v>0</v>
      </c>
      <c r="AH4209" s="124">
        <f t="shared" si="677"/>
        <v>0</v>
      </c>
      <c r="AI4209" s="27" t="str">
        <f t="shared" si="669"/>
        <v>ne</v>
      </c>
      <c r="AJ4209" s="27" t="str">
        <f t="shared" si="670"/>
        <v>ne</v>
      </c>
      <c r="AK4209" s="27" t="str">
        <f t="shared" si="671"/>
        <v>ne</v>
      </c>
    </row>
    <row r="4210" spans="2:37" x14ac:dyDescent="0.2">
      <c r="B4210" s="27" t="str">
        <f t="shared" si="672"/>
        <v>-</v>
      </c>
      <c r="C4210" s="123" t="str">
        <f t="shared" si="673"/>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8"/>
        <v>nepildyti</v>
      </c>
      <c r="T4210" s="126" t="str">
        <f t="shared" si="678"/>
        <v>nepildyti</v>
      </c>
      <c r="U4210" s="127"/>
      <c r="V4210" s="127"/>
      <c r="W4210" s="128"/>
      <c r="X4210" s="169"/>
      <c r="Y4210" s="169"/>
      <c r="Z4210" s="169"/>
      <c r="AA4210" s="127"/>
      <c r="AB4210" s="127"/>
      <c r="AC4210" s="127"/>
      <c r="AD4210" s="127"/>
      <c r="AE4210" s="124">
        <f t="shared" si="674"/>
        <v>0</v>
      </c>
      <c r="AF4210" s="124">
        <f t="shared" si="675"/>
        <v>0</v>
      </c>
      <c r="AG4210" s="124">
        <f t="shared" si="676"/>
        <v>0</v>
      </c>
      <c r="AH4210" s="124">
        <f t="shared" si="677"/>
        <v>0</v>
      </c>
      <c r="AI4210" s="27" t="str">
        <f t="shared" si="669"/>
        <v>ne</v>
      </c>
      <c r="AJ4210" s="27" t="str">
        <f t="shared" si="670"/>
        <v>ne</v>
      </c>
      <c r="AK4210" s="27" t="str">
        <f t="shared" si="671"/>
        <v>ne</v>
      </c>
    </row>
    <row r="4211" spans="2:37" x14ac:dyDescent="0.2">
      <c r="B4211" s="27" t="str">
        <f t="shared" si="672"/>
        <v>-</v>
      </c>
      <c r="C4211" s="123" t="str">
        <f t="shared" si="673"/>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8"/>
        <v>nepildyti</v>
      </c>
      <c r="T4211" s="126" t="str">
        <f t="shared" si="678"/>
        <v>nepildyti</v>
      </c>
      <c r="U4211" s="127"/>
      <c r="V4211" s="127"/>
      <c r="W4211" s="128"/>
      <c r="X4211" s="169"/>
      <c r="Y4211" s="169"/>
      <c r="Z4211" s="169"/>
      <c r="AA4211" s="127"/>
      <c r="AB4211" s="127"/>
      <c r="AC4211" s="127"/>
      <c r="AD4211" s="127"/>
      <c r="AE4211" s="124">
        <f t="shared" si="674"/>
        <v>0</v>
      </c>
      <c r="AF4211" s="124">
        <f t="shared" si="675"/>
        <v>0</v>
      </c>
      <c r="AG4211" s="124">
        <f t="shared" si="676"/>
        <v>0</v>
      </c>
      <c r="AH4211" s="124">
        <f t="shared" si="677"/>
        <v>0</v>
      </c>
      <c r="AI4211" s="27" t="str">
        <f t="shared" si="669"/>
        <v>ne</v>
      </c>
      <c r="AJ4211" s="27" t="str">
        <f t="shared" si="670"/>
        <v>ne</v>
      </c>
      <c r="AK4211" s="27" t="str">
        <f t="shared" si="671"/>
        <v>ne</v>
      </c>
    </row>
    <row r="4212" spans="2:37" x14ac:dyDescent="0.2">
      <c r="B4212" s="27" t="str">
        <f t="shared" si="672"/>
        <v>-</v>
      </c>
      <c r="C4212" s="123" t="str">
        <f t="shared" si="673"/>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8"/>
        <v>nepildyti</v>
      </c>
      <c r="T4212" s="126" t="str">
        <f t="shared" si="678"/>
        <v>nepildyti</v>
      </c>
      <c r="U4212" s="127"/>
      <c r="V4212" s="127"/>
      <c r="W4212" s="128"/>
      <c r="X4212" s="169"/>
      <c r="Y4212" s="169"/>
      <c r="Z4212" s="169"/>
      <c r="AA4212" s="127"/>
      <c r="AB4212" s="127"/>
      <c r="AC4212" s="127"/>
      <c r="AD4212" s="127"/>
      <c r="AE4212" s="124">
        <f t="shared" si="674"/>
        <v>0</v>
      </c>
      <c r="AF4212" s="124">
        <f t="shared" si="675"/>
        <v>0</v>
      </c>
      <c r="AG4212" s="124">
        <f t="shared" si="676"/>
        <v>0</v>
      </c>
      <c r="AH4212" s="124">
        <f t="shared" si="677"/>
        <v>0</v>
      </c>
      <c r="AI4212" s="27" t="str">
        <f t="shared" si="669"/>
        <v>ne</v>
      </c>
      <c r="AJ4212" s="27" t="str">
        <f t="shared" si="670"/>
        <v>ne</v>
      </c>
      <c r="AK4212" s="27" t="str">
        <f t="shared" si="671"/>
        <v>ne</v>
      </c>
    </row>
    <row r="4213" spans="2:37" x14ac:dyDescent="0.2">
      <c r="B4213" s="27" t="str">
        <f t="shared" si="672"/>
        <v>-</v>
      </c>
      <c r="C4213" s="123" t="str">
        <f t="shared" si="673"/>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8"/>
        <v>nepildyti</v>
      </c>
      <c r="T4213" s="126" t="str">
        <f t="shared" si="678"/>
        <v>nepildyti</v>
      </c>
      <c r="U4213" s="127"/>
      <c r="V4213" s="127"/>
      <c r="W4213" s="128"/>
      <c r="X4213" s="169"/>
      <c r="Y4213" s="169"/>
      <c r="Z4213" s="169"/>
      <c r="AA4213" s="127"/>
      <c r="AB4213" s="127"/>
      <c r="AC4213" s="127"/>
      <c r="AD4213" s="127"/>
      <c r="AE4213" s="124">
        <f t="shared" si="674"/>
        <v>0</v>
      </c>
      <c r="AF4213" s="124">
        <f t="shared" si="675"/>
        <v>0</v>
      </c>
      <c r="AG4213" s="124">
        <f t="shared" si="676"/>
        <v>0</v>
      </c>
      <c r="AH4213" s="124">
        <f t="shared" si="677"/>
        <v>0</v>
      </c>
      <c r="AI4213" s="27" t="str">
        <f t="shared" si="669"/>
        <v>ne</v>
      </c>
      <c r="AJ4213" s="27" t="str">
        <f t="shared" si="670"/>
        <v>ne</v>
      </c>
      <c r="AK4213" s="27" t="str">
        <f t="shared" si="671"/>
        <v>ne</v>
      </c>
    </row>
    <row r="4214" spans="2:37" x14ac:dyDescent="0.2">
      <c r="B4214" s="27" t="str">
        <f t="shared" si="672"/>
        <v>-</v>
      </c>
      <c r="C4214" s="123" t="str">
        <f t="shared" si="673"/>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8"/>
        <v>nepildyti</v>
      </c>
      <c r="T4214" s="126" t="str">
        <f t="shared" si="678"/>
        <v>nepildyti</v>
      </c>
      <c r="U4214" s="127"/>
      <c r="V4214" s="127"/>
      <c r="W4214" s="128"/>
      <c r="X4214" s="169"/>
      <c r="Y4214" s="169"/>
      <c r="Z4214" s="169"/>
      <c r="AA4214" s="127"/>
      <c r="AB4214" s="127"/>
      <c r="AC4214" s="127"/>
      <c r="AD4214" s="127"/>
      <c r="AE4214" s="124">
        <f t="shared" si="674"/>
        <v>0</v>
      </c>
      <c r="AF4214" s="124">
        <f t="shared" si="675"/>
        <v>0</v>
      </c>
      <c r="AG4214" s="124">
        <f t="shared" si="676"/>
        <v>0</v>
      </c>
      <c r="AH4214" s="124">
        <f t="shared" si="677"/>
        <v>0</v>
      </c>
      <c r="AI4214" s="27" t="str">
        <f t="shared" si="669"/>
        <v>ne</v>
      </c>
      <c r="AJ4214" s="27" t="str">
        <f t="shared" si="670"/>
        <v>ne</v>
      </c>
      <c r="AK4214" s="27" t="str">
        <f t="shared" si="671"/>
        <v>ne</v>
      </c>
    </row>
    <row r="4215" spans="2:37" x14ac:dyDescent="0.2">
      <c r="B4215" s="27" t="str">
        <f t="shared" si="672"/>
        <v>-</v>
      </c>
      <c r="C4215" s="123" t="str">
        <f t="shared" si="673"/>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8"/>
        <v>nepildyti</v>
      </c>
      <c r="T4215" s="126" t="str">
        <f t="shared" si="678"/>
        <v>nepildyti</v>
      </c>
      <c r="U4215" s="127"/>
      <c r="V4215" s="127"/>
      <c r="W4215" s="128"/>
      <c r="X4215" s="169"/>
      <c r="Y4215" s="169"/>
      <c r="Z4215" s="169"/>
      <c r="AA4215" s="127"/>
      <c r="AB4215" s="127"/>
      <c r="AC4215" s="127"/>
      <c r="AD4215" s="127"/>
      <c r="AE4215" s="124">
        <f t="shared" si="674"/>
        <v>0</v>
      </c>
      <c r="AF4215" s="124">
        <f t="shared" si="675"/>
        <v>0</v>
      </c>
      <c r="AG4215" s="124">
        <f t="shared" si="676"/>
        <v>0</v>
      </c>
      <c r="AH4215" s="124">
        <f t="shared" si="677"/>
        <v>0</v>
      </c>
      <c r="AI4215" s="27" t="str">
        <f t="shared" si="669"/>
        <v>ne</v>
      </c>
      <c r="AJ4215" s="27" t="str">
        <f t="shared" si="670"/>
        <v>ne</v>
      </c>
      <c r="AK4215" s="27" t="str">
        <f t="shared" si="671"/>
        <v>ne</v>
      </c>
    </row>
    <row r="4216" spans="2:37" x14ac:dyDescent="0.2">
      <c r="B4216" s="27" t="str">
        <f t="shared" si="672"/>
        <v>-</v>
      </c>
      <c r="C4216" s="123" t="str">
        <f t="shared" si="673"/>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8"/>
        <v>nepildyti</v>
      </c>
      <c r="T4216" s="126" t="str">
        <f t="shared" si="678"/>
        <v>nepildyti</v>
      </c>
      <c r="U4216" s="127"/>
      <c r="V4216" s="127"/>
      <c r="W4216" s="128"/>
      <c r="X4216" s="169"/>
      <c r="Y4216" s="169"/>
      <c r="Z4216" s="169"/>
      <c r="AA4216" s="127"/>
      <c r="AB4216" s="127"/>
      <c r="AC4216" s="127"/>
      <c r="AD4216" s="127"/>
      <c r="AE4216" s="124">
        <f t="shared" si="674"/>
        <v>0</v>
      </c>
      <c r="AF4216" s="124">
        <f t="shared" si="675"/>
        <v>0</v>
      </c>
      <c r="AG4216" s="124">
        <f t="shared" si="676"/>
        <v>0</v>
      </c>
      <c r="AH4216" s="124">
        <f t="shared" si="677"/>
        <v>0</v>
      </c>
      <c r="AI4216" s="27" t="str">
        <f t="shared" si="669"/>
        <v>ne</v>
      </c>
      <c r="AJ4216" s="27" t="str">
        <f t="shared" si="670"/>
        <v>ne</v>
      </c>
      <c r="AK4216" s="27" t="str">
        <f t="shared" si="671"/>
        <v>ne</v>
      </c>
    </row>
    <row r="4217" spans="2:37" x14ac:dyDescent="0.2">
      <c r="B4217" s="27" t="str">
        <f t="shared" si="672"/>
        <v>-</v>
      </c>
      <c r="C4217" s="123" t="str">
        <f t="shared" si="673"/>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8"/>
        <v>nepildyti</v>
      </c>
      <c r="T4217" s="126" t="str">
        <f t="shared" si="678"/>
        <v>nepildyti</v>
      </c>
      <c r="U4217" s="127"/>
      <c r="V4217" s="127"/>
      <c r="W4217" s="128"/>
      <c r="X4217" s="169"/>
      <c r="Y4217" s="169"/>
      <c r="Z4217" s="169"/>
      <c r="AA4217" s="127"/>
      <c r="AB4217" s="127"/>
      <c r="AC4217" s="127"/>
      <c r="AD4217" s="127"/>
      <c r="AE4217" s="124">
        <f t="shared" si="674"/>
        <v>0</v>
      </c>
      <c r="AF4217" s="124">
        <f t="shared" si="675"/>
        <v>0</v>
      </c>
      <c r="AG4217" s="124">
        <f t="shared" si="676"/>
        <v>0</v>
      </c>
      <c r="AH4217" s="124">
        <f t="shared" si="677"/>
        <v>0</v>
      </c>
      <c r="AI4217" s="27" t="str">
        <f t="shared" si="669"/>
        <v>ne</v>
      </c>
      <c r="AJ4217" s="27" t="str">
        <f t="shared" si="670"/>
        <v>ne</v>
      </c>
      <c r="AK4217" s="27" t="str">
        <f t="shared" si="671"/>
        <v>ne</v>
      </c>
    </row>
    <row r="4218" spans="2:37" x14ac:dyDescent="0.2">
      <c r="B4218" s="27" t="str">
        <f t="shared" si="672"/>
        <v>-</v>
      </c>
      <c r="C4218" s="123" t="str">
        <f t="shared" si="673"/>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8"/>
        <v>nepildyti</v>
      </c>
      <c r="T4218" s="126" t="str">
        <f t="shared" si="678"/>
        <v>nepildyti</v>
      </c>
      <c r="U4218" s="127"/>
      <c r="V4218" s="127"/>
      <c r="W4218" s="128"/>
      <c r="X4218" s="169"/>
      <c r="Y4218" s="169"/>
      <c r="Z4218" s="169"/>
      <c r="AA4218" s="127"/>
      <c r="AB4218" s="127"/>
      <c r="AC4218" s="127"/>
      <c r="AD4218" s="127"/>
      <c r="AE4218" s="124">
        <f t="shared" si="674"/>
        <v>0</v>
      </c>
      <c r="AF4218" s="124">
        <f t="shared" si="675"/>
        <v>0</v>
      </c>
      <c r="AG4218" s="124">
        <f t="shared" si="676"/>
        <v>0</v>
      </c>
      <c r="AH4218" s="124">
        <f t="shared" si="677"/>
        <v>0</v>
      </c>
      <c r="AI4218" s="27" t="str">
        <f t="shared" si="669"/>
        <v>ne</v>
      </c>
      <c r="AJ4218" s="27" t="str">
        <f t="shared" si="670"/>
        <v>ne</v>
      </c>
      <c r="AK4218" s="27" t="str">
        <f t="shared" si="671"/>
        <v>ne</v>
      </c>
    </row>
    <row r="4219" spans="2:37" x14ac:dyDescent="0.2">
      <c r="B4219" s="27" t="str">
        <f t="shared" si="672"/>
        <v>-</v>
      </c>
      <c r="C4219" s="123" t="str">
        <f t="shared" si="673"/>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8"/>
        <v>nepildyti</v>
      </c>
      <c r="T4219" s="126" t="str">
        <f t="shared" si="678"/>
        <v>nepildyti</v>
      </c>
      <c r="U4219" s="127"/>
      <c r="V4219" s="127"/>
      <c r="W4219" s="128"/>
      <c r="X4219" s="169"/>
      <c r="Y4219" s="169"/>
      <c r="Z4219" s="169"/>
      <c r="AA4219" s="127"/>
      <c r="AB4219" s="127"/>
      <c r="AC4219" s="127"/>
      <c r="AD4219" s="127"/>
      <c r="AE4219" s="124">
        <f t="shared" si="674"/>
        <v>0</v>
      </c>
      <c r="AF4219" s="124">
        <f t="shared" si="675"/>
        <v>0</v>
      </c>
      <c r="AG4219" s="124">
        <f t="shared" si="676"/>
        <v>0</v>
      </c>
      <c r="AH4219" s="124">
        <f t="shared" si="677"/>
        <v>0</v>
      </c>
      <c r="AI4219" s="27" t="str">
        <f t="shared" si="669"/>
        <v>ne</v>
      </c>
      <c r="AJ4219" s="27" t="str">
        <f t="shared" si="670"/>
        <v>ne</v>
      </c>
      <c r="AK4219" s="27" t="str">
        <f t="shared" si="671"/>
        <v>ne</v>
      </c>
    </row>
    <row r="4220" spans="2:37" x14ac:dyDescent="0.2">
      <c r="B4220" s="27" t="str">
        <f t="shared" si="672"/>
        <v>-</v>
      </c>
      <c r="C4220" s="123" t="str">
        <f t="shared" si="673"/>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8"/>
        <v>nepildyti</v>
      </c>
      <c r="T4220" s="126" t="str">
        <f t="shared" si="678"/>
        <v>nepildyti</v>
      </c>
      <c r="U4220" s="127"/>
      <c r="V4220" s="127"/>
      <c r="W4220" s="128"/>
      <c r="X4220" s="169"/>
      <c r="Y4220" s="169"/>
      <c r="Z4220" s="169"/>
      <c r="AA4220" s="127"/>
      <c r="AB4220" s="127"/>
      <c r="AC4220" s="127"/>
      <c r="AD4220" s="127"/>
      <c r="AE4220" s="124">
        <f t="shared" si="674"/>
        <v>0</v>
      </c>
      <c r="AF4220" s="124">
        <f t="shared" si="675"/>
        <v>0</v>
      </c>
      <c r="AG4220" s="124">
        <f t="shared" si="676"/>
        <v>0</v>
      </c>
      <c r="AH4220" s="124">
        <f t="shared" si="677"/>
        <v>0</v>
      </c>
      <c r="AI4220" s="27" t="str">
        <f t="shared" si="669"/>
        <v>ne</v>
      </c>
      <c r="AJ4220" s="27" t="str">
        <f t="shared" si="670"/>
        <v>ne</v>
      </c>
      <c r="AK4220" s="27" t="str">
        <f t="shared" si="671"/>
        <v>ne</v>
      </c>
    </row>
    <row r="4221" spans="2:37" x14ac:dyDescent="0.2">
      <c r="B4221" s="27" t="str">
        <f t="shared" si="672"/>
        <v>-</v>
      </c>
      <c r="C4221" s="123" t="str">
        <f t="shared" si="673"/>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8"/>
        <v>nepildyti</v>
      </c>
      <c r="T4221" s="126" t="str">
        <f t="shared" si="678"/>
        <v>nepildyti</v>
      </c>
      <c r="U4221" s="127"/>
      <c r="V4221" s="127"/>
      <c r="W4221" s="128"/>
      <c r="X4221" s="169"/>
      <c r="Y4221" s="169"/>
      <c r="Z4221" s="169"/>
      <c r="AA4221" s="127"/>
      <c r="AB4221" s="127"/>
      <c r="AC4221" s="127"/>
      <c r="AD4221" s="127"/>
      <c r="AE4221" s="124">
        <f t="shared" si="674"/>
        <v>0</v>
      </c>
      <c r="AF4221" s="124">
        <f t="shared" si="675"/>
        <v>0</v>
      </c>
      <c r="AG4221" s="124">
        <f t="shared" si="676"/>
        <v>0</v>
      </c>
      <c r="AH4221" s="124">
        <f t="shared" si="677"/>
        <v>0</v>
      </c>
      <c r="AI4221" s="27" t="str">
        <f t="shared" si="669"/>
        <v>ne</v>
      </c>
      <c r="AJ4221" s="27" t="str">
        <f t="shared" si="670"/>
        <v>ne</v>
      </c>
      <c r="AK4221" s="27" t="str">
        <f t="shared" si="671"/>
        <v>ne</v>
      </c>
    </row>
    <row r="4222" spans="2:37" x14ac:dyDescent="0.2">
      <c r="B4222" s="27" t="str">
        <f t="shared" si="672"/>
        <v>-</v>
      </c>
      <c r="C4222" s="123" t="str">
        <f t="shared" si="673"/>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8"/>
        <v>nepildyti</v>
      </c>
      <c r="T4222" s="126" t="str">
        <f t="shared" si="678"/>
        <v>nepildyti</v>
      </c>
      <c r="U4222" s="127"/>
      <c r="V4222" s="127"/>
      <c r="W4222" s="128"/>
      <c r="X4222" s="169"/>
      <c r="Y4222" s="169"/>
      <c r="Z4222" s="169"/>
      <c r="AA4222" s="127"/>
      <c r="AB4222" s="127"/>
      <c r="AC4222" s="127"/>
      <c r="AD4222" s="127"/>
      <c r="AE4222" s="124">
        <f t="shared" si="674"/>
        <v>0</v>
      </c>
      <c r="AF4222" s="124">
        <f t="shared" si="675"/>
        <v>0</v>
      </c>
      <c r="AG4222" s="124">
        <f t="shared" si="676"/>
        <v>0</v>
      </c>
      <c r="AH4222" s="124">
        <f t="shared" si="677"/>
        <v>0</v>
      </c>
      <c r="AI4222" s="27" t="str">
        <f t="shared" si="669"/>
        <v>ne</v>
      </c>
      <c r="AJ4222" s="27" t="str">
        <f t="shared" si="670"/>
        <v>ne</v>
      </c>
      <c r="AK4222" s="27" t="str">
        <f t="shared" si="671"/>
        <v>ne</v>
      </c>
    </row>
    <row r="4223" spans="2:37" x14ac:dyDescent="0.2">
      <c r="B4223" s="27" t="str">
        <f t="shared" si="672"/>
        <v>-</v>
      </c>
      <c r="C4223" s="123" t="str">
        <f t="shared" si="673"/>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8"/>
        <v>nepildyti</v>
      </c>
      <c r="T4223" s="126" t="str">
        <f t="shared" si="678"/>
        <v>nepildyti</v>
      </c>
      <c r="U4223" s="127"/>
      <c r="V4223" s="127"/>
      <c r="W4223" s="128"/>
      <c r="X4223" s="169"/>
      <c r="Y4223" s="169"/>
      <c r="Z4223" s="169"/>
      <c r="AA4223" s="127"/>
      <c r="AB4223" s="127"/>
      <c r="AC4223" s="127"/>
      <c r="AD4223" s="127"/>
      <c r="AE4223" s="124">
        <f t="shared" si="674"/>
        <v>0</v>
      </c>
      <c r="AF4223" s="124">
        <f t="shared" si="675"/>
        <v>0</v>
      </c>
      <c r="AG4223" s="124">
        <f t="shared" si="676"/>
        <v>0</v>
      </c>
      <c r="AH4223" s="124">
        <f t="shared" si="677"/>
        <v>0</v>
      </c>
      <c r="AI4223" s="27" t="str">
        <f t="shared" si="669"/>
        <v>ne</v>
      </c>
      <c r="AJ4223" s="27" t="str">
        <f t="shared" si="670"/>
        <v>ne</v>
      </c>
      <c r="AK4223" s="27" t="str">
        <f t="shared" si="671"/>
        <v>ne</v>
      </c>
    </row>
    <row r="4224" spans="2:37" x14ac:dyDescent="0.2">
      <c r="B4224" s="27" t="str">
        <f t="shared" si="672"/>
        <v>-</v>
      </c>
      <c r="C4224" s="123" t="str">
        <f t="shared" si="673"/>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8"/>
        <v>nepildyti</v>
      </c>
      <c r="T4224" s="126" t="str">
        <f t="shared" si="678"/>
        <v>nepildyti</v>
      </c>
      <c r="U4224" s="127"/>
      <c r="V4224" s="127"/>
      <c r="W4224" s="128"/>
      <c r="X4224" s="169"/>
      <c r="Y4224" s="169"/>
      <c r="Z4224" s="169"/>
      <c r="AA4224" s="127"/>
      <c r="AB4224" s="127"/>
      <c r="AC4224" s="127"/>
      <c r="AD4224" s="127"/>
      <c r="AE4224" s="124">
        <f t="shared" si="674"/>
        <v>0</v>
      </c>
      <c r="AF4224" s="124">
        <f t="shared" si="675"/>
        <v>0</v>
      </c>
      <c r="AG4224" s="124">
        <f t="shared" si="676"/>
        <v>0</v>
      </c>
      <c r="AH4224" s="124">
        <f t="shared" si="677"/>
        <v>0</v>
      </c>
      <c r="AI4224" s="27" t="str">
        <f t="shared" si="669"/>
        <v>ne</v>
      </c>
      <c r="AJ4224" s="27" t="str">
        <f t="shared" si="670"/>
        <v>ne</v>
      </c>
      <c r="AK4224" s="27" t="str">
        <f t="shared" si="671"/>
        <v>ne</v>
      </c>
    </row>
    <row r="4225" spans="2:37" x14ac:dyDescent="0.2">
      <c r="B4225" s="27" t="str">
        <f t="shared" si="672"/>
        <v>-</v>
      </c>
      <c r="C4225" s="123" t="str">
        <f t="shared" si="673"/>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8"/>
        <v>nepildyti</v>
      </c>
      <c r="T4225" s="126" t="str">
        <f t="shared" si="678"/>
        <v>nepildyti</v>
      </c>
      <c r="U4225" s="127"/>
      <c r="V4225" s="127"/>
      <c r="W4225" s="128"/>
      <c r="X4225" s="169"/>
      <c r="Y4225" s="169"/>
      <c r="Z4225" s="169"/>
      <c r="AA4225" s="127"/>
      <c r="AB4225" s="127"/>
      <c r="AC4225" s="127"/>
      <c r="AD4225" s="127"/>
      <c r="AE4225" s="124">
        <f t="shared" si="674"/>
        <v>0</v>
      </c>
      <c r="AF4225" s="124">
        <f t="shared" si="675"/>
        <v>0</v>
      </c>
      <c r="AG4225" s="124">
        <f t="shared" si="676"/>
        <v>0</v>
      </c>
      <c r="AH4225" s="124">
        <f t="shared" si="677"/>
        <v>0</v>
      </c>
      <c r="AI4225" s="27" t="str">
        <f t="shared" si="669"/>
        <v>ne</v>
      </c>
      <c r="AJ4225" s="27" t="str">
        <f t="shared" si="670"/>
        <v>ne</v>
      </c>
      <c r="AK4225" s="27" t="str">
        <f t="shared" si="671"/>
        <v>ne</v>
      </c>
    </row>
    <row r="4226" spans="2:37" x14ac:dyDescent="0.2">
      <c r="B4226" s="27" t="str">
        <f t="shared" si="672"/>
        <v>-</v>
      </c>
      <c r="C4226" s="123" t="str">
        <f t="shared" si="673"/>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8"/>
        <v>nepildyti</v>
      </c>
      <c r="T4226" s="126" t="str">
        <f t="shared" si="678"/>
        <v>nepildyti</v>
      </c>
      <c r="U4226" s="127"/>
      <c r="V4226" s="127"/>
      <c r="W4226" s="128"/>
      <c r="X4226" s="169"/>
      <c r="Y4226" s="169"/>
      <c r="Z4226" s="169"/>
      <c r="AA4226" s="127"/>
      <c r="AB4226" s="127"/>
      <c r="AC4226" s="127"/>
      <c r="AD4226" s="127"/>
      <c r="AE4226" s="124">
        <f t="shared" si="674"/>
        <v>0</v>
      </c>
      <c r="AF4226" s="124">
        <f t="shared" si="675"/>
        <v>0</v>
      </c>
      <c r="AG4226" s="124">
        <f t="shared" si="676"/>
        <v>0</v>
      </c>
      <c r="AH4226" s="124">
        <f t="shared" si="677"/>
        <v>0</v>
      </c>
      <c r="AI4226" s="27" t="str">
        <f t="shared" si="669"/>
        <v>ne</v>
      </c>
      <c r="AJ4226" s="27" t="str">
        <f t="shared" si="670"/>
        <v>ne</v>
      </c>
      <c r="AK4226" s="27" t="str">
        <f t="shared" si="671"/>
        <v>ne</v>
      </c>
    </row>
    <row r="4227" spans="2:37" x14ac:dyDescent="0.2">
      <c r="B4227" s="27" t="str">
        <f t="shared" si="672"/>
        <v>-</v>
      </c>
      <c r="C4227" s="123" t="str">
        <f t="shared" si="673"/>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8"/>
        <v>nepildyti</v>
      </c>
      <c r="T4227" s="126" t="str">
        <f t="shared" si="678"/>
        <v>nepildyti</v>
      </c>
      <c r="U4227" s="127"/>
      <c r="V4227" s="127"/>
      <c r="W4227" s="128"/>
      <c r="X4227" s="169"/>
      <c r="Y4227" s="169"/>
      <c r="Z4227" s="169"/>
      <c r="AA4227" s="127"/>
      <c r="AB4227" s="127"/>
      <c r="AC4227" s="127"/>
      <c r="AD4227" s="127"/>
      <c r="AE4227" s="124">
        <f t="shared" si="674"/>
        <v>0</v>
      </c>
      <c r="AF4227" s="124">
        <f t="shared" si="675"/>
        <v>0</v>
      </c>
      <c r="AG4227" s="124">
        <f t="shared" si="676"/>
        <v>0</v>
      </c>
      <c r="AH4227" s="124">
        <f t="shared" si="677"/>
        <v>0</v>
      </c>
      <c r="AI4227" s="27" t="str">
        <f t="shared" si="669"/>
        <v>ne</v>
      </c>
      <c r="AJ4227" s="27" t="str">
        <f t="shared" si="670"/>
        <v>ne</v>
      </c>
      <c r="AK4227" s="27" t="str">
        <f t="shared" si="671"/>
        <v>ne</v>
      </c>
    </row>
    <row r="4228" spans="2:37" x14ac:dyDescent="0.2">
      <c r="B4228" s="27" t="str">
        <f t="shared" si="672"/>
        <v>-</v>
      </c>
      <c r="C4228" s="123" t="str">
        <f t="shared" si="673"/>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8"/>
        <v>nepildyti</v>
      </c>
      <c r="T4228" s="126" t="str">
        <f t="shared" si="678"/>
        <v>nepildyti</v>
      </c>
      <c r="U4228" s="127"/>
      <c r="V4228" s="127"/>
      <c r="W4228" s="128"/>
      <c r="X4228" s="169"/>
      <c r="Y4228" s="169"/>
      <c r="Z4228" s="169"/>
      <c r="AA4228" s="127"/>
      <c r="AB4228" s="127"/>
      <c r="AC4228" s="127"/>
      <c r="AD4228" s="127"/>
      <c r="AE4228" s="124">
        <f t="shared" si="674"/>
        <v>0</v>
      </c>
      <c r="AF4228" s="124">
        <f t="shared" si="675"/>
        <v>0</v>
      </c>
      <c r="AG4228" s="124">
        <f t="shared" si="676"/>
        <v>0</v>
      </c>
      <c r="AH4228" s="124">
        <f t="shared" si="677"/>
        <v>0</v>
      </c>
      <c r="AI4228" s="27" t="str">
        <f t="shared" si="669"/>
        <v>ne</v>
      </c>
      <c r="AJ4228" s="27" t="str">
        <f t="shared" si="670"/>
        <v>ne</v>
      </c>
      <c r="AK4228" s="27" t="str">
        <f t="shared" si="671"/>
        <v>ne</v>
      </c>
    </row>
    <row r="4229" spans="2:37" x14ac:dyDescent="0.2">
      <c r="B4229" s="27" t="str">
        <f t="shared" si="672"/>
        <v>-</v>
      </c>
      <c r="C4229" s="123" t="str">
        <f t="shared" si="673"/>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8"/>
        <v>nepildyti</v>
      </c>
      <c r="T4229" s="126" t="str">
        <f t="shared" si="678"/>
        <v>nepildyti</v>
      </c>
      <c r="U4229" s="127"/>
      <c r="V4229" s="127"/>
      <c r="W4229" s="128"/>
      <c r="X4229" s="169"/>
      <c r="Y4229" s="169"/>
      <c r="Z4229" s="169"/>
      <c r="AA4229" s="127"/>
      <c r="AB4229" s="127"/>
      <c r="AC4229" s="127"/>
      <c r="AD4229" s="127"/>
      <c r="AE4229" s="124">
        <f t="shared" si="674"/>
        <v>0</v>
      </c>
      <c r="AF4229" s="124">
        <f t="shared" si="675"/>
        <v>0</v>
      </c>
      <c r="AG4229" s="124">
        <f t="shared" si="676"/>
        <v>0</v>
      </c>
      <c r="AH4229" s="124">
        <f t="shared" si="677"/>
        <v>0</v>
      </c>
      <c r="AI4229" s="27" t="str">
        <f t="shared" si="669"/>
        <v>ne</v>
      </c>
      <c r="AJ4229" s="27" t="str">
        <f t="shared" si="670"/>
        <v>ne</v>
      </c>
      <c r="AK4229" s="27" t="str">
        <f t="shared" si="671"/>
        <v>ne</v>
      </c>
    </row>
    <row r="4230" spans="2:37" x14ac:dyDescent="0.2">
      <c r="B4230" s="27" t="str">
        <f t="shared" si="672"/>
        <v>-</v>
      </c>
      <c r="C4230" s="123" t="str">
        <f t="shared" si="673"/>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8"/>
        <v>nepildyti</v>
      </c>
      <c r="T4230" s="126" t="str">
        <f t="shared" si="678"/>
        <v>nepildyti</v>
      </c>
      <c r="U4230" s="127"/>
      <c r="V4230" s="127"/>
      <c r="W4230" s="128"/>
      <c r="X4230" s="169"/>
      <c r="Y4230" s="169"/>
      <c r="Z4230" s="169"/>
      <c r="AA4230" s="127"/>
      <c r="AB4230" s="127"/>
      <c r="AC4230" s="127"/>
      <c r="AD4230" s="127"/>
      <c r="AE4230" s="124">
        <f t="shared" si="674"/>
        <v>0</v>
      </c>
      <c r="AF4230" s="124">
        <f t="shared" si="675"/>
        <v>0</v>
      </c>
      <c r="AG4230" s="124">
        <f t="shared" si="676"/>
        <v>0</v>
      </c>
      <c r="AH4230" s="124">
        <f t="shared" si="677"/>
        <v>0</v>
      </c>
      <c r="AI4230" s="27" t="str">
        <f t="shared" si="669"/>
        <v>ne</v>
      </c>
      <c r="AJ4230" s="27" t="str">
        <f t="shared" si="670"/>
        <v>ne</v>
      </c>
      <c r="AK4230" s="27" t="str">
        <f t="shared" si="671"/>
        <v>ne</v>
      </c>
    </row>
    <row r="4231" spans="2:37" x14ac:dyDescent="0.2">
      <c r="B4231" s="27" t="str">
        <f t="shared" si="672"/>
        <v>-</v>
      </c>
      <c r="C4231" s="123" t="str">
        <f t="shared" si="673"/>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8"/>
        <v>nepildyti</v>
      </c>
      <c r="T4231" s="126" t="str">
        <f t="shared" si="678"/>
        <v>nepildyti</v>
      </c>
      <c r="U4231" s="127"/>
      <c r="V4231" s="127"/>
      <c r="W4231" s="128"/>
      <c r="X4231" s="169"/>
      <c r="Y4231" s="169"/>
      <c r="Z4231" s="169"/>
      <c r="AA4231" s="127"/>
      <c r="AB4231" s="127"/>
      <c r="AC4231" s="127"/>
      <c r="AD4231" s="127"/>
      <c r="AE4231" s="124">
        <f t="shared" si="674"/>
        <v>0</v>
      </c>
      <c r="AF4231" s="124">
        <f t="shared" si="675"/>
        <v>0</v>
      </c>
      <c r="AG4231" s="124">
        <f t="shared" si="676"/>
        <v>0</v>
      </c>
      <c r="AH4231" s="124">
        <f t="shared" si="677"/>
        <v>0</v>
      </c>
      <c r="AI4231" s="27" t="str">
        <f t="shared" si="669"/>
        <v>ne</v>
      </c>
      <c r="AJ4231" s="27" t="str">
        <f t="shared" si="670"/>
        <v>ne</v>
      </c>
      <c r="AK4231" s="27" t="str">
        <f t="shared" si="671"/>
        <v>ne</v>
      </c>
    </row>
    <row r="4232" spans="2:37" x14ac:dyDescent="0.2">
      <c r="B4232" s="27" t="str">
        <f t="shared" si="672"/>
        <v>-</v>
      </c>
      <c r="C4232" s="123" t="str">
        <f t="shared" si="673"/>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8"/>
        <v>nepildyti</v>
      </c>
      <c r="T4232" s="126" t="str">
        <f t="shared" si="678"/>
        <v>nepildyti</v>
      </c>
      <c r="U4232" s="127"/>
      <c r="V4232" s="127"/>
      <c r="W4232" s="128"/>
      <c r="X4232" s="169"/>
      <c r="Y4232" s="169"/>
      <c r="Z4232" s="169"/>
      <c r="AA4232" s="127"/>
      <c r="AB4232" s="127"/>
      <c r="AC4232" s="127"/>
      <c r="AD4232" s="127"/>
      <c r="AE4232" s="124">
        <f t="shared" si="674"/>
        <v>0</v>
      </c>
      <c r="AF4232" s="124">
        <f t="shared" si="675"/>
        <v>0</v>
      </c>
      <c r="AG4232" s="124">
        <f t="shared" si="676"/>
        <v>0</v>
      </c>
      <c r="AH4232" s="124">
        <f t="shared" si="677"/>
        <v>0</v>
      </c>
      <c r="AI4232" s="27" t="str">
        <f t="shared" si="669"/>
        <v>ne</v>
      </c>
      <c r="AJ4232" s="27" t="str">
        <f t="shared" si="670"/>
        <v>ne</v>
      </c>
      <c r="AK4232" s="27" t="str">
        <f t="shared" si="671"/>
        <v>ne</v>
      </c>
    </row>
    <row r="4233" spans="2:37" x14ac:dyDescent="0.2">
      <c r="B4233" s="27" t="str">
        <f t="shared" si="672"/>
        <v>-</v>
      </c>
      <c r="C4233" s="123" t="str">
        <f t="shared" si="673"/>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8"/>
        <v>nepildyti</v>
      </c>
      <c r="T4233" s="126" t="str">
        <f t="shared" si="678"/>
        <v>nepildyti</v>
      </c>
      <c r="U4233" s="127"/>
      <c r="V4233" s="127"/>
      <c r="W4233" s="128"/>
      <c r="X4233" s="169"/>
      <c r="Y4233" s="169"/>
      <c r="Z4233" s="169"/>
      <c r="AA4233" s="127"/>
      <c r="AB4233" s="127"/>
      <c r="AC4233" s="127"/>
      <c r="AD4233" s="127"/>
      <c r="AE4233" s="124">
        <f t="shared" si="674"/>
        <v>0</v>
      </c>
      <c r="AF4233" s="124">
        <f t="shared" si="675"/>
        <v>0</v>
      </c>
      <c r="AG4233" s="124">
        <f t="shared" si="676"/>
        <v>0</v>
      </c>
      <c r="AH4233" s="124">
        <f t="shared" si="677"/>
        <v>0</v>
      </c>
      <c r="AI4233" s="27" t="str">
        <f t="shared" si="669"/>
        <v>ne</v>
      </c>
      <c r="AJ4233" s="27" t="str">
        <f t="shared" si="670"/>
        <v>ne</v>
      </c>
      <c r="AK4233" s="27" t="str">
        <f t="shared" si="671"/>
        <v>ne</v>
      </c>
    </row>
    <row r="4234" spans="2:37" x14ac:dyDescent="0.2">
      <c r="B4234" s="27" t="str">
        <f t="shared" si="672"/>
        <v>-</v>
      </c>
      <c r="C4234" s="123" t="str">
        <f t="shared" si="673"/>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8"/>
        <v>nepildyti</v>
      </c>
      <c r="T4234" s="126" t="str">
        <f t="shared" si="678"/>
        <v>nepildyti</v>
      </c>
      <c r="U4234" s="127"/>
      <c r="V4234" s="127"/>
      <c r="W4234" s="128"/>
      <c r="X4234" s="169"/>
      <c r="Y4234" s="169"/>
      <c r="Z4234" s="169"/>
      <c r="AA4234" s="127"/>
      <c r="AB4234" s="127"/>
      <c r="AC4234" s="127"/>
      <c r="AD4234" s="127"/>
      <c r="AE4234" s="124">
        <f t="shared" si="674"/>
        <v>0</v>
      </c>
      <c r="AF4234" s="124">
        <f t="shared" si="675"/>
        <v>0</v>
      </c>
      <c r="AG4234" s="124">
        <f t="shared" si="676"/>
        <v>0</v>
      </c>
      <c r="AH4234" s="124">
        <f t="shared" si="677"/>
        <v>0</v>
      </c>
      <c r="AI4234" s="27" t="str">
        <f t="shared" si="669"/>
        <v>ne</v>
      </c>
      <c r="AJ4234" s="27" t="str">
        <f t="shared" si="670"/>
        <v>ne</v>
      </c>
      <c r="AK4234" s="27" t="str">
        <f t="shared" si="671"/>
        <v>ne</v>
      </c>
    </row>
    <row r="4235" spans="2:37" x14ac:dyDescent="0.2">
      <c r="B4235" s="27" t="str">
        <f t="shared" si="672"/>
        <v>-</v>
      </c>
      <c r="C4235" s="123" t="str">
        <f t="shared" si="673"/>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8"/>
        <v>nepildyti</v>
      </c>
      <c r="T4235" s="126" t="str">
        <f t="shared" si="678"/>
        <v>nepildyti</v>
      </c>
      <c r="U4235" s="127"/>
      <c r="V4235" s="127"/>
      <c r="W4235" s="128"/>
      <c r="X4235" s="169"/>
      <c r="Y4235" s="169"/>
      <c r="Z4235" s="169"/>
      <c r="AA4235" s="127"/>
      <c r="AB4235" s="127"/>
      <c r="AC4235" s="127"/>
      <c r="AD4235" s="127"/>
      <c r="AE4235" s="124">
        <f t="shared" si="674"/>
        <v>0</v>
      </c>
      <c r="AF4235" s="124">
        <f t="shared" si="675"/>
        <v>0</v>
      </c>
      <c r="AG4235" s="124">
        <f t="shared" si="676"/>
        <v>0</v>
      </c>
      <c r="AH4235" s="124">
        <f t="shared" si="677"/>
        <v>0</v>
      </c>
      <c r="AI4235" s="27" t="str">
        <f t="shared" si="669"/>
        <v>ne</v>
      </c>
      <c r="AJ4235" s="27" t="str">
        <f t="shared" si="670"/>
        <v>ne</v>
      </c>
      <c r="AK4235" s="27" t="str">
        <f t="shared" si="671"/>
        <v>ne</v>
      </c>
    </row>
    <row r="4236" spans="2:37" x14ac:dyDescent="0.2">
      <c r="B4236" s="27" t="str">
        <f t="shared" si="672"/>
        <v>-</v>
      </c>
      <c r="C4236" s="123" t="str">
        <f t="shared" si="673"/>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8"/>
        <v>nepildyti</v>
      </c>
      <c r="T4236" s="126" t="str">
        <f t="shared" si="678"/>
        <v>nepildyti</v>
      </c>
      <c r="U4236" s="127"/>
      <c r="V4236" s="127"/>
      <c r="W4236" s="128"/>
      <c r="X4236" s="169"/>
      <c r="Y4236" s="169"/>
      <c r="Z4236" s="169"/>
      <c r="AA4236" s="127"/>
      <c r="AB4236" s="127"/>
      <c r="AC4236" s="127"/>
      <c r="AD4236" s="127"/>
      <c r="AE4236" s="124">
        <f t="shared" si="674"/>
        <v>0</v>
      </c>
      <c r="AF4236" s="124">
        <f t="shared" si="675"/>
        <v>0</v>
      </c>
      <c r="AG4236" s="124">
        <f t="shared" si="676"/>
        <v>0</v>
      </c>
      <c r="AH4236" s="124">
        <f t="shared" si="677"/>
        <v>0</v>
      </c>
      <c r="AI4236" s="27" t="str">
        <f t="shared" si="669"/>
        <v>ne</v>
      </c>
      <c r="AJ4236" s="27" t="str">
        <f t="shared" si="670"/>
        <v>ne</v>
      </c>
      <c r="AK4236" s="27" t="str">
        <f t="shared" si="671"/>
        <v>ne</v>
      </c>
    </row>
    <row r="4237" spans="2:37" x14ac:dyDescent="0.2">
      <c r="B4237" s="27" t="str">
        <f t="shared" si="672"/>
        <v>-</v>
      </c>
      <c r="C4237" s="123" t="str">
        <f t="shared" si="673"/>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8"/>
        <v>nepildyti</v>
      </c>
      <c r="T4237" s="126" t="str">
        <f t="shared" si="678"/>
        <v>nepildyti</v>
      </c>
      <c r="U4237" s="127"/>
      <c r="V4237" s="127"/>
      <c r="W4237" s="128"/>
      <c r="X4237" s="169"/>
      <c r="Y4237" s="169"/>
      <c r="Z4237" s="169"/>
      <c r="AA4237" s="127"/>
      <c r="AB4237" s="127"/>
      <c r="AC4237" s="127"/>
      <c r="AD4237" s="127"/>
      <c r="AE4237" s="124">
        <f t="shared" si="674"/>
        <v>0</v>
      </c>
      <c r="AF4237" s="124">
        <f t="shared" si="675"/>
        <v>0</v>
      </c>
      <c r="AG4237" s="124">
        <f t="shared" si="676"/>
        <v>0</v>
      </c>
      <c r="AH4237" s="124">
        <f t="shared" si="677"/>
        <v>0</v>
      </c>
      <c r="AI4237" s="27" t="str">
        <f t="shared" ref="AI4237:AI4300" si="679">IF(AF4237&gt;0,"taip","ne")</f>
        <v>ne</v>
      </c>
      <c r="AJ4237" s="27" t="str">
        <f t="shared" ref="AJ4237:AJ4300" si="680">IF(AG4237&gt;0,"taip","ne")</f>
        <v>ne</v>
      </c>
      <c r="AK4237" s="27" t="str">
        <f t="shared" ref="AK4237:AK4300" si="681">IF(AH4237&gt;0,"taip","ne")</f>
        <v>ne</v>
      </c>
    </row>
    <row r="4238" spans="2:37" x14ac:dyDescent="0.2">
      <c r="B4238" s="27" t="str">
        <f t="shared" si="672"/>
        <v>-</v>
      </c>
      <c r="C4238" s="123" t="str">
        <f t="shared" si="673"/>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8"/>
        <v>nepildyti</v>
      </c>
      <c r="T4238" s="126" t="str">
        <f t="shared" si="678"/>
        <v>nepildyti</v>
      </c>
      <c r="U4238" s="127"/>
      <c r="V4238" s="127"/>
      <c r="W4238" s="128"/>
      <c r="X4238" s="169"/>
      <c r="Y4238" s="169"/>
      <c r="Z4238" s="169"/>
      <c r="AA4238" s="127"/>
      <c r="AB4238" s="127"/>
      <c r="AC4238" s="127"/>
      <c r="AD4238" s="127"/>
      <c r="AE4238" s="124">
        <f t="shared" si="674"/>
        <v>0</v>
      </c>
      <c r="AF4238" s="124">
        <f t="shared" si="675"/>
        <v>0</v>
      </c>
      <c r="AG4238" s="124">
        <f t="shared" si="676"/>
        <v>0</v>
      </c>
      <c r="AH4238" s="124">
        <f t="shared" si="677"/>
        <v>0</v>
      </c>
      <c r="AI4238" s="27" t="str">
        <f t="shared" si="679"/>
        <v>ne</v>
      </c>
      <c r="AJ4238" s="27" t="str">
        <f t="shared" si="680"/>
        <v>ne</v>
      </c>
      <c r="AK4238" s="27" t="str">
        <f t="shared" si="681"/>
        <v>ne</v>
      </c>
    </row>
    <row r="4239" spans="2:37" x14ac:dyDescent="0.2">
      <c r="B4239" s="27" t="str">
        <f t="shared" si="672"/>
        <v>-</v>
      </c>
      <c r="C4239" s="123" t="str">
        <f t="shared" si="673"/>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8"/>
        <v>nepildyti</v>
      </c>
      <c r="T4239" s="126" t="str">
        <f t="shared" si="678"/>
        <v>nepildyti</v>
      </c>
      <c r="U4239" s="127"/>
      <c r="V4239" s="127"/>
      <c r="W4239" s="128"/>
      <c r="X4239" s="169"/>
      <c r="Y4239" s="169"/>
      <c r="Z4239" s="169"/>
      <c r="AA4239" s="127"/>
      <c r="AB4239" s="127"/>
      <c r="AC4239" s="127"/>
      <c r="AD4239" s="127"/>
      <c r="AE4239" s="124">
        <f t="shared" si="674"/>
        <v>0</v>
      </c>
      <c r="AF4239" s="124">
        <f t="shared" si="675"/>
        <v>0</v>
      </c>
      <c r="AG4239" s="124">
        <f t="shared" si="676"/>
        <v>0</v>
      </c>
      <c r="AH4239" s="124">
        <f t="shared" si="677"/>
        <v>0</v>
      </c>
      <c r="AI4239" s="27" t="str">
        <f t="shared" si="679"/>
        <v>ne</v>
      </c>
      <c r="AJ4239" s="27" t="str">
        <f t="shared" si="680"/>
        <v>ne</v>
      </c>
      <c r="AK4239" s="27" t="str">
        <f t="shared" si="681"/>
        <v>ne</v>
      </c>
    </row>
    <row r="4240" spans="2:37" x14ac:dyDescent="0.2">
      <c r="B4240" s="27" t="str">
        <f t="shared" si="672"/>
        <v>-</v>
      </c>
      <c r="C4240" s="123" t="str">
        <f t="shared" si="673"/>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8"/>
        <v>nepildyti</v>
      </c>
      <c r="T4240" s="126" t="str">
        <f t="shared" si="678"/>
        <v>nepildyti</v>
      </c>
      <c r="U4240" s="127"/>
      <c r="V4240" s="127"/>
      <c r="W4240" s="128"/>
      <c r="X4240" s="169"/>
      <c r="Y4240" s="169"/>
      <c r="Z4240" s="169"/>
      <c r="AA4240" s="127"/>
      <c r="AB4240" s="127"/>
      <c r="AC4240" s="127"/>
      <c r="AD4240" s="127"/>
      <c r="AE4240" s="124">
        <f t="shared" si="674"/>
        <v>0</v>
      </c>
      <c r="AF4240" s="124">
        <f t="shared" si="675"/>
        <v>0</v>
      </c>
      <c r="AG4240" s="124">
        <f t="shared" si="676"/>
        <v>0</v>
      </c>
      <c r="AH4240" s="124">
        <f t="shared" si="677"/>
        <v>0</v>
      </c>
      <c r="AI4240" s="27" t="str">
        <f t="shared" si="679"/>
        <v>ne</v>
      </c>
      <c r="AJ4240" s="27" t="str">
        <f t="shared" si="680"/>
        <v>ne</v>
      </c>
      <c r="AK4240" s="27" t="str">
        <f t="shared" si="681"/>
        <v>ne</v>
      </c>
    </row>
    <row r="4241" spans="2:37" x14ac:dyDescent="0.2">
      <c r="B4241" s="27" t="str">
        <f t="shared" si="672"/>
        <v>-</v>
      </c>
      <c r="C4241" s="123" t="str">
        <f t="shared" si="673"/>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8"/>
        <v>nepildyti</v>
      </c>
      <c r="T4241" s="126" t="str">
        <f t="shared" si="678"/>
        <v>nepildyti</v>
      </c>
      <c r="U4241" s="127"/>
      <c r="V4241" s="127"/>
      <c r="W4241" s="128"/>
      <c r="X4241" s="169"/>
      <c r="Y4241" s="169"/>
      <c r="Z4241" s="169"/>
      <c r="AA4241" s="127"/>
      <c r="AB4241" s="127"/>
      <c r="AC4241" s="127"/>
      <c r="AD4241" s="127"/>
      <c r="AE4241" s="124">
        <f t="shared" si="674"/>
        <v>0</v>
      </c>
      <c r="AF4241" s="124">
        <f t="shared" si="675"/>
        <v>0</v>
      </c>
      <c r="AG4241" s="124">
        <f t="shared" si="676"/>
        <v>0</v>
      </c>
      <c r="AH4241" s="124">
        <f t="shared" si="677"/>
        <v>0</v>
      </c>
      <c r="AI4241" s="27" t="str">
        <f t="shared" si="679"/>
        <v>ne</v>
      </c>
      <c r="AJ4241" s="27" t="str">
        <f t="shared" si="680"/>
        <v>ne</v>
      </c>
      <c r="AK4241" s="27" t="str">
        <f t="shared" si="681"/>
        <v>ne</v>
      </c>
    </row>
    <row r="4242" spans="2:37" x14ac:dyDescent="0.2">
      <c r="B4242" s="27" t="str">
        <f t="shared" si="672"/>
        <v>-</v>
      </c>
      <c r="C4242" s="123" t="str">
        <f t="shared" si="673"/>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8"/>
        <v>nepildyti</v>
      </c>
      <c r="T4242" s="126" t="str">
        <f t="shared" si="678"/>
        <v>nepildyti</v>
      </c>
      <c r="U4242" s="127"/>
      <c r="V4242" s="127"/>
      <c r="W4242" s="128"/>
      <c r="X4242" s="169"/>
      <c r="Y4242" s="169"/>
      <c r="Z4242" s="169"/>
      <c r="AA4242" s="127"/>
      <c r="AB4242" s="127"/>
      <c r="AC4242" s="127"/>
      <c r="AD4242" s="127"/>
      <c r="AE4242" s="124">
        <f t="shared" si="674"/>
        <v>0</v>
      </c>
      <c r="AF4242" s="124">
        <f t="shared" si="675"/>
        <v>0</v>
      </c>
      <c r="AG4242" s="124">
        <f t="shared" si="676"/>
        <v>0</v>
      </c>
      <c r="AH4242" s="124">
        <f t="shared" si="677"/>
        <v>0</v>
      </c>
      <c r="AI4242" s="27" t="str">
        <f t="shared" si="679"/>
        <v>ne</v>
      </c>
      <c r="AJ4242" s="27" t="str">
        <f t="shared" si="680"/>
        <v>ne</v>
      </c>
      <c r="AK4242" s="27" t="str">
        <f t="shared" si="681"/>
        <v>ne</v>
      </c>
    </row>
    <row r="4243" spans="2:37" x14ac:dyDescent="0.2">
      <c r="B4243" s="27" t="str">
        <f t="shared" si="672"/>
        <v>-</v>
      </c>
      <c r="C4243" s="123" t="str">
        <f t="shared" si="673"/>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8"/>
        <v>nepildyti</v>
      </c>
      <c r="T4243" s="126" t="str">
        <f t="shared" si="678"/>
        <v>nepildyti</v>
      </c>
      <c r="U4243" s="127"/>
      <c r="V4243" s="127"/>
      <c r="W4243" s="128"/>
      <c r="X4243" s="169"/>
      <c r="Y4243" s="169"/>
      <c r="Z4243" s="169"/>
      <c r="AA4243" s="127"/>
      <c r="AB4243" s="127"/>
      <c r="AC4243" s="127"/>
      <c r="AD4243" s="127"/>
      <c r="AE4243" s="124">
        <f t="shared" si="674"/>
        <v>0</v>
      </c>
      <c r="AF4243" s="124">
        <f t="shared" si="675"/>
        <v>0</v>
      </c>
      <c r="AG4243" s="124">
        <f t="shared" si="676"/>
        <v>0</v>
      </c>
      <c r="AH4243" s="124">
        <f t="shared" si="677"/>
        <v>0</v>
      </c>
      <c r="AI4243" s="27" t="str">
        <f t="shared" si="679"/>
        <v>ne</v>
      </c>
      <c r="AJ4243" s="27" t="str">
        <f t="shared" si="680"/>
        <v>ne</v>
      </c>
      <c r="AK4243" s="27" t="str">
        <f t="shared" si="681"/>
        <v>ne</v>
      </c>
    </row>
    <row r="4244" spans="2:37" x14ac:dyDescent="0.2">
      <c r="B4244" s="27" t="str">
        <f t="shared" si="672"/>
        <v>-</v>
      </c>
      <c r="C4244" s="123" t="str">
        <f t="shared" si="673"/>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8"/>
        <v>nepildyti</v>
      </c>
      <c r="T4244" s="126" t="str">
        <f t="shared" si="678"/>
        <v>nepildyti</v>
      </c>
      <c r="U4244" s="127"/>
      <c r="V4244" s="127"/>
      <c r="W4244" s="128"/>
      <c r="X4244" s="169"/>
      <c r="Y4244" s="169"/>
      <c r="Z4244" s="169"/>
      <c r="AA4244" s="127"/>
      <c r="AB4244" s="127"/>
      <c r="AC4244" s="127"/>
      <c r="AD4244" s="127"/>
      <c r="AE4244" s="124">
        <f t="shared" si="674"/>
        <v>0</v>
      </c>
      <c r="AF4244" s="124">
        <f t="shared" si="675"/>
        <v>0</v>
      </c>
      <c r="AG4244" s="124">
        <f t="shared" si="676"/>
        <v>0</v>
      </c>
      <c r="AH4244" s="124">
        <f t="shared" si="677"/>
        <v>0</v>
      </c>
      <c r="AI4244" s="27" t="str">
        <f t="shared" si="679"/>
        <v>ne</v>
      </c>
      <c r="AJ4244" s="27" t="str">
        <f t="shared" si="680"/>
        <v>ne</v>
      </c>
      <c r="AK4244" s="27" t="str">
        <f t="shared" si="681"/>
        <v>ne</v>
      </c>
    </row>
    <row r="4245" spans="2:37" x14ac:dyDescent="0.2">
      <c r="B4245" s="27" t="str">
        <f t="shared" si="672"/>
        <v>-</v>
      </c>
      <c r="C4245" s="123" t="str">
        <f t="shared" si="673"/>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si="678"/>
        <v>nepildyti</v>
      </c>
      <c r="T4245" s="126" t="str">
        <f t="shared" si="678"/>
        <v>nepildyti</v>
      </c>
      <c r="U4245" s="127"/>
      <c r="V4245" s="127"/>
      <c r="W4245" s="128"/>
      <c r="X4245" s="169"/>
      <c r="Y4245" s="169"/>
      <c r="Z4245" s="169"/>
      <c r="AA4245" s="127"/>
      <c r="AB4245" s="127"/>
      <c r="AC4245" s="127"/>
      <c r="AD4245" s="127"/>
      <c r="AE4245" s="124">
        <f t="shared" si="674"/>
        <v>0</v>
      </c>
      <c r="AF4245" s="124">
        <f t="shared" si="675"/>
        <v>0</v>
      </c>
      <c r="AG4245" s="124">
        <f t="shared" si="676"/>
        <v>0</v>
      </c>
      <c r="AH4245" s="124">
        <f t="shared" si="677"/>
        <v>0</v>
      </c>
      <c r="AI4245" s="27" t="str">
        <f t="shared" si="679"/>
        <v>ne</v>
      </c>
      <c r="AJ4245" s="27" t="str">
        <f t="shared" si="680"/>
        <v>ne</v>
      </c>
      <c r="AK4245" s="27" t="str">
        <f t="shared" si="681"/>
        <v>ne</v>
      </c>
    </row>
    <row r="4246" spans="2:37" x14ac:dyDescent="0.2">
      <c r="B4246" s="27" t="str">
        <f t="shared" si="672"/>
        <v>-</v>
      </c>
      <c r="C4246" s="123" t="str">
        <f t="shared" si="673"/>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78"/>
        <v>nepildyti</v>
      </c>
      <c r="T4246" s="126" t="str">
        <f t="shared" si="678"/>
        <v>nepildyti</v>
      </c>
      <c r="U4246" s="127"/>
      <c r="V4246" s="127"/>
      <c r="W4246" s="128"/>
      <c r="X4246" s="169"/>
      <c r="Y4246" s="169"/>
      <c r="Z4246" s="169"/>
      <c r="AA4246" s="127"/>
      <c r="AB4246" s="127"/>
      <c r="AC4246" s="127"/>
      <c r="AD4246" s="127"/>
      <c r="AE4246" s="124">
        <f t="shared" si="674"/>
        <v>0</v>
      </c>
      <c r="AF4246" s="124">
        <f t="shared" si="675"/>
        <v>0</v>
      </c>
      <c r="AG4246" s="124">
        <f t="shared" si="676"/>
        <v>0</v>
      </c>
      <c r="AH4246" s="124">
        <f t="shared" si="677"/>
        <v>0</v>
      </c>
      <c r="AI4246" s="27" t="str">
        <f t="shared" si="679"/>
        <v>ne</v>
      </c>
      <c r="AJ4246" s="27" t="str">
        <f t="shared" si="680"/>
        <v>ne</v>
      </c>
      <c r="AK4246" s="27" t="str">
        <f t="shared" si="681"/>
        <v>ne</v>
      </c>
    </row>
    <row r="4247" spans="2:37" x14ac:dyDescent="0.2">
      <c r="B4247" s="27" t="str">
        <f t="shared" si="672"/>
        <v>-</v>
      </c>
      <c r="C4247" s="123" t="str">
        <f t="shared" si="673"/>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78"/>
        <v>nepildyti</v>
      </c>
      <c r="T4247" s="126" t="str">
        <f t="shared" si="678"/>
        <v>nepildyti</v>
      </c>
      <c r="U4247" s="127"/>
      <c r="V4247" s="127"/>
      <c r="W4247" s="128"/>
      <c r="X4247" s="169"/>
      <c r="Y4247" s="169"/>
      <c r="Z4247" s="169"/>
      <c r="AA4247" s="127"/>
      <c r="AB4247" s="127"/>
      <c r="AC4247" s="127"/>
      <c r="AD4247" s="127"/>
      <c r="AE4247" s="124">
        <f t="shared" si="674"/>
        <v>0</v>
      </c>
      <c r="AF4247" s="124">
        <f t="shared" si="675"/>
        <v>0</v>
      </c>
      <c r="AG4247" s="124">
        <f t="shared" si="676"/>
        <v>0</v>
      </c>
      <c r="AH4247" s="124">
        <f t="shared" si="677"/>
        <v>0</v>
      </c>
      <c r="AI4247" s="27" t="str">
        <f t="shared" si="679"/>
        <v>ne</v>
      </c>
      <c r="AJ4247" s="27" t="str">
        <f t="shared" si="680"/>
        <v>ne</v>
      </c>
      <c r="AK4247" s="27" t="str">
        <f t="shared" si="681"/>
        <v>ne</v>
      </c>
    </row>
    <row r="4248" spans="2:37" x14ac:dyDescent="0.2">
      <c r="B4248" s="27" t="str">
        <f t="shared" ref="B4248:B4311" si="682">CONCATENATE(C4248,"-",G4248)</f>
        <v>-</v>
      </c>
      <c r="C4248" s="123" t="str">
        <f t="shared" ref="C4248:C4311" si="683">LEFT(K4248,4)</f>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78"/>
        <v>nepildyti</v>
      </c>
      <c r="T4248" s="126" t="str">
        <f t="shared" si="678"/>
        <v>nepildyti</v>
      </c>
      <c r="U4248" s="127"/>
      <c r="V4248" s="127"/>
      <c r="W4248" s="128"/>
      <c r="X4248" s="169"/>
      <c r="Y4248" s="169"/>
      <c r="Z4248" s="169"/>
      <c r="AA4248" s="127"/>
      <c r="AB4248" s="127"/>
      <c r="AC4248" s="127"/>
      <c r="AD4248" s="127"/>
      <c r="AE4248" s="124">
        <f t="shared" ref="AE4248:AE4311" si="684">IF($H4248&gt;0,YEAR($H4248),)</f>
        <v>0</v>
      </c>
      <c r="AF4248" s="124">
        <f t="shared" ref="AF4248:AF4311" si="685">IF($X4248&gt;0,YEAR($X4248),)</f>
        <v>0</v>
      </c>
      <c r="AG4248" s="124">
        <f t="shared" ref="AG4248:AG4311" si="686">IF($Y4248&gt;0,YEAR($Y4248),)</f>
        <v>0</v>
      </c>
      <c r="AH4248" s="124">
        <f t="shared" ref="AH4248:AH4311" si="687">IF($Z4248&gt;0,YEAR($Z4248),)</f>
        <v>0</v>
      </c>
      <c r="AI4248" s="27" t="str">
        <f t="shared" si="679"/>
        <v>ne</v>
      </c>
      <c r="AJ4248" s="27" t="str">
        <f t="shared" si="680"/>
        <v>ne</v>
      </c>
      <c r="AK4248" s="27" t="str">
        <f t="shared" si="681"/>
        <v>ne</v>
      </c>
    </row>
    <row r="4249" spans="2:37" x14ac:dyDescent="0.2">
      <c r="B4249" s="27" t="str">
        <f t="shared" si="682"/>
        <v>-</v>
      </c>
      <c r="C4249" s="123" t="str">
        <f t="shared" si="683"/>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ref="S4249:T4312" si="688">IF($R4249="fizinis asmuo","užpildykite","nepildyti")</f>
        <v>nepildyti</v>
      </c>
      <c r="T4249" s="126" t="str">
        <f t="shared" si="688"/>
        <v>nepildyti</v>
      </c>
      <c r="U4249" s="127"/>
      <c r="V4249" s="127"/>
      <c r="W4249" s="128"/>
      <c r="X4249" s="169"/>
      <c r="Y4249" s="169"/>
      <c r="Z4249" s="169"/>
      <c r="AA4249" s="127"/>
      <c r="AB4249" s="127"/>
      <c r="AC4249" s="127"/>
      <c r="AD4249" s="127"/>
      <c r="AE4249" s="124">
        <f t="shared" si="684"/>
        <v>0</v>
      </c>
      <c r="AF4249" s="124">
        <f t="shared" si="685"/>
        <v>0</v>
      </c>
      <c r="AG4249" s="124">
        <f t="shared" si="686"/>
        <v>0</v>
      </c>
      <c r="AH4249" s="124">
        <f t="shared" si="687"/>
        <v>0</v>
      </c>
      <c r="AI4249" s="27" t="str">
        <f t="shared" si="679"/>
        <v>ne</v>
      </c>
      <c r="AJ4249" s="27" t="str">
        <f t="shared" si="680"/>
        <v>ne</v>
      </c>
      <c r="AK4249" s="27" t="str">
        <f t="shared" si="681"/>
        <v>ne</v>
      </c>
    </row>
    <row r="4250" spans="2:37" x14ac:dyDescent="0.2">
      <c r="B4250" s="27" t="str">
        <f t="shared" si="682"/>
        <v>-</v>
      </c>
      <c r="C4250" s="123" t="str">
        <f t="shared" si="683"/>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8"/>
        <v>nepildyti</v>
      </c>
      <c r="T4250" s="126" t="str">
        <f t="shared" si="688"/>
        <v>nepildyti</v>
      </c>
      <c r="U4250" s="127"/>
      <c r="V4250" s="127"/>
      <c r="W4250" s="128"/>
      <c r="X4250" s="169"/>
      <c r="Y4250" s="169"/>
      <c r="Z4250" s="169"/>
      <c r="AA4250" s="127"/>
      <c r="AB4250" s="127"/>
      <c r="AC4250" s="127"/>
      <c r="AD4250" s="127"/>
      <c r="AE4250" s="124">
        <f t="shared" si="684"/>
        <v>0</v>
      </c>
      <c r="AF4250" s="124">
        <f t="shared" si="685"/>
        <v>0</v>
      </c>
      <c r="AG4250" s="124">
        <f t="shared" si="686"/>
        <v>0</v>
      </c>
      <c r="AH4250" s="124">
        <f t="shared" si="687"/>
        <v>0</v>
      </c>
      <c r="AI4250" s="27" t="str">
        <f t="shared" si="679"/>
        <v>ne</v>
      </c>
      <c r="AJ4250" s="27" t="str">
        <f t="shared" si="680"/>
        <v>ne</v>
      </c>
      <c r="AK4250" s="27" t="str">
        <f t="shared" si="681"/>
        <v>ne</v>
      </c>
    </row>
    <row r="4251" spans="2:37" x14ac:dyDescent="0.2">
      <c r="B4251" s="27" t="str">
        <f t="shared" si="682"/>
        <v>-</v>
      </c>
      <c r="C4251" s="123" t="str">
        <f t="shared" si="683"/>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8"/>
        <v>nepildyti</v>
      </c>
      <c r="T4251" s="126" t="str">
        <f t="shared" si="688"/>
        <v>nepildyti</v>
      </c>
      <c r="U4251" s="127"/>
      <c r="V4251" s="127"/>
      <c r="W4251" s="128"/>
      <c r="X4251" s="169"/>
      <c r="Y4251" s="169"/>
      <c r="Z4251" s="169"/>
      <c r="AA4251" s="127"/>
      <c r="AB4251" s="127"/>
      <c r="AC4251" s="127"/>
      <c r="AD4251" s="127"/>
      <c r="AE4251" s="124">
        <f t="shared" si="684"/>
        <v>0</v>
      </c>
      <c r="AF4251" s="124">
        <f t="shared" si="685"/>
        <v>0</v>
      </c>
      <c r="AG4251" s="124">
        <f t="shared" si="686"/>
        <v>0</v>
      </c>
      <c r="AH4251" s="124">
        <f t="shared" si="687"/>
        <v>0</v>
      </c>
      <c r="AI4251" s="27" t="str">
        <f t="shared" si="679"/>
        <v>ne</v>
      </c>
      <c r="AJ4251" s="27" t="str">
        <f t="shared" si="680"/>
        <v>ne</v>
      </c>
      <c r="AK4251" s="27" t="str">
        <f t="shared" si="681"/>
        <v>ne</v>
      </c>
    </row>
    <row r="4252" spans="2:37" x14ac:dyDescent="0.2">
      <c r="B4252" s="27" t="str">
        <f t="shared" si="682"/>
        <v>-</v>
      </c>
      <c r="C4252" s="123" t="str">
        <f t="shared" si="683"/>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8"/>
        <v>nepildyti</v>
      </c>
      <c r="T4252" s="126" t="str">
        <f t="shared" si="688"/>
        <v>nepildyti</v>
      </c>
      <c r="U4252" s="127"/>
      <c r="V4252" s="127"/>
      <c r="W4252" s="128"/>
      <c r="X4252" s="169"/>
      <c r="Y4252" s="169"/>
      <c r="Z4252" s="169"/>
      <c r="AA4252" s="127"/>
      <c r="AB4252" s="127"/>
      <c r="AC4252" s="127"/>
      <c r="AD4252" s="127"/>
      <c r="AE4252" s="124">
        <f t="shared" si="684"/>
        <v>0</v>
      </c>
      <c r="AF4252" s="124">
        <f t="shared" si="685"/>
        <v>0</v>
      </c>
      <c r="AG4252" s="124">
        <f t="shared" si="686"/>
        <v>0</v>
      </c>
      <c r="AH4252" s="124">
        <f t="shared" si="687"/>
        <v>0</v>
      </c>
      <c r="AI4252" s="27" t="str">
        <f t="shared" si="679"/>
        <v>ne</v>
      </c>
      <c r="AJ4252" s="27" t="str">
        <f t="shared" si="680"/>
        <v>ne</v>
      </c>
      <c r="AK4252" s="27" t="str">
        <f t="shared" si="681"/>
        <v>ne</v>
      </c>
    </row>
    <row r="4253" spans="2:37" x14ac:dyDescent="0.2">
      <c r="B4253" s="27" t="str">
        <f t="shared" si="682"/>
        <v>-</v>
      </c>
      <c r="C4253" s="123" t="str">
        <f t="shared" si="683"/>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8"/>
        <v>nepildyti</v>
      </c>
      <c r="T4253" s="126" t="str">
        <f t="shared" si="688"/>
        <v>nepildyti</v>
      </c>
      <c r="U4253" s="127"/>
      <c r="V4253" s="127"/>
      <c r="W4253" s="128"/>
      <c r="X4253" s="169"/>
      <c r="Y4253" s="169"/>
      <c r="Z4253" s="169"/>
      <c r="AA4253" s="127"/>
      <c r="AB4253" s="127"/>
      <c r="AC4253" s="127"/>
      <c r="AD4253" s="127"/>
      <c r="AE4253" s="124">
        <f t="shared" si="684"/>
        <v>0</v>
      </c>
      <c r="AF4253" s="124">
        <f t="shared" si="685"/>
        <v>0</v>
      </c>
      <c r="AG4253" s="124">
        <f t="shared" si="686"/>
        <v>0</v>
      </c>
      <c r="AH4253" s="124">
        <f t="shared" si="687"/>
        <v>0</v>
      </c>
      <c r="AI4253" s="27" t="str">
        <f t="shared" si="679"/>
        <v>ne</v>
      </c>
      <c r="AJ4253" s="27" t="str">
        <f t="shared" si="680"/>
        <v>ne</v>
      </c>
      <c r="AK4253" s="27" t="str">
        <f t="shared" si="681"/>
        <v>ne</v>
      </c>
    </row>
    <row r="4254" spans="2:37" x14ac:dyDescent="0.2">
      <c r="B4254" s="27" t="str">
        <f t="shared" si="682"/>
        <v>-</v>
      </c>
      <c r="C4254" s="123" t="str">
        <f t="shared" si="683"/>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8"/>
        <v>nepildyti</v>
      </c>
      <c r="T4254" s="126" t="str">
        <f t="shared" si="688"/>
        <v>nepildyti</v>
      </c>
      <c r="U4254" s="127"/>
      <c r="V4254" s="127"/>
      <c r="W4254" s="128"/>
      <c r="X4254" s="169"/>
      <c r="Y4254" s="169"/>
      <c r="Z4254" s="169"/>
      <c r="AA4254" s="127"/>
      <c r="AB4254" s="127"/>
      <c r="AC4254" s="127"/>
      <c r="AD4254" s="127"/>
      <c r="AE4254" s="124">
        <f t="shared" si="684"/>
        <v>0</v>
      </c>
      <c r="AF4254" s="124">
        <f t="shared" si="685"/>
        <v>0</v>
      </c>
      <c r="AG4254" s="124">
        <f t="shared" si="686"/>
        <v>0</v>
      </c>
      <c r="AH4254" s="124">
        <f t="shared" si="687"/>
        <v>0</v>
      </c>
      <c r="AI4254" s="27" t="str">
        <f t="shared" si="679"/>
        <v>ne</v>
      </c>
      <c r="AJ4254" s="27" t="str">
        <f t="shared" si="680"/>
        <v>ne</v>
      </c>
      <c r="AK4254" s="27" t="str">
        <f t="shared" si="681"/>
        <v>ne</v>
      </c>
    </row>
    <row r="4255" spans="2:37" x14ac:dyDescent="0.2">
      <c r="B4255" s="27" t="str">
        <f t="shared" si="682"/>
        <v>-</v>
      </c>
      <c r="C4255" s="123" t="str">
        <f t="shared" si="683"/>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8"/>
        <v>nepildyti</v>
      </c>
      <c r="T4255" s="126" t="str">
        <f t="shared" si="688"/>
        <v>nepildyti</v>
      </c>
      <c r="U4255" s="127"/>
      <c r="V4255" s="127"/>
      <c r="W4255" s="128"/>
      <c r="X4255" s="169"/>
      <c r="Y4255" s="169"/>
      <c r="Z4255" s="169"/>
      <c r="AA4255" s="127"/>
      <c r="AB4255" s="127"/>
      <c r="AC4255" s="127"/>
      <c r="AD4255" s="127"/>
      <c r="AE4255" s="124">
        <f t="shared" si="684"/>
        <v>0</v>
      </c>
      <c r="AF4255" s="124">
        <f t="shared" si="685"/>
        <v>0</v>
      </c>
      <c r="AG4255" s="124">
        <f t="shared" si="686"/>
        <v>0</v>
      </c>
      <c r="AH4255" s="124">
        <f t="shared" si="687"/>
        <v>0</v>
      </c>
      <c r="AI4255" s="27" t="str">
        <f t="shared" si="679"/>
        <v>ne</v>
      </c>
      <c r="AJ4255" s="27" t="str">
        <f t="shared" si="680"/>
        <v>ne</v>
      </c>
      <c r="AK4255" s="27" t="str">
        <f t="shared" si="681"/>
        <v>ne</v>
      </c>
    </row>
    <row r="4256" spans="2:37" x14ac:dyDescent="0.2">
      <c r="B4256" s="27" t="str">
        <f t="shared" si="682"/>
        <v>-</v>
      </c>
      <c r="C4256" s="123" t="str">
        <f t="shared" si="683"/>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8"/>
        <v>nepildyti</v>
      </c>
      <c r="T4256" s="126" t="str">
        <f t="shared" si="688"/>
        <v>nepildyti</v>
      </c>
      <c r="U4256" s="127"/>
      <c r="V4256" s="127"/>
      <c r="W4256" s="128"/>
      <c r="X4256" s="169"/>
      <c r="Y4256" s="169"/>
      <c r="Z4256" s="169"/>
      <c r="AA4256" s="127"/>
      <c r="AB4256" s="127"/>
      <c r="AC4256" s="127"/>
      <c r="AD4256" s="127"/>
      <c r="AE4256" s="124">
        <f t="shared" si="684"/>
        <v>0</v>
      </c>
      <c r="AF4256" s="124">
        <f t="shared" si="685"/>
        <v>0</v>
      </c>
      <c r="AG4256" s="124">
        <f t="shared" si="686"/>
        <v>0</v>
      </c>
      <c r="AH4256" s="124">
        <f t="shared" si="687"/>
        <v>0</v>
      </c>
      <c r="AI4256" s="27" t="str">
        <f t="shared" si="679"/>
        <v>ne</v>
      </c>
      <c r="AJ4256" s="27" t="str">
        <f t="shared" si="680"/>
        <v>ne</v>
      </c>
      <c r="AK4256" s="27" t="str">
        <f t="shared" si="681"/>
        <v>ne</v>
      </c>
    </row>
    <row r="4257" spans="2:37" x14ac:dyDescent="0.2">
      <c r="B4257" s="27" t="str">
        <f t="shared" si="682"/>
        <v>-</v>
      </c>
      <c r="C4257" s="123" t="str">
        <f t="shared" si="683"/>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8"/>
        <v>nepildyti</v>
      </c>
      <c r="T4257" s="126" t="str">
        <f t="shared" si="688"/>
        <v>nepildyti</v>
      </c>
      <c r="U4257" s="127"/>
      <c r="V4257" s="127"/>
      <c r="W4257" s="128"/>
      <c r="X4257" s="169"/>
      <c r="Y4257" s="169"/>
      <c r="Z4257" s="169"/>
      <c r="AA4257" s="127"/>
      <c r="AB4257" s="127"/>
      <c r="AC4257" s="127"/>
      <c r="AD4257" s="127"/>
      <c r="AE4257" s="124">
        <f t="shared" si="684"/>
        <v>0</v>
      </c>
      <c r="AF4257" s="124">
        <f t="shared" si="685"/>
        <v>0</v>
      </c>
      <c r="AG4257" s="124">
        <f t="shared" si="686"/>
        <v>0</v>
      </c>
      <c r="AH4257" s="124">
        <f t="shared" si="687"/>
        <v>0</v>
      </c>
      <c r="AI4257" s="27" t="str">
        <f t="shared" si="679"/>
        <v>ne</v>
      </c>
      <c r="AJ4257" s="27" t="str">
        <f t="shared" si="680"/>
        <v>ne</v>
      </c>
      <c r="AK4257" s="27" t="str">
        <f t="shared" si="681"/>
        <v>ne</v>
      </c>
    </row>
    <row r="4258" spans="2:37" x14ac:dyDescent="0.2">
      <c r="B4258" s="27" t="str">
        <f t="shared" si="682"/>
        <v>-</v>
      </c>
      <c r="C4258" s="123" t="str">
        <f t="shared" si="683"/>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8"/>
        <v>nepildyti</v>
      </c>
      <c r="T4258" s="126" t="str">
        <f t="shared" si="688"/>
        <v>nepildyti</v>
      </c>
      <c r="U4258" s="127"/>
      <c r="V4258" s="127"/>
      <c r="W4258" s="128"/>
      <c r="X4258" s="169"/>
      <c r="Y4258" s="169"/>
      <c r="Z4258" s="169"/>
      <c r="AA4258" s="127"/>
      <c r="AB4258" s="127"/>
      <c r="AC4258" s="127"/>
      <c r="AD4258" s="127"/>
      <c r="AE4258" s="124">
        <f t="shared" si="684"/>
        <v>0</v>
      </c>
      <c r="AF4258" s="124">
        <f t="shared" si="685"/>
        <v>0</v>
      </c>
      <c r="AG4258" s="124">
        <f t="shared" si="686"/>
        <v>0</v>
      </c>
      <c r="AH4258" s="124">
        <f t="shared" si="687"/>
        <v>0</v>
      </c>
      <c r="AI4258" s="27" t="str">
        <f t="shared" si="679"/>
        <v>ne</v>
      </c>
      <c r="AJ4258" s="27" t="str">
        <f t="shared" si="680"/>
        <v>ne</v>
      </c>
      <c r="AK4258" s="27" t="str">
        <f t="shared" si="681"/>
        <v>ne</v>
      </c>
    </row>
    <row r="4259" spans="2:37" x14ac:dyDescent="0.2">
      <c r="B4259" s="27" t="str">
        <f t="shared" si="682"/>
        <v>-</v>
      </c>
      <c r="C4259" s="123" t="str">
        <f t="shared" si="683"/>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8"/>
        <v>nepildyti</v>
      </c>
      <c r="T4259" s="126" t="str">
        <f t="shared" si="688"/>
        <v>nepildyti</v>
      </c>
      <c r="U4259" s="127"/>
      <c r="V4259" s="127"/>
      <c r="W4259" s="128"/>
      <c r="X4259" s="169"/>
      <c r="Y4259" s="169"/>
      <c r="Z4259" s="169"/>
      <c r="AA4259" s="127"/>
      <c r="AB4259" s="127"/>
      <c r="AC4259" s="127"/>
      <c r="AD4259" s="127"/>
      <c r="AE4259" s="124">
        <f t="shared" si="684"/>
        <v>0</v>
      </c>
      <c r="AF4259" s="124">
        <f t="shared" si="685"/>
        <v>0</v>
      </c>
      <c r="AG4259" s="124">
        <f t="shared" si="686"/>
        <v>0</v>
      </c>
      <c r="AH4259" s="124">
        <f t="shared" si="687"/>
        <v>0</v>
      </c>
      <c r="AI4259" s="27" t="str">
        <f t="shared" si="679"/>
        <v>ne</v>
      </c>
      <c r="AJ4259" s="27" t="str">
        <f t="shared" si="680"/>
        <v>ne</v>
      </c>
      <c r="AK4259" s="27" t="str">
        <f t="shared" si="681"/>
        <v>ne</v>
      </c>
    </row>
    <row r="4260" spans="2:37" x14ac:dyDescent="0.2">
      <c r="B4260" s="27" t="str">
        <f t="shared" si="682"/>
        <v>-</v>
      </c>
      <c r="C4260" s="123" t="str">
        <f t="shared" si="683"/>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8"/>
        <v>nepildyti</v>
      </c>
      <c r="T4260" s="126" t="str">
        <f t="shared" si="688"/>
        <v>nepildyti</v>
      </c>
      <c r="U4260" s="127"/>
      <c r="V4260" s="127"/>
      <c r="W4260" s="128"/>
      <c r="X4260" s="169"/>
      <c r="Y4260" s="169"/>
      <c r="Z4260" s="169"/>
      <c r="AA4260" s="127"/>
      <c r="AB4260" s="127"/>
      <c r="AC4260" s="127"/>
      <c r="AD4260" s="127"/>
      <c r="AE4260" s="124">
        <f t="shared" si="684"/>
        <v>0</v>
      </c>
      <c r="AF4260" s="124">
        <f t="shared" si="685"/>
        <v>0</v>
      </c>
      <c r="AG4260" s="124">
        <f t="shared" si="686"/>
        <v>0</v>
      </c>
      <c r="AH4260" s="124">
        <f t="shared" si="687"/>
        <v>0</v>
      </c>
      <c r="AI4260" s="27" t="str">
        <f t="shared" si="679"/>
        <v>ne</v>
      </c>
      <c r="AJ4260" s="27" t="str">
        <f t="shared" si="680"/>
        <v>ne</v>
      </c>
      <c r="AK4260" s="27" t="str">
        <f t="shared" si="681"/>
        <v>ne</v>
      </c>
    </row>
    <row r="4261" spans="2:37" x14ac:dyDescent="0.2">
      <c r="B4261" s="27" t="str">
        <f t="shared" si="682"/>
        <v>-</v>
      </c>
      <c r="C4261" s="123" t="str">
        <f t="shared" si="683"/>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8"/>
        <v>nepildyti</v>
      </c>
      <c r="T4261" s="126" t="str">
        <f t="shared" si="688"/>
        <v>nepildyti</v>
      </c>
      <c r="U4261" s="127"/>
      <c r="V4261" s="127"/>
      <c r="W4261" s="128"/>
      <c r="X4261" s="169"/>
      <c r="Y4261" s="169"/>
      <c r="Z4261" s="169"/>
      <c r="AA4261" s="127"/>
      <c r="AB4261" s="127"/>
      <c r="AC4261" s="127"/>
      <c r="AD4261" s="127"/>
      <c r="AE4261" s="124">
        <f t="shared" si="684"/>
        <v>0</v>
      </c>
      <c r="AF4261" s="124">
        <f t="shared" si="685"/>
        <v>0</v>
      </c>
      <c r="AG4261" s="124">
        <f t="shared" si="686"/>
        <v>0</v>
      </c>
      <c r="AH4261" s="124">
        <f t="shared" si="687"/>
        <v>0</v>
      </c>
      <c r="AI4261" s="27" t="str">
        <f t="shared" si="679"/>
        <v>ne</v>
      </c>
      <c r="AJ4261" s="27" t="str">
        <f t="shared" si="680"/>
        <v>ne</v>
      </c>
      <c r="AK4261" s="27" t="str">
        <f t="shared" si="681"/>
        <v>ne</v>
      </c>
    </row>
    <row r="4262" spans="2:37" x14ac:dyDescent="0.2">
      <c r="B4262" s="27" t="str">
        <f t="shared" si="682"/>
        <v>-</v>
      </c>
      <c r="C4262" s="123" t="str">
        <f t="shared" si="683"/>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8"/>
        <v>nepildyti</v>
      </c>
      <c r="T4262" s="126" t="str">
        <f t="shared" si="688"/>
        <v>nepildyti</v>
      </c>
      <c r="U4262" s="127"/>
      <c r="V4262" s="127"/>
      <c r="W4262" s="128"/>
      <c r="X4262" s="169"/>
      <c r="Y4262" s="169"/>
      <c r="Z4262" s="169"/>
      <c r="AA4262" s="127"/>
      <c r="AB4262" s="127"/>
      <c r="AC4262" s="127"/>
      <c r="AD4262" s="127"/>
      <c r="AE4262" s="124">
        <f t="shared" si="684"/>
        <v>0</v>
      </c>
      <c r="AF4262" s="124">
        <f t="shared" si="685"/>
        <v>0</v>
      </c>
      <c r="AG4262" s="124">
        <f t="shared" si="686"/>
        <v>0</v>
      </c>
      <c r="AH4262" s="124">
        <f t="shared" si="687"/>
        <v>0</v>
      </c>
      <c r="AI4262" s="27" t="str">
        <f t="shared" si="679"/>
        <v>ne</v>
      </c>
      <c r="AJ4262" s="27" t="str">
        <f t="shared" si="680"/>
        <v>ne</v>
      </c>
      <c r="AK4262" s="27" t="str">
        <f t="shared" si="681"/>
        <v>ne</v>
      </c>
    </row>
    <row r="4263" spans="2:37" x14ac:dyDescent="0.2">
      <c r="B4263" s="27" t="str">
        <f t="shared" si="682"/>
        <v>-</v>
      </c>
      <c r="C4263" s="123" t="str">
        <f t="shared" si="683"/>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8"/>
        <v>nepildyti</v>
      </c>
      <c r="T4263" s="126" t="str">
        <f t="shared" si="688"/>
        <v>nepildyti</v>
      </c>
      <c r="U4263" s="127"/>
      <c r="V4263" s="127"/>
      <c r="W4263" s="128"/>
      <c r="X4263" s="169"/>
      <c r="Y4263" s="169"/>
      <c r="Z4263" s="169"/>
      <c r="AA4263" s="127"/>
      <c r="AB4263" s="127"/>
      <c r="AC4263" s="127"/>
      <c r="AD4263" s="127"/>
      <c r="AE4263" s="124">
        <f t="shared" si="684"/>
        <v>0</v>
      </c>
      <c r="AF4263" s="124">
        <f t="shared" si="685"/>
        <v>0</v>
      </c>
      <c r="AG4263" s="124">
        <f t="shared" si="686"/>
        <v>0</v>
      </c>
      <c r="AH4263" s="124">
        <f t="shared" si="687"/>
        <v>0</v>
      </c>
      <c r="AI4263" s="27" t="str">
        <f t="shared" si="679"/>
        <v>ne</v>
      </c>
      <c r="AJ4263" s="27" t="str">
        <f t="shared" si="680"/>
        <v>ne</v>
      </c>
      <c r="AK4263" s="27" t="str">
        <f t="shared" si="681"/>
        <v>ne</v>
      </c>
    </row>
    <row r="4264" spans="2:37" x14ac:dyDescent="0.2">
      <c r="B4264" s="27" t="str">
        <f t="shared" si="682"/>
        <v>-</v>
      </c>
      <c r="C4264" s="123" t="str">
        <f t="shared" si="683"/>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8"/>
        <v>nepildyti</v>
      </c>
      <c r="T4264" s="126" t="str">
        <f t="shared" si="688"/>
        <v>nepildyti</v>
      </c>
      <c r="U4264" s="127"/>
      <c r="V4264" s="127"/>
      <c r="W4264" s="128"/>
      <c r="X4264" s="169"/>
      <c r="Y4264" s="169"/>
      <c r="Z4264" s="169"/>
      <c r="AA4264" s="127"/>
      <c r="AB4264" s="127"/>
      <c r="AC4264" s="127"/>
      <c r="AD4264" s="127"/>
      <c r="AE4264" s="124">
        <f t="shared" si="684"/>
        <v>0</v>
      </c>
      <c r="AF4264" s="124">
        <f t="shared" si="685"/>
        <v>0</v>
      </c>
      <c r="AG4264" s="124">
        <f t="shared" si="686"/>
        <v>0</v>
      </c>
      <c r="AH4264" s="124">
        <f t="shared" si="687"/>
        <v>0</v>
      </c>
      <c r="AI4264" s="27" t="str">
        <f t="shared" si="679"/>
        <v>ne</v>
      </c>
      <c r="AJ4264" s="27" t="str">
        <f t="shared" si="680"/>
        <v>ne</v>
      </c>
      <c r="AK4264" s="27" t="str">
        <f t="shared" si="681"/>
        <v>ne</v>
      </c>
    </row>
    <row r="4265" spans="2:37" x14ac:dyDescent="0.2">
      <c r="B4265" s="27" t="str">
        <f t="shared" si="682"/>
        <v>-</v>
      </c>
      <c r="C4265" s="123" t="str">
        <f t="shared" si="683"/>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8"/>
        <v>nepildyti</v>
      </c>
      <c r="T4265" s="126" t="str">
        <f t="shared" si="688"/>
        <v>nepildyti</v>
      </c>
      <c r="U4265" s="127"/>
      <c r="V4265" s="127"/>
      <c r="W4265" s="128"/>
      <c r="X4265" s="169"/>
      <c r="Y4265" s="169"/>
      <c r="Z4265" s="169"/>
      <c r="AA4265" s="127"/>
      <c r="AB4265" s="127"/>
      <c r="AC4265" s="127"/>
      <c r="AD4265" s="127"/>
      <c r="AE4265" s="124">
        <f t="shared" si="684"/>
        <v>0</v>
      </c>
      <c r="AF4265" s="124">
        <f t="shared" si="685"/>
        <v>0</v>
      </c>
      <c r="AG4265" s="124">
        <f t="shared" si="686"/>
        <v>0</v>
      </c>
      <c r="AH4265" s="124">
        <f t="shared" si="687"/>
        <v>0</v>
      </c>
      <c r="AI4265" s="27" t="str">
        <f t="shared" si="679"/>
        <v>ne</v>
      </c>
      <c r="AJ4265" s="27" t="str">
        <f t="shared" si="680"/>
        <v>ne</v>
      </c>
      <c r="AK4265" s="27" t="str">
        <f t="shared" si="681"/>
        <v>ne</v>
      </c>
    </row>
    <row r="4266" spans="2:37" x14ac:dyDescent="0.2">
      <c r="B4266" s="27" t="str">
        <f t="shared" si="682"/>
        <v>-</v>
      </c>
      <c r="C4266" s="123" t="str">
        <f t="shared" si="683"/>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8"/>
        <v>nepildyti</v>
      </c>
      <c r="T4266" s="126" t="str">
        <f t="shared" si="688"/>
        <v>nepildyti</v>
      </c>
      <c r="U4266" s="127"/>
      <c r="V4266" s="127"/>
      <c r="W4266" s="128"/>
      <c r="X4266" s="169"/>
      <c r="Y4266" s="169"/>
      <c r="Z4266" s="169"/>
      <c r="AA4266" s="127"/>
      <c r="AB4266" s="127"/>
      <c r="AC4266" s="127"/>
      <c r="AD4266" s="127"/>
      <c r="AE4266" s="124">
        <f t="shared" si="684"/>
        <v>0</v>
      </c>
      <c r="AF4266" s="124">
        <f t="shared" si="685"/>
        <v>0</v>
      </c>
      <c r="AG4266" s="124">
        <f t="shared" si="686"/>
        <v>0</v>
      </c>
      <c r="AH4266" s="124">
        <f t="shared" si="687"/>
        <v>0</v>
      </c>
      <c r="AI4266" s="27" t="str">
        <f t="shared" si="679"/>
        <v>ne</v>
      </c>
      <c r="AJ4266" s="27" t="str">
        <f t="shared" si="680"/>
        <v>ne</v>
      </c>
      <c r="AK4266" s="27" t="str">
        <f t="shared" si="681"/>
        <v>ne</v>
      </c>
    </row>
    <row r="4267" spans="2:37" x14ac:dyDescent="0.2">
      <c r="B4267" s="27" t="str">
        <f t="shared" si="682"/>
        <v>-</v>
      </c>
      <c r="C4267" s="123" t="str">
        <f t="shared" si="683"/>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8"/>
        <v>nepildyti</v>
      </c>
      <c r="T4267" s="126" t="str">
        <f t="shared" si="688"/>
        <v>nepildyti</v>
      </c>
      <c r="U4267" s="127"/>
      <c r="V4267" s="127"/>
      <c r="W4267" s="128"/>
      <c r="X4267" s="169"/>
      <c r="Y4267" s="169"/>
      <c r="Z4267" s="169"/>
      <c r="AA4267" s="127"/>
      <c r="AB4267" s="127"/>
      <c r="AC4267" s="127"/>
      <c r="AD4267" s="127"/>
      <c r="AE4267" s="124">
        <f t="shared" si="684"/>
        <v>0</v>
      </c>
      <c r="AF4267" s="124">
        <f t="shared" si="685"/>
        <v>0</v>
      </c>
      <c r="AG4267" s="124">
        <f t="shared" si="686"/>
        <v>0</v>
      </c>
      <c r="AH4267" s="124">
        <f t="shared" si="687"/>
        <v>0</v>
      </c>
      <c r="AI4267" s="27" t="str">
        <f t="shared" si="679"/>
        <v>ne</v>
      </c>
      <c r="AJ4267" s="27" t="str">
        <f t="shared" si="680"/>
        <v>ne</v>
      </c>
      <c r="AK4267" s="27" t="str">
        <f t="shared" si="681"/>
        <v>ne</v>
      </c>
    </row>
    <row r="4268" spans="2:37" x14ac:dyDescent="0.2">
      <c r="B4268" s="27" t="str">
        <f t="shared" si="682"/>
        <v>-</v>
      </c>
      <c r="C4268" s="123" t="str">
        <f t="shared" si="683"/>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8"/>
        <v>nepildyti</v>
      </c>
      <c r="T4268" s="126" t="str">
        <f t="shared" si="688"/>
        <v>nepildyti</v>
      </c>
      <c r="U4268" s="127"/>
      <c r="V4268" s="127"/>
      <c r="W4268" s="128"/>
      <c r="X4268" s="169"/>
      <c r="Y4268" s="169"/>
      <c r="Z4268" s="169"/>
      <c r="AA4268" s="127"/>
      <c r="AB4268" s="127"/>
      <c r="AC4268" s="127"/>
      <c r="AD4268" s="127"/>
      <c r="AE4268" s="124">
        <f t="shared" si="684"/>
        <v>0</v>
      </c>
      <c r="AF4268" s="124">
        <f t="shared" si="685"/>
        <v>0</v>
      </c>
      <c r="AG4268" s="124">
        <f t="shared" si="686"/>
        <v>0</v>
      </c>
      <c r="AH4268" s="124">
        <f t="shared" si="687"/>
        <v>0</v>
      </c>
      <c r="AI4268" s="27" t="str">
        <f t="shared" si="679"/>
        <v>ne</v>
      </c>
      <c r="AJ4268" s="27" t="str">
        <f t="shared" si="680"/>
        <v>ne</v>
      </c>
      <c r="AK4268" s="27" t="str">
        <f t="shared" si="681"/>
        <v>ne</v>
      </c>
    </row>
    <row r="4269" spans="2:37" x14ac:dyDescent="0.2">
      <c r="B4269" s="27" t="str">
        <f t="shared" si="682"/>
        <v>-</v>
      </c>
      <c r="C4269" s="123" t="str">
        <f t="shared" si="683"/>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8"/>
        <v>nepildyti</v>
      </c>
      <c r="T4269" s="126" t="str">
        <f t="shared" si="688"/>
        <v>nepildyti</v>
      </c>
      <c r="U4269" s="127"/>
      <c r="V4269" s="127"/>
      <c r="W4269" s="128"/>
      <c r="X4269" s="169"/>
      <c r="Y4269" s="169"/>
      <c r="Z4269" s="169"/>
      <c r="AA4269" s="127"/>
      <c r="AB4269" s="127"/>
      <c r="AC4269" s="127"/>
      <c r="AD4269" s="127"/>
      <c r="AE4269" s="124">
        <f t="shared" si="684"/>
        <v>0</v>
      </c>
      <c r="AF4269" s="124">
        <f t="shared" si="685"/>
        <v>0</v>
      </c>
      <c r="AG4269" s="124">
        <f t="shared" si="686"/>
        <v>0</v>
      </c>
      <c r="AH4269" s="124">
        <f t="shared" si="687"/>
        <v>0</v>
      </c>
      <c r="AI4269" s="27" t="str">
        <f t="shared" si="679"/>
        <v>ne</v>
      </c>
      <c r="AJ4269" s="27" t="str">
        <f t="shared" si="680"/>
        <v>ne</v>
      </c>
      <c r="AK4269" s="27" t="str">
        <f t="shared" si="681"/>
        <v>ne</v>
      </c>
    </row>
    <row r="4270" spans="2:37" x14ac:dyDescent="0.2">
      <c r="B4270" s="27" t="str">
        <f t="shared" si="682"/>
        <v>-</v>
      </c>
      <c r="C4270" s="123" t="str">
        <f t="shared" si="683"/>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8"/>
        <v>nepildyti</v>
      </c>
      <c r="T4270" s="126" t="str">
        <f t="shared" si="688"/>
        <v>nepildyti</v>
      </c>
      <c r="U4270" s="127"/>
      <c r="V4270" s="127"/>
      <c r="W4270" s="128"/>
      <c r="X4270" s="169"/>
      <c r="Y4270" s="169"/>
      <c r="Z4270" s="169"/>
      <c r="AA4270" s="127"/>
      <c r="AB4270" s="127"/>
      <c r="AC4270" s="127"/>
      <c r="AD4270" s="127"/>
      <c r="AE4270" s="124">
        <f t="shared" si="684"/>
        <v>0</v>
      </c>
      <c r="AF4270" s="124">
        <f t="shared" si="685"/>
        <v>0</v>
      </c>
      <c r="AG4270" s="124">
        <f t="shared" si="686"/>
        <v>0</v>
      </c>
      <c r="AH4270" s="124">
        <f t="shared" si="687"/>
        <v>0</v>
      </c>
      <c r="AI4270" s="27" t="str">
        <f t="shared" si="679"/>
        <v>ne</v>
      </c>
      <c r="AJ4270" s="27" t="str">
        <f t="shared" si="680"/>
        <v>ne</v>
      </c>
      <c r="AK4270" s="27" t="str">
        <f t="shared" si="681"/>
        <v>ne</v>
      </c>
    </row>
    <row r="4271" spans="2:37" x14ac:dyDescent="0.2">
      <c r="B4271" s="27" t="str">
        <f t="shared" si="682"/>
        <v>-</v>
      </c>
      <c r="C4271" s="123" t="str">
        <f t="shared" si="683"/>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8"/>
        <v>nepildyti</v>
      </c>
      <c r="T4271" s="126" t="str">
        <f t="shared" si="688"/>
        <v>nepildyti</v>
      </c>
      <c r="U4271" s="127"/>
      <c r="V4271" s="127"/>
      <c r="W4271" s="128"/>
      <c r="X4271" s="169"/>
      <c r="Y4271" s="169"/>
      <c r="Z4271" s="169"/>
      <c r="AA4271" s="127"/>
      <c r="AB4271" s="127"/>
      <c r="AC4271" s="127"/>
      <c r="AD4271" s="127"/>
      <c r="AE4271" s="124">
        <f t="shared" si="684"/>
        <v>0</v>
      </c>
      <c r="AF4271" s="124">
        <f t="shared" si="685"/>
        <v>0</v>
      </c>
      <c r="AG4271" s="124">
        <f t="shared" si="686"/>
        <v>0</v>
      </c>
      <c r="AH4271" s="124">
        <f t="shared" si="687"/>
        <v>0</v>
      </c>
      <c r="AI4271" s="27" t="str">
        <f t="shared" si="679"/>
        <v>ne</v>
      </c>
      <c r="AJ4271" s="27" t="str">
        <f t="shared" si="680"/>
        <v>ne</v>
      </c>
      <c r="AK4271" s="27" t="str">
        <f t="shared" si="681"/>
        <v>ne</v>
      </c>
    </row>
    <row r="4272" spans="2:37" x14ac:dyDescent="0.2">
      <c r="B4272" s="27" t="str">
        <f t="shared" si="682"/>
        <v>-</v>
      </c>
      <c r="C4272" s="123" t="str">
        <f t="shared" si="683"/>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8"/>
        <v>nepildyti</v>
      </c>
      <c r="T4272" s="126" t="str">
        <f t="shared" si="688"/>
        <v>nepildyti</v>
      </c>
      <c r="U4272" s="127"/>
      <c r="V4272" s="127"/>
      <c r="W4272" s="128"/>
      <c r="X4272" s="169"/>
      <c r="Y4272" s="169"/>
      <c r="Z4272" s="169"/>
      <c r="AA4272" s="127"/>
      <c r="AB4272" s="127"/>
      <c r="AC4272" s="127"/>
      <c r="AD4272" s="127"/>
      <c r="AE4272" s="124">
        <f t="shared" si="684"/>
        <v>0</v>
      </c>
      <c r="AF4272" s="124">
        <f t="shared" si="685"/>
        <v>0</v>
      </c>
      <c r="AG4272" s="124">
        <f t="shared" si="686"/>
        <v>0</v>
      </c>
      <c r="AH4272" s="124">
        <f t="shared" si="687"/>
        <v>0</v>
      </c>
      <c r="AI4272" s="27" t="str">
        <f t="shared" si="679"/>
        <v>ne</v>
      </c>
      <c r="AJ4272" s="27" t="str">
        <f t="shared" si="680"/>
        <v>ne</v>
      </c>
      <c r="AK4272" s="27" t="str">
        <f t="shared" si="681"/>
        <v>ne</v>
      </c>
    </row>
    <row r="4273" spans="2:37" x14ac:dyDescent="0.2">
      <c r="B4273" s="27" t="str">
        <f t="shared" si="682"/>
        <v>-</v>
      </c>
      <c r="C4273" s="123" t="str">
        <f t="shared" si="683"/>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8"/>
        <v>nepildyti</v>
      </c>
      <c r="T4273" s="126" t="str">
        <f t="shared" si="688"/>
        <v>nepildyti</v>
      </c>
      <c r="U4273" s="127"/>
      <c r="V4273" s="127"/>
      <c r="W4273" s="128"/>
      <c r="X4273" s="169"/>
      <c r="Y4273" s="169"/>
      <c r="Z4273" s="169"/>
      <c r="AA4273" s="127"/>
      <c r="AB4273" s="127"/>
      <c r="AC4273" s="127"/>
      <c r="AD4273" s="127"/>
      <c r="AE4273" s="124">
        <f t="shared" si="684"/>
        <v>0</v>
      </c>
      <c r="AF4273" s="124">
        <f t="shared" si="685"/>
        <v>0</v>
      </c>
      <c r="AG4273" s="124">
        <f t="shared" si="686"/>
        <v>0</v>
      </c>
      <c r="AH4273" s="124">
        <f t="shared" si="687"/>
        <v>0</v>
      </c>
      <c r="AI4273" s="27" t="str">
        <f t="shared" si="679"/>
        <v>ne</v>
      </c>
      <c r="AJ4273" s="27" t="str">
        <f t="shared" si="680"/>
        <v>ne</v>
      </c>
      <c r="AK4273" s="27" t="str">
        <f t="shared" si="681"/>
        <v>ne</v>
      </c>
    </row>
    <row r="4274" spans="2:37" x14ac:dyDescent="0.2">
      <c r="B4274" s="27" t="str">
        <f t="shared" si="682"/>
        <v>-</v>
      </c>
      <c r="C4274" s="123" t="str">
        <f t="shared" si="683"/>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8"/>
        <v>nepildyti</v>
      </c>
      <c r="T4274" s="126" t="str">
        <f t="shared" si="688"/>
        <v>nepildyti</v>
      </c>
      <c r="U4274" s="127"/>
      <c r="V4274" s="127"/>
      <c r="W4274" s="128"/>
      <c r="X4274" s="169"/>
      <c r="Y4274" s="169"/>
      <c r="Z4274" s="169"/>
      <c r="AA4274" s="127"/>
      <c r="AB4274" s="127"/>
      <c r="AC4274" s="127"/>
      <c r="AD4274" s="127"/>
      <c r="AE4274" s="124">
        <f t="shared" si="684"/>
        <v>0</v>
      </c>
      <c r="AF4274" s="124">
        <f t="shared" si="685"/>
        <v>0</v>
      </c>
      <c r="AG4274" s="124">
        <f t="shared" si="686"/>
        <v>0</v>
      </c>
      <c r="AH4274" s="124">
        <f t="shared" si="687"/>
        <v>0</v>
      </c>
      <c r="AI4274" s="27" t="str">
        <f t="shared" si="679"/>
        <v>ne</v>
      </c>
      <c r="AJ4274" s="27" t="str">
        <f t="shared" si="680"/>
        <v>ne</v>
      </c>
      <c r="AK4274" s="27" t="str">
        <f t="shared" si="681"/>
        <v>ne</v>
      </c>
    </row>
    <row r="4275" spans="2:37" x14ac:dyDescent="0.2">
      <c r="B4275" s="27" t="str">
        <f t="shared" si="682"/>
        <v>-</v>
      </c>
      <c r="C4275" s="123" t="str">
        <f t="shared" si="683"/>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8"/>
        <v>nepildyti</v>
      </c>
      <c r="T4275" s="126" t="str">
        <f t="shared" si="688"/>
        <v>nepildyti</v>
      </c>
      <c r="U4275" s="127"/>
      <c r="V4275" s="127"/>
      <c r="W4275" s="128"/>
      <c r="X4275" s="169"/>
      <c r="Y4275" s="169"/>
      <c r="Z4275" s="169"/>
      <c r="AA4275" s="127"/>
      <c r="AB4275" s="127"/>
      <c r="AC4275" s="127"/>
      <c r="AD4275" s="127"/>
      <c r="AE4275" s="124">
        <f t="shared" si="684"/>
        <v>0</v>
      </c>
      <c r="AF4275" s="124">
        <f t="shared" si="685"/>
        <v>0</v>
      </c>
      <c r="AG4275" s="124">
        <f t="shared" si="686"/>
        <v>0</v>
      </c>
      <c r="AH4275" s="124">
        <f t="shared" si="687"/>
        <v>0</v>
      </c>
      <c r="AI4275" s="27" t="str">
        <f t="shared" si="679"/>
        <v>ne</v>
      </c>
      <c r="AJ4275" s="27" t="str">
        <f t="shared" si="680"/>
        <v>ne</v>
      </c>
      <c r="AK4275" s="27" t="str">
        <f t="shared" si="681"/>
        <v>ne</v>
      </c>
    </row>
    <row r="4276" spans="2:37" x14ac:dyDescent="0.2">
      <c r="B4276" s="27" t="str">
        <f t="shared" si="682"/>
        <v>-</v>
      </c>
      <c r="C4276" s="123" t="str">
        <f t="shared" si="683"/>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8"/>
        <v>nepildyti</v>
      </c>
      <c r="T4276" s="126" t="str">
        <f t="shared" si="688"/>
        <v>nepildyti</v>
      </c>
      <c r="U4276" s="127"/>
      <c r="V4276" s="127"/>
      <c r="W4276" s="128"/>
      <c r="X4276" s="169"/>
      <c r="Y4276" s="169"/>
      <c r="Z4276" s="169"/>
      <c r="AA4276" s="127"/>
      <c r="AB4276" s="127"/>
      <c r="AC4276" s="127"/>
      <c r="AD4276" s="127"/>
      <c r="AE4276" s="124">
        <f t="shared" si="684"/>
        <v>0</v>
      </c>
      <c r="AF4276" s="124">
        <f t="shared" si="685"/>
        <v>0</v>
      </c>
      <c r="AG4276" s="124">
        <f t="shared" si="686"/>
        <v>0</v>
      </c>
      <c r="AH4276" s="124">
        <f t="shared" si="687"/>
        <v>0</v>
      </c>
      <c r="AI4276" s="27" t="str">
        <f t="shared" si="679"/>
        <v>ne</v>
      </c>
      <c r="AJ4276" s="27" t="str">
        <f t="shared" si="680"/>
        <v>ne</v>
      </c>
      <c r="AK4276" s="27" t="str">
        <f t="shared" si="681"/>
        <v>ne</v>
      </c>
    </row>
    <row r="4277" spans="2:37" x14ac:dyDescent="0.2">
      <c r="B4277" s="27" t="str">
        <f t="shared" si="682"/>
        <v>-</v>
      </c>
      <c r="C4277" s="123" t="str">
        <f t="shared" si="683"/>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8"/>
        <v>nepildyti</v>
      </c>
      <c r="T4277" s="126" t="str">
        <f t="shared" si="688"/>
        <v>nepildyti</v>
      </c>
      <c r="U4277" s="127"/>
      <c r="V4277" s="127"/>
      <c r="W4277" s="128"/>
      <c r="X4277" s="169"/>
      <c r="Y4277" s="169"/>
      <c r="Z4277" s="169"/>
      <c r="AA4277" s="127"/>
      <c r="AB4277" s="127"/>
      <c r="AC4277" s="127"/>
      <c r="AD4277" s="127"/>
      <c r="AE4277" s="124">
        <f t="shared" si="684"/>
        <v>0</v>
      </c>
      <c r="AF4277" s="124">
        <f t="shared" si="685"/>
        <v>0</v>
      </c>
      <c r="AG4277" s="124">
        <f t="shared" si="686"/>
        <v>0</v>
      </c>
      <c r="AH4277" s="124">
        <f t="shared" si="687"/>
        <v>0</v>
      </c>
      <c r="AI4277" s="27" t="str">
        <f t="shared" si="679"/>
        <v>ne</v>
      </c>
      <c r="AJ4277" s="27" t="str">
        <f t="shared" si="680"/>
        <v>ne</v>
      </c>
      <c r="AK4277" s="27" t="str">
        <f t="shared" si="681"/>
        <v>ne</v>
      </c>
    </row>
    <row r="4278" spans="2:37" x14ac:dyDescent="0.2">
      <c r="B4278" s="27" t="str">
        <f t="shared" si="682"/>
        <v>-</v>
      </c>
      <c r="C4278" s="123" t="str">
        <f t="shared" si="683"/>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8"/>
        <v>nepildyti</v>
      </c>
      <c r="T4278" s="126" t="str">
        <f t="shared" si="688"/>
        <v>nepildyti</v>
      </c>
      <c r="U4278" s="127"/>
      <c r="V4278" s="127"/>
      <c r="W4278" s="128"/>
      <c r="X4278" s="169"/>
      <c r="Y4278" s="169"/>
      <c r="Z4278" s="169"/>
      <c r="AA4278" s="127"/>
      <c r="AB4278" s="127"/>
      <c r="AC4278" s="127"/>
      <c r="AD4278" s="127"/>
      <c r="AE4278" s="124">
        <f t="shared" si="684"/>
        <v>0</v>
      </c>
      <c r="AF4278" s="124">
        <f t="shared" si="685"/>
        <v>0</v>
      </c>
      <c r="AG4278" s="124">
        <f t="shared" si="686"/>
        <v>0</v>
      </c>
      <c r="AH4278" s="124">
        <f t="shared" si="687"/>
        <v>0</v>
      </c>
      <c r="AI4278" s="27" t="str">
        <f t="shared" si="679"/>
        <v>ne</v>
      </c>
      <c r="AJ4278" s="27" t="str">
        <f t="shared" si="680"/>
        <v>ne</v>
      </c>
      <c r="AK4278" s="27" t="str">
        <f t="shared" si="681"/>
        <v>ne</v>
      </c>
    </row>
    <row r="4279" spans="2:37" x14ac:dyDescent="0.2">
      <c r="B4279" s="27" t="str">
        <f t="shared" si="682"/>
        <v>-</v>
      </c>
      <c r="C4279" s="123" t="str">
        <f t="shared" si="683"/>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8"/>
        <v>nepildyti</v>
      </c>
      <c r="T4279" s="126" t="str">
        <f t="shared" si="688"/>
        <v>nepildyti</v>
      </c>
      <c r="U4279" s="127"/>
      <c r="V4279" s="127"/>
      <c r="W4279" s="128"/>
      <c r="X4279" s="169"/>
      <c r="Y4279" s="169"/>
      <c r="Z4279" s="169"/>
      <c r="AA4279" s="127"/>
      <c r="AB4279" s="127"/>
      <c r="AC4279" s="127"/>
      <c r="AD4279" s="127"/>
      <c r="AE4279" s="124">
        <f t="shared" si="684"/>
        <v>0</v>
      </c>
      <c r="AF4279" s="124">
        <f t="shared" si="685"/>
        <v>0</v>
      </c>
      <c r="AG4279" s="124">
        <f t="shared" si="686"/>
        <v>0</v>
      </c>
      <c r="AH4279" s="124">
        <f t="shared" si="687"/>
        <v>0</v>
      </c>
      <c r="AI4279" s="27" t="str">
        <f t="shared" si="679"/>
        <v>ne</v>
      </c>
      <c r="AJ4279" s="27" t="str">
        <f t="shared" si="680"/>
        <v>ne</v>
      </c>
      <c r="AK4279" s="27" t="str">
        <f t="shared" si="681"/>
        <v>ne</v>
      </c>
    </row>
    <row r="4280" spans="2:37" x14ac:dyDescent="0.2">
      <c r="B4280" s="27" t="str">
        <f t="shared" si="682"/>
        <v>-</v>
      </c>
      <c r="C4280" s="123" t="str">
        <f t="shared" si="683"/>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8"/>
        <v>nepildyti</v>
      </c>
      <c r="T4280" s="126" t="str">
        <f t="shared" si="688"/>
        <v>nepildyti</v>
      </c>
      <c r="U4280" s="127"/>
      <c r="V4280" s="127"/>
      <c r="W4280" s="128"/>
      <c r="X4280" s="169"/>
      <c r="Y4280" s="169"/>
      <c r="Z4280" s="169"/>
      <c r="AA4280" s="127"/>
      <c r="AB4280" s="127"/>
      <c r="AC4280" s="127"/>
      <c r="AD4280" s="127"/>
      <c r="AE4280" s="124">
        <f t="shared" si="684"/>
        <v>0</v>
      </c>
      <c r="AF4280" s="124">
        <f t="shared" si="685"/>
        <v>0</v>
      </c>
      <c r="AG4280" s="124">
        <f t="shared" si="686"/>
        <v>0</v>
      </c>
      <c r="AH4280" s="124">
        <f t="shared" si="687"/>
        <v>0</v>
      </c>
      <c r="AI4280" s="27" t="str">
        <f t="shared" si="679"/>
        <v>ne</v>
      </c>
      <c r="AJ4280" s="27" t="str">
        <f t="shared" si="680"/>
        <v>ne</v>
      </c>
      <c r="AK4280" s="27" t="str">
        <f t="shared" si="681"/>
        <v>ne</v>
      </c>
    </row>
    <row r="4281" spans="2:37" x14ac:dyDescent="0.2">
      <c r="B4281" s="27" t="str">
        <f t="shared" si="682"/>
        <v>-</v>
      </c>
      <c r="C4281" s="123" t="str">
        <f t="shared" si="683"/>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8"/>
        <v>nepildyti</v>
      </c>
      <c r="T4281" s="126" t="str">
        <f t="shared" si="688"/>
        <v>nepildyti</v>
      </c>
      <c r="U4281" s="127"/>
      <c r="V4281" s="127"/>
      <c r="W4281" s="128"/>
      <c r="X4281" s="169"/>
      <c r="Y4281" s="169"/>
      <c r="Z4281" s="169"/>
      <c r="AA4281" s="127"/>
      <c r="AB4281" s="127"/>
      <c r="AC4281" s="127"/>
      <c r="AD4281" s="127"/>
      <c r="AE4281" s="124">
        <f t="shared" si="684"/>
        <v>0</v>
      </c>
      <c r="AF4281" s="124">
        <f t="shared" si="685"/>
        <v>0</v>
      </c>
      <c r="AG4281" s="124">
        <f t="shared" si="686"/>
        <v>0</v>
      </c>
      <c r="AH4281" s="124">
        <f t="shared" si="687"/>
        <v>0</v>
      </c>
      <c r="AI4281" s="27" t="str">
        <f t="shared" si="679"/>
        <v>ne</v>
      </c>
      <c r="AJ4281" s="27" t="str">
        <f t="shared" si="680"/>
        <v>ne</v>
      </c>
      <c r="AK4281" s="27" t="str">
        <f t="shared" si="681"/>
        <v>ne</v>
      </c>
    </row>
    <row r="4282" spans="2:37" x14ac:dyDescent="0.2">
      <c r="B4282" s="27" t="str">
        <f t="shared" si="682"/>
        <v>-</v>
      </c>
      <c r="C4282" s="123" t="str">
        <f t="shared" si="683"/>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8"/>
        <v>nepildyti</v>
      </c>
      <c r="T4282" s="126" t="str">
        <f t="shared" si="688"/>
        <v>nepildyti</v>
      </c>
      <c r="U4282" s="127"/>
      <c r="V4282" s="127"/>
      <c r="W4282" s="128"/>
      <c r="X4282" s="169"/>
      <c r="Y4282" s="169"/>
      <c r="Z4282" s="169"/>
      <c r="AA4282" s="127"/>
      <c r="AB4282" s="127"/>
      <c r="AC4282" s="127"/>
      <c r="AD4282" s="127"/>
      <c r="AE4282" s="124">
        <f t="shared" si="684"/>
        <v>0</v>
      </c>
      <c r="AF4282" s="124">
        <f t="shared" si="685"/>
        <v>0</v>
      </c>
      <c r="AG4282" s="124">
        <f t="shared" si="686"/>
        <v>0</v>
      </c>
      <c r="AH4282" s="124">
        <f t="shared" si="687"/>
        <v>0</v>
      </c>
      <c r="AI4282" s="27" t="str">
        <f t="shared" si="679"/>
        <v>ne</v>
      </c>
      <c r="AJ4282" s="27" t="str">
        <f t="shared" si="680"/>
        <v>ne</v>
      </c>
      <c r="AK4282" s="27" t="str">
        <f t="shared" si="681"/>
        <v>ne</v>
      </c>
    </row>
    <row r="4283" spans="2:37" x14ac:dyDescent="0.2">
      <c r="B4283" s="27" t="str">
        <f t="shared" si="682"/>
        <v>-</v>
      </c>
      <c r="C4283" s="123" t="str">
        <f t="shared" si="683"/>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8"/>
        <v>nepildyti</v>
      </c>
      <c r="T4283" s="126" t="str">
        <f t="shared" si="688"/>
        <v>nepildyti</v>
      </c>
      <c r="U4283" s="127"/>
      <c r="V4283" s="127"/>
      <c r="W4283" s="128"/>
      <c r="X4283" s="169"/>
      <c r="Y4283" s="169"/>
      <c r="Z4283" s="169"/>
      <c r="AA4283" s="127"/>
      <c r="AB4283" s="127"/>
      <c r="AC4283" s="127"/>
      <c r="AD4283" s="127"/>
      <c r="AE4283" s="124">
        <f t="shared" si="684"/>
        <v>0</v>
      </c>
      <c r="AF4283" s="124">
        <f t="shared" si="685"/>
        <v>0</v>
      </c>
      <c r="AG4283" s="124">
        <f t="shared" si="686"/>
        <v>0</v>
      </c>
      <c r="AH4283" s="124">
        <f t="shared" si="687"/>
        <v>0</v>
      </c>
      <c r="AI4283" s="27" t="str">
        <f t="shared" si="679"/>
        <v>ne</v>
      </c>
      <c r="AJ4283" s="27" t="str">
        <f t="shared" si="680"/>
        <v>ne</v>
      </c>
      <c r="AK4283" s="27" t="str">
        <f t="shared" si="681"/>
        <v>ne</v>
      </c>
    </row>
    <row r="4284" spans="2:37" x14ac:dyDescent="0.2">
      <c r="B4284" s="27" t="str">
        <f t="shared" si="682"/>
        <v>-</v>
      </c>
      <c r="C4284" s="123" t="str">
        <f t="shared" si="683"/>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8"/>
        <v>nepildyti</v>
      </c>
      <c r="T4284" s="126" t="str">
        <f t="shared" si="688"/>
        <v>nepildyti</v>
      </c>
      <c r="U4284" s="127"/>
      <c r="V4284" s="127"/>
      <c r="W4284" s="128"/>
      <c r="X4284" s="169"/>
      <c r="Y4284" s="169"/>
      <c r="Z4284" s="169"/>
      <c r="AA4284" s="127"/>
      <c r="AB4284" s="127"/>
      <c r="AC4284" s="127"/>
      <c r="AD4284" s="127"/>
      <c r="AE4284" s="124">
        <f t="shared" si="684"/>
        <v>0</v>
      </c>
      <c r="AF4284" s="124">
        <f t="shared" si="685"/>
        <v>0</v>
      </c>
      <c r="AG4284" s="124">
        <f t="shared" si="686"/>
        <v>0</v>
      </c>
      <c r="AH4284" s="124">
        <f t="shared" si="687"/>
        <v>0</v>
      </c>
      <c r="AI4284" s="27" t="str">
        <f t="shared" si="679"/>
        <v>ne</v>
      </c>
      <c r="AJ4284" s="27" t="str">
        <f t="shared" si="680"/>
        <v>ne</v>
      </c>
      <c r="AK4284" s="27" t="str">
        <f t="shared" si="681"/>
        <v>ne</v>
      </c>
    </row>
    <row r="4285" spans="2:37" x14ac:dyDescent="0.2">
      <c r="B4285" s="27" t="str">
        <f t="shared" si="682"/>
        <v>-</v>
      </c>
      <c r="C4285" s="123" t="str">
        <f t="shared" si="683"/>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8"/>
        <v>nepildyti</v>
      </c>
      <c r="T4285" s="126" t="str">
        <f t="shared" si="688"/>
        <v>nepildyti</v>
      </c>
      <c r="U4285" s="127"/>
      <c r="V4285" s="127"/>
      <c r="W4285" s="128"/>
      <c r="X4285" s="169"/>
      <c r="Y4285" s="169"/>
      <c r="Z4285" s="169"/>
      <c r="AA4285" s="127"/>
      <c r="AB4285" s="127"/>
      <c r="AC4285" s="127"/>
      <c r="AD4285" s="127"/>
      <c r="AE4285" s="124">
        <f t="shared" si="684"/>
        <v>0</v>
      </c>
      <c r="AF4285" s="124">
        <f t="shared" si="685"/>
        <v>0</v>
      </c>
      <c r="AG4285" s="124">
        <f t="shared" si="686"/>
        <v>0</v>
      </c>
      <c r="AH4285" s="124">
        <f t="shared" si="687"/>
        <v>0</v>
      </c>
      <c r="AI4285" s="27" t="str">
        <f t="shared" si="679"/>
        <v>ne</v>
      </c>
      <c r="AJ4285" s="27" t="str">
        <f t="shared" si="680"/>
        <v>ne</v>
      </c>
      <c r="AK4285" s="27" t="str">
        <f t="shared" si="681"/>
        <v>ne</v>
      </c>
    </row>
    <row r="4286" spans="2:37" x14ac:dyDescent="0.2">
      <c r="B4286" s="27" t="str">
        <f t="shared" si="682"/>
        <v>-</v>
      </c>
      <c r="C4286" s="123" t="str">
        <f t="shared" si="683"/>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8"/>
        <v>nepildyti</v>
      </c>
      <c r="T4286" s="126" t="str">
        <f t="shared" si="688"/>
        <v>nepildyti</v>
      </c>
      <c r="U4286" s="127"/>
      <c r="V4286" s="127"/>
      <c r="W4286" s="128"/>
      <c r="X4286" s="169"/>
      <c r="Y4286" s="169"/>
      <c r="Z4286" s="169"/>
      <c r="AA4286" s="127"/>
      <c r="AB4286" s="127"/>
      <c r="AC4286" s="127"/>
      <c r="AD4286" s="127"/>
      <c r="AE4286" s="124">
        <f t="shared" si="684"/>
        <v>0</v>
      </c>
      <c r="AF4286" s="124">
        <f t="shared" si="685"/>
        <v>0</v>
      </c>
      <c r="AG4286" s="124">
        <f t="shared" si="686"/>
        <v>0</v>
      </c>
      <c r="AH4286" s="124">
        <f t="shared" si="687"/>
        <v>0</v>
      </c>
      <c r="AI4286" s="27" t="str">
        <f t="shared" si="679"/>
        <v>ne</v>
      </c>
      <c r="AJ4286" s="27" t="str">
        <f t="shared" si="680"/>
        <v>ne</v>
      </c>
      <c r="AK4286" s="27" t="str">
        <f t="shared" si="681"/>
        <v>ne</v>
      </c>
    </row>
    <row r="4287" spans="2:37" x14ac:dyDescent="0.2">
      <c r="B4287" s="27" t="str">
        <f t="shared" si="682"/>
        <v>-</v>
      </c>
      <c r="C4287" s="123" t="str">
        <f t="shared" si="683"/>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8"/>
        <v>nepildyti</v>
      </c>
      <c r="T4287" s="126" t="str">
        <f t="shared" si="688"/>
        <v>nepildyti</v>
      </c>
      <c r="U4287" s="127"/>
      <c r="V4287" s="127"/>
      <c r="W4287" s="128"/>
      <c r="X4287" s="169"/>
      <c r="Y4287" s="169"/>
      <c r="Z4287" s="169"/>
      <c r="AA4287" s="127"/>
      <c r="AB4287" s="127"/>
      <c r="AC4287" s="127"/>
      <c r="AD4287" s="127"/>
      <c r="AE4287" s="124">
        <f t="shared" si="684"/>
        <v>0</v>
      </c>
      <c r="AF4287" s="124">
        <f t="shared" si="685"/>
        <v>0</v>
      </c>
      <c r="AG4287" s="124">
        <f t="shared" si="686"/>
        <v>0</v>
      </c>
      <c r="AH4287" s="124">
        <f t="shared" si="687"/>
        <v>0</v>
      </c>
      <c r="AI4287" s="27" t="str">
        <f t="shared" si="679"/>
        <v>ne</v>
      </c>
      <c r="AJ4287" s="27" t="str">
        <f t="shared" si="680"/>
        <v>ne</v>
      </c>
      <c r="AK4287" s="27" t="str">
        <f t="shared" si="681"/>
        <v>ne</v>
      </c>
    </row>
    <row r="4288" spans="2:37" x14ac:dyDescent="0.2">
      <c r="B4288" s="27" t="str">
        <f t="shared" si="682"/>
        <v>-</v>
      </c>
      <c r="C4288" s="123" t="str">
        <f t="shared" si="683"/>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8"/>
        <v>nepildyti</v>
      </c>
      <c r="T4288" s="126" t="str">
        <f t="shared" si="688"/>
        <v>nepildyti</v>
      </c>
      <c r="U4288" s="127"/>
      <c r="V4288" s="127"/>
      <c r="W4288" s="128"/>
      <c r="X4288" s="169"/>
      <c r="Y4288" s="169"/>
      <c r="Z4288" s="169"/>
      <c r="AA4288" s="127"/>
      <c r="AB4288" s="127"/>
      <c r="AC4288" s="127"/>
      <c r="AD4288" s="127"/>
      <c r="AE4288" s="124">
        <f t="shared" si="684"/>
        <v>0</v>
      </c>
      <c r="AF4288" s="124">
        <f t="shared" si="685"/>
        <v>0</v>
      </c>
      <c r="AG4288" s="124">
        <f t="shared" si="686"/>
        <v>0</v>
      </c>
      <c r="AH4288" s="124">
        <f t="shared" si="687"/>
        <v>0</v>
      </c>
      <c r="AI4288" s="27" t="str">
        <f t="shared" si="679"/>
        <v>ne</v>
      </c>
      <c r="AJ4288" s="27" t="str">
        <f t="shared" si="680"/>
        <v>ne</v>
      </c>
      <c r="AK4288" s="27" t="str">
        <f t="shared" si="681"/>
        <v>ne</v>
      </c>
    </row>
    <row r="4289" spans="2:37" x14ac:dyDescent="0.2">
      <c r="B4289" s="27" t="str">
        <f t="shared" si="682"/>
        <v>-</v>
      </c>
      <c r="C4289" s="123" t="str">
        <f t="shared" si="683"/>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8"/>
        <v>nepildyti</v>
      </c>
      <c r="T4289" s="126" t="str">
        <f t="shared" si="688"/>
        <v>nepildyti</v>
      </c>
      <c r="U4289" s="127"/>
      <c r="V4289" s="127"/>
      <c r="W4289" s="128"/>
      <c r="X4289" s="169"/>
      <c r="Y4289" s="169"/>
      <c r="Z4289" s="169"/>
      <c r="AA4289" s="127"/>
      <c r="AB4289" s="127"/>
      <c r="AC4289" s="127"/>
      <c r="AD4289" s="127"/>
      <c r="AE4289" s="124">
        <f t="shared" si="684"/>
        <v>0</v>
      </c>
      <c r="AF4289" s="124">
        <f t="shared" si="685"/>
        <v>0</v>
      </c>
      <c r="AG4289" s="124">
        <f t="shared" si="686"/>
        <v>0</v>
      </c>
      <c r="AH4289" s="124">
        <f t="shared" si="687"/>
        <v>0</v>
      </c>
      <c r="AI4289" s="27" t="str">
        <f t="shared" si="679"/>
        <v>ne</v>
      </c>
      <c r="AJ4289" s="27" t="str">
        <f t="shared" si="680"/>
        <v>ne</v>
      </c>
      <c r="AK4289" s="27" t="str">
        <f t="shared" si="681"/>
        <v>ne</v>
      </c>
    </row>
    <row r="4290" spans="2:37" x14ac:dyDescent="0.2">
      <c r="B4290" s="27" t="str">
        <f t="shared" si="682"/>
        <v>-</v>
      </c>
      <c r="C4290" s="123" t="str">
        <f t="shared" si="683"/>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8"/>
        <v>nepildyti</v>
      </c>
      <c r="T4290" s="126" t="str">
        <f t="shared" si="688"/>
        <v>nepildyti</v>
      </c>
      <c r="U4290" s="127"/>
      <c r="V4290" s="127"/>
      <c r="W4290" s="128"/>
      <c r="X4290" s="169"/>
      <c r="Y4290" s="169"/>
      <c r="Z4290" s="169"/>
      <c r="AA4290" s="127"/>
      <c r="AB4290" s="127"/>
      <c r="AC4290" s="127"/>
      <c r="AD4290" s="127"/>
      <c r="AE4290" s="124">
        <f t="shared" si="684"/>
        <v>0</v>
      </c>
      <c r="AF4290" s="124">
        <f t="shared" si="685"/>
        <v>0</v>
      </c>
      <c r="AG4290" s="124">
        <f t="shared" si="686"/>
        <v>0</v>
      </c>
      <c r="AH4290" s="124">
        <f t="shared" si="687"/>
        <v>0</v>
      </c>
      <c r="AI4290" s="27" t="str">
        <f t="shared" si="679"/>
        <v>ne</v>
      </c>
      <c r="AJ4290" s="27" t="str">
        <f t="shared" si="680"/>
        <v>ne</v>
      </c>
      <c r="AK4290" s="27" t="str">
        <f t="shared" si="681"/>
        <v>ne</v>
      </c>
    </row>
    <row r="4291" spans="2:37" x14ac:dyDescent="0.2">
      <c r="B4291" s="27" t="str">
        <f t="shared" si="682"/>
        <v>-</v>
      </c>
      <c r="C4291" s="123" t="str">
        <f t="shared" si="683"/>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8"/>
        <v>nepildyti</v>
      </c>
      <c r="T4291" s="126" t="str">
        <f t="shared" si="688"/>
        <v>nepildyti</v>
      </c>
      <c r="U4291" s="127"/>
      <c r="V4291" s="127"/>
      <c r="W4291" s="128"/>
      <c r="X4291" s="169"/>
      <c r="Y4291" s="169"/>
      <c r="Z4291" s="169"/>
      <c r="AA4291" s="127"/>
      <c r="AB4291" s="127"/>
      <c r="AC4291" s="127"/>
      <c r="AD4291" s="127"/>
      <c r="AE4291" s="124">
        <f t="shared" si="684"/>
        <v>0</v>
      </c>
      <c r="AF4291" s="124">
        <f t="shared" si="685"/>
        <v>0</v>
      </c>
      <c r="AG4291" s="124">
        <f t="shared" si="686"/>
        <v>0</v>
      </c>
      <c r="AH4291" s="124">
        <f t="shared" si="687"/>
        <v>0</v>
      </c>
      <c r="AI4291" s="27" t="str">
        <f t="shared" si="679"/>
        <v>ne</v>
      </c>
      <c r="AJ4291" s="27" t="str">
        <f t="shared" si="680"/>
        <v>ne</v>
      </c>
      <c r="AK4291" s="27" t="str">
        <f t="shared" si="681"/>
        <v>ne</v>
      </c>
    </row>
    <row r="4292" spans="2:37" x14ac:dyDescent="0.2">
      <c r="B4292" s="27" t="str">
        <f t="shared" si="682"/>
        <v>-</v>
      </c>
      <c r="C4292" s="123" t="str">
        <f t="shared" si="683"/>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8"/>
        <v>nepildyti</v>
      </c>
      <c r="T4292" s="126" t="str">
        <f t="shared" si="688"/>
        <v>nepildyti</v>
      </c>
      <c r="U4292" s="127"/>
      <c r="V4292" s="127"/>
      <c r="W4292" s="128"/>
      <c r="X4292" s="169"/>
      <c r="Y4292" s="169"/>
      <c r="Z4292" s="169"/>
      <c r="AA4292" s="127"/>
      <c r="AB4292" s="127"/>
      <c r="AC4292" s="127"/>
      <c r="AD4292" s="127"/>
      <c r="AE4292" s="124">
        <f t="shared" si="684"/>
        <v>0</v>
      </c>
      <c r="AF4292" s="124">
        <f t="shared" si="685"/>
        <v>0</v>
      </c>
      <c r="AG4292" s="124">
        <f t="shared" si="686"/>
        <v>0</v>
      </c>
      <c r="AH4292" s="124">
        <f t="shared" si="687"/>
        <v>0</v>
      </c>
      <c r="AI4292" s="27" t="str">
        <f t="shared" si="679"/>
        <v>ne</v>
      </c>
      <c r="AJ4292" s="27" t="str">
        <f t="shared" si="680"/>
        <v>ne</v>
      </c>
      <c r="AK4292" s="27" t="str">
        <f t="shared" si="681"/>
        <v>ne</v>
      </c>
    </row>
    <row r="4293" spans="2:37" x14ac:dyDescent="0.2">
      <c r="B4293" s="27" t="str">
        <f t="shared" si="682"/>
        <v>-</v>
      </c>
      <c r="C4293" s="123" t="str">
        <f t="shared" si="683"/>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8"/>
        <v>nepildyti</v>
      </c>
      <c r="T4293" s="126" t="str">
        <f t="shared" si="688"/>
        <v>nepildyti</v>
      </c>
      <c r="U4293" s="127"/>
      <c r="V4293" s="127"/>
      <c r="W4293" s="128"/>
      <c r="X4293" s="169"/>
      <c r="Y4293" s="169"/>
      <c r="Z4293" s="169"/>
      <c r="AA4293" s="127"/>
      <c r="AB4293" s="127"/>
      <c r="AC4293" s="127"/>
      <c r="AD4293" s="127"/>
      <c r="AE4293" s="124">
        <f t="shared" si="684"/>
        <v>0</v>
      </c>
      <c r="AF4293" s="124">
        <f t="shared" si="685"/>
        <v>0</v>
      </c>
      <c r="AG4293" s="124">
        <f t="shared" si="686"/>
        <v>0</v>
      </c>
      <c r="AH4293" s="124">
        <f t="shared" si="687"/>
        <v>0</v>
      </c>
      <c r="AI4293" s="27" t="str">
        <f t="shared" si="679"/>
        <v>ne</v>
      </c>
      <c r="AJ4293" s="27" t="str">
        <f t="shared" si="680"/>
        <v>ne</v>
      </c>
      <c r="AK4293" s="27" t="str">
        <f t="shared" si="681"/>
        <v>ne</v>
      </c>
    </row>
    <row r="4294" spans="2:37" x14ac:dyDescent="0.2">
      <c r="B4294" s="27" t="str">
        <f t="shared" si="682"/>
        <v>-</v>
      </c>
      <c r="C4294" s="123" t="str">
        <f t="shared" si="683"/>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8"/>
        <v>nepildyti</v>
      </c>
      <c r="T4294" s="126" t="str">
        <f t="shared" si="688"/>
        <v>nepildyti</v>
      </c>
      <c r="U4294" s="127"/>
      <c r="V4294" s="127"/>
      <c r="W4294" s="128"/>
      <c r="X4294" s="169"/>
      <c r="Y4294" s="169"/>
      <c r="Z4294" s="169"/>
      <c r="AA4294" s="127"/>
      <c r="AB4294" s="127"/>
      <c r="AC4294" s="127"/>
      <c r="AD4294" s="127"/>
      <c r="AE4294" s="124">
        <f t="shared" si="684"/>
        <v>0</v>
      </c>
      <c r="AF4294" s="124">
        <f t="shared" si="685"/>
        <v>0</v>
      </c>
      <c r="AG4294" s="124">
        <f t="shared" si="686"/>
        <v>0</v>
      </c>
      <c r="AH4294" s="124">
        <f t="shared" si="687"/>
        <v>0</v>
      </c>
      <c r="AI4294" s="27" t="str">
        <f t="shared" si="679"/>
        <v>ne</v>
      </c>
      <c r="AJ4294" s="27" t="str">
        <f t="shared" si="680"/>
        <v>ne</v>
      </c>
      <c r="AK4294" s="27" t="str">
        <f t="shared" si="681"/>
        <v>ne</v>
      </c>
    </row>
    <row r="4295" spans="2:37" x14ac:dyDescent="0.2">
      <c r="B4295" s="27" t="str">
        <f t="shared" si="682"/>
        <v>-</v>
      </c>
      <c r="C4295" s="123" t="str">
        <f t="shared" si="683"/>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8"/>
        <v>nepildyti</v>
      </c>
      <c r="T4295" s="126" t="str">
        <f t="shared" si="688"/>
        <v>nepildyti</v>
      </c>
      <c r="U4295" s="127"/>
      <c r="V4295" s="127"/>
      <c r="W4295" s="128"/>
      <c r="X4295" s="169"/>
      <c r="Y4295" s="169"/>
      <c r="Z4295" s="169"/>
      <c r="AA4295" s="127"/>
      <c r="AB4295" s="127"/>
      <c r="AC4295" s="127"/>
      <c r="AD4295" s="127"/>
      <c r="AE4295" s="124">
        <f t="shared" si="684"/>
        <v>0</v>
      </c>
      <c r="AF4295" s="124">
        <f t="shared" si="685"/>
        <v>0</v>
      </c>
      <c r="AG4295" s="124">
        <f t="shared" si="686"/>
        <v>0</v>
      </c>
      <c r="AH4295" s="124">
        <f t="shared" si="687"/>
        <v>0</v>
      </c>
      <c r="AI4295" s="27" t="str">
        <f t="shared" si="679"/>
        <v>ne</v>
      </c>
      <c r="AJ4295" s="27" t="str">
        <f t="shared" si="680"/>
        <v>ne</v>
      </c>
      <c r="AK4295" s="27" t="str">
        <f t="shared" si="681"/>
        <v>ne</v>
      </c>
    </row>
    <row r="4296" spans="2:37" x14ac:dyDescent="0.2">
      <c r="B4296" s="27" t="str">
        <f t="shared" si="682"/>
        <v>-</v>
      </c>
      <c r="C4296" s="123" t="str">
        <f t="shared" si="683"/>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8"/>
        <v>nepildyti</v>
      </c>
      <c r="T4296" s="126" t="str">
        <f t="shared" si="688"/>
        <v>nepildyti</v>
      </c>
      <c r="U4296" s="127"/>
      <c r="V4296" s="127"/>
      <c r="W4296" s="128"/>
      <c r="X4296" s="169"/>
      <c r="Y4296" s="169"/>
      <c r="Z4296" s="169"/>
      <c r="AA4296" s="127"/>
      <c r="AB4296" s="127"/>
      <c r="AC4296" s="127"/>
      <c r="AD4296" s="127"/>
      <c r="AE4296" s="124">
        <f t="shared" si="684"/>
        <v>0</v>
      </c>
      <c r="AF4296" s="124">
        <f t="shared" si="685"/>
        <v>0</v>
      </c>
      <c r="AG4296" s="124">
        <f t="shared" si="686"/>
        <v>0</v>
      </c>
      <c r="AH4296" s="124">
        <f t="shared" si="687"/>
        <v>0</v>
      </c>
      <c r="AI4296" s="27" t="str">
        <f t="shared" si="679"/>
        <v>ne</v>
      </c>
      <c r="AJ4296" s="27" t="str">
        <f t="shared" si="680"/>
        <v>ne</v>
      </c>
      <c r="AK4296" s="27" t="str">
        <f t="shared" si="681"/>
        <v>ne</v>
      </c>
    </row>
    <row r="4297" spans="2:37" x14ac:dyDescent="0.2">
      <c r="B4297" s="27" t="str">
        <f t="shared" si="682"/>
        <v>-</v>
      </c>
      <c r="C4297" s="123" t="str">
        <f t="shared" si="683"/>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8"/>
        <v>nepildyti</v>
      </c>
      <c r="T4297" s="126" t="str">
        <f t="shared" si="688"/>
        <v>nepildyti</v>
      </c>
      <c r="U4297" s="127"/>
      <c r="V4297" s="127"/>
      <c r="W4297" s="128"/>
      <c r="X4297" s="169"/>
      <c r="Y4297" s="169"/>
      <c r="Z4297" s="169"/>
      <c r="AA4297" s="127"/>
      <c r="AB4297" s="127"/>
      <c r="AC4297" s="127"/>
      <c r="AD4297" s="127"/>
      <c r="AE4297" s="124">
        <f t="shared" si="684"/>
        <v>0</v>
      </c>
      <c r="AF4297" s="124">
        <f t="shared" si="685"/>
        <v>0</v>
      </c>
      <c r="AG4297" s="124">
        <f t="shared" si="686"/>
        <v>0</v>
      </c>
      <c r="AH4297" s="124">
        <f t="shared" si="687"/>
        <v>0</v>
      </c>
      <c r="AI4297" s="27" t="str">
        <f t="shared" si="679"/>
        <v>ne</v>
      </c>
      <c r="AJ4297" s="27" t="str">
        <f t="shared" si="680"/>
        <v>ne</v>
      </c>
      <c r="AK4297" s="27" t="str">
        <f t="shared" si="681"/>
        <v>ne</v>
      </c>
    </row>
    <row r="4298" spans="2:37" x14ac:dyDescent="0.2">
      <c r="B4298" s="27" t="str">
        <f t="shared" si="682"/>
        <v>-</v>
      </c>
      <c r="C4298" s="123" t="str">
        <f t="shared" si="683"/>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8"/>
        <v>nepildyti</v>
      </c>
      <c r="T4298" s="126" t="str">
        <f t="shared" si="688"/>
        <v>nepildyti</v>
      </c>
      <c r="U4298" s="127"/>
      <c r="V4298" s="127"/>
      <c r="W4298" s="128"/>
      <c r="X4298" s="169"/>
      <c r="Y4298" s="169"/>
      <c r="Z4298" s="169"/>
      <c r="AA4298" s="127"/>
      <c r="AB4298" s="127"/>
      <c r="AC4298" s="127"/>
      <c r="AD4298" s="127"/>
      <c r="AE4298" s="124">
        <f t="shared" si="684"/>
        <v>0</v>
      </c>
      <c r="AF4298" s="124">
        <f t="shared" si="685"/>
        <v>0</v>
      </c>
      <c r="AG4298" s="124">
        <f t="shared" si="686"/>
        <v>0</v>
      </c>
      <c r="AH4298" s="124">
        <f t="shared" si="687"/>
        <v>0</v>
      </c>
      <c r="AI4298" s="27" t="str">
        <f t="shared" si="679"/>
        <v>ne</v>
      </c>
      <c r="AJ4298" s="27" t="str">
        <f t="shared" si="680"/>
        <v>ne</v>
      </c>
      <c r="AK4298" s="27" t="str">
        <f t="shared" si="681"/>
        <v>ne</v>
      </c>
    </row>
    <row r="4299" spans="2:37" x14ac:dyDescent="0.2">
      <c r="B4299" s="27" t="str">
        <f t="shared" si="682"/>
        <v>-</v>
      </c>
      <c r="C4299" s="123" t="str">
        <f t="shared" si="683"/>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8"/>
        <v>nepildyti</v>
      </c>
      <c r="T4299" s="126" t="str">
        <f t="shared" si="688"/>
        <v>nepildyti</v>
      </c>
      <c r="U4299" s="127"/>
      <c r="V4299" s="127"/>
      <c r="W4299" s="128"/>
      <c r="X4299" s="169"/>
      <c r="Y4299" s="169"/>
      <c r="Z4299" s="169"/>
      <c r="AA4299" s="127"/>
      <c r="AB4299" s="127"/>
      <c r="AC4299" s="127"/>
      <c r="AD4299" s="127"/>
      <c r="AE4299" s="124">
        <f t="shared" si="684"/>
        <v>0</v>
      </c>
      <c r="AF4299" s="124">
        <f t="shared" si="685"/>
        <v>0</v>
      </c>
      <c r="AG4299" s="124">
        <f t="shared" si="686"/>
        <v>0</v>
      </c>
      <c r="AH4299" s="124">
        <f t="shared" si="687"/>
        <v>0</v>
      </c>
      <c r="AI4299" s="27" t="str">
        <f t="shared" si="679"/>
        <v>ne</v>
      </c>
      <c r="AJ4299" s="27" t="str">
        <f t="shared" si="680"/>
        <v>ne</v>
      </c>
      <c r="AK4299" s="27" t="str">
        <f t="shared" si="681"/>
        <v>ne</v>
      </c>
    </row>
    <row r="4300" spans="2:37" x14ac:dyDescent="0.2">
      <c r="B4300" s="27" t="str">
        <f t="shared" si="682"/>
        <v>-</v>
      </c>
      <c r="C4300" s="123" t="str">
        <f t="shared" si="683"/>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8"/>
        <v>nepildyti</v>
      </c>
      <c r="T4300" s="126" t="str">
        <f t="shared" si="688"/>
        <v>nepildyti</v>
      </c>
      <c r="U4300" s="127"/>
      <c r="V4300" s="127"/>
      <c r="W4300" s="128"/>
      <c r="X4300" s="169"/>
      <c r="Y4300" s="169"/>
      <c r="Z4300" s="169"/>
      <c r="AA4300" s="127"/>
      <c r="AB4300" s="127"/>
      <c r="AC4300" s="127"/>
      <c r="AD4300" s="127"/>
      <c r="AE4300" s="124">
        <f t="shared" si="684"/>
        <v>0</v>
      </c>
      <c r="AF4300" s="124">
        <f t="shared" si="685"/>
        <v>0</v>
      </c>
      <c r="AG4300" s="124">
        <f t="shared" si="686"/>
        <v>0</v>
      </c>
      <c r="AH4300" s="124">
        <f t="shared" si="687"/>
        <v>0</v>
      </c>
      <c r="AI4300" s="27" t="str">
        <f t="shared" si="679"/>
        <v>ne</v>
      </c>
      <c r="AJ4300" s="27" t="str">
        <f t="shared" si="680"/>
        <v>ne</v>
      </c>
      <c r="AK4300" s="27" t="str">
        <f t="shared" si="681"/>
        <v>ne</v>
      </c>
    </row>
    <row r="4301" spans="2:37" x14ac:dyDescent="0.2">
      <c r="B4301" s="27" t="str">
        <f t="shared" si="682"/>
        <v>-</v>
      </c>
      <c r="C4301" s="123" t="str">
        <f t="shared" si="683"/>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8"/>
        <v>nepildyti</v>
      </c>
      <c r="T4301" s="126" t="str">
        <f t="shared" si="688"/>
        <v>nepildyti</v>
      </c>
      <c r="U4301" s="127"/>
      <c r="V4301" s="127"/>
      <c r="W4301" s="128"/>
      <c r="X4301" s="169"/>
      <c r="Y4301" s="169"/>
      <c r="Z4301" s="169"/>
      <c r="AA4301" s="127"/>
      <c r="AB4301" s="127"/>
      <c r="AC4301" s="127"/>
      <c r="AD4301" s="127"/>
      <c r="AE4301" s="124">
        <f t="shared" si="684"/>
        <v>0</v>
      </c>
      <c r="AF4301" s="124">
        <f t="shared" si="685"/>
        <v>0</v>
      </c>
      <c r="AG4301" s="124">
        <f t="shared" si="686"/>
        <v>0</v>
      </c>
      <c r="AH4301" s="124">
        <f t="shared" si="687"/>
        <v>0</v>
      </c>
      <c r="AI4301" s="27" t="str">
        <f t="shared" ref="AI4301:AI4364" si="689">IF(AF4301&gt;0,"taip","ne")</f>
        <v>ne</v>
      </c>
      <c r="AJ4301" s="27" t="str">
        <f t="shared" ref="AJ4301:AJ4364" si="690">IF(AG4301&gt;0,"taip","ne")</f>
        <v>ne</v>
      </c>
      <c r="AK4301" s="27" t="str">
        <f t="shared" ref="AK4301:AK4364" si="691">IF(AH4301&gt;0,"taip","ne")</f>
        <v>ne</v>
      </c>
    </row>
    <row r="4302" spans="2:37" x14ac:dyDescent="0.2">
      <c r="B4302" s="27" t="str">
        <f t="shared" si="682"/>
        <v>-</v>
      </c>
      <c r="C4302" s="123" t="str">
        <f t="shared" si="683"/>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8"/>
        <v>nepildyti</v>
      </c>
      <c r="T4302" s="126" t="str">
        <f t="shared" si="688"/>
        <v>nepildyti</v>
      </c>
      <c r="U4302" s="127"/>
      <c r="V4302" s="127"/>
      <c r="W4302" s="128"/>
      <c r="X4302" s="169"/>
      <c r="Y4302" s="169"/>
      <c r="Z4302" s="169"/>
      <c r="AA4302" s="127"/>
      <c r="AB4302" s="127"/>
      <c r="AC4302" s="127"/>
      <c r="AD4302" s="127"/>
      <c r="AE4302" s="124">
        <f t="shared" si="684"/>
        <v>0</v>
      </c>
      <c r="AF4302" s="124">
        <f t="shared" si="685"/>
        <v>0</v>
      </c>
      <c r="AG4302" s="124">
        <f t="shared" si="686"/>
        <v>0</v>
      </c>
      <c r="AH4302" s="124">
        <f t="shared" si="687"/>
        <v>0</v>
      </c>
      <c r="AI4302" s="27" t="str">
        <f t="shared" si="689"/>
        <v>ne</v>
      </c>
      <c r="AJ4302" s="27" t="str">
        <f t="shared" si="690"/>
        <v>ne</v>
      </c>
      <c r="AK4302" s="27" t="str">
        <f t="shared" si="691"/>
        <v>ne</v>
      </c>
    </row>
    <row r="4303" spans="2:37" x14ac:dyDescent="0.2">
      <c r="B4303" s="27" t="str">
        <f t="shared" si="682"/>
        <v>-</v>
      </c>
      <c r="C4303" s="123" t="str">
        <f t="shared" si="683"/>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8"/>
        <v>nepildyti</v>
      </c>
      <c r="T4303" s="126" t="str">
        <f t="shared" si="688"/>
        <v>nepildyti</v>
      </c>
      <c r="U4303" s="127"/>
      <c r="V4303" s="127"/>
      <c r="W4303" s="128"/>
      <c r="X4303" s="169"/>
      <c r="Y4303" s="169"/>
      <c r="Z4303" s="169"/>
      <c r="AA4303" s="127"/>
      <c r="AB4303" s="127"/>
      <c r="AC4303" s="127"/>
      <c r="AD4303" s="127"/>
      <c r="AE4303" s="124">
        <f t="shared" si="684"/>
        <v>0</v>
      </c>
      <c r="AF4303" s="124">
        <f t="shared" si="685"/>
        <v>0</v>
      </c>
      <c r="AG4303" s="124">
        <f t="shared" si="686"/>
        <v>0</v>
      </c>
      <c r="AH4303" s="124">
        <f t="shared" si="687"/>
        <v>0</v>
      </c>
      <c r="AI4303" s="27" t="str">
        <f t="shared" si="689"/>
        <v>ne</v>
      </c>
      <c r="AJ4303" s="27" t="str">
        <f t="shared" si="690"/>
        <v>ne</v>
      </c>
      <c r="AK4303" s="27" t="str">
        <f t="shared" si="691"/>
        <v>ne</v>
      </c>
    </row>
    <row r="4304" spans="2:37" x14ac:dyDescent="0.2">
      <c r="B4304" s="27" t="str">
        <f t="shared" si="682"/>
        <v>-</v>
      </c>
      <c r="C4304" s="123" t="str">
        <f t="shared" si="683"/>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8"/>
        <v>nepildyti</v>
      </c>
      <c r="T4304" s="126" t="str">
        <f t="shared" si="688"/>
        <v>nepildyti</v>
      </c>
      <c r="U4304" s="127"/>
      <c r="V4304" s="127"/>
      <c r="W4304" s="128"/>
      <c r="X4304" s="169"/>
      <c r="Y4304" s="169"/>
      <c r="Z4304" s="169"/>
      <c r="AA4304" s="127"/>
      <c r="AB4304" s="127"/>
      <c r="AC4304" s="127"/>
      <c r="AD4304" s="127"/>
      <c r="AE4304" s="124">
        <f t="shared" si="684"/>
        <v>0</v>
      </c>
      <c r="AF4304" s="124">
        <f t="shared" si="685"/>
        <v>0</v>
      </c>
      <c r="AG4304" s="124">
        <f t="shared" si="686"/>
        <v>0</v>
      </c>
      <c r="AH4304" s="124">
        <f t="shared" si="687"/>
        <v>0</v>
      </c>
      <c r="AI4304" s="27" t="str">
        <f t="shared" si="689"/>
        <v>ne</v>
      </c>
      <c r="AJ4304" s="27" t="str">
        <f t="shared" si="690"/>
        <v>ne</v>
      </c>
      <c r="AK4304" s="27" t="str">
        <f t="shared" si="691"/>
        <v>ne</v>
      </c>
    </row>
    <row r="4305" spans="2:37" x14ac:dyDescent="0.2">
      <c r="B4305" s="27" t="str">
        <f t="shared" si="682"/>
        <v>-</v>
      </c>
      <c r="C4305" s="123" t="str">
        <f t="shared" si="683"/>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8"/>
        <v>nepildyti</v>
      </c>
      <c r="T4305" s="126" t="str">
        <f t="shared" si="688"/>
        <v>nepildyti</v>
      </c>
      <c r="U4305" s="127"/>
      <c r="V4305" s="127"/>
      <c r="W4305" s="128"/>
      <c r="X4305" s="169"/>
      <c r="Y4305" s="169"/>
      <c r="Z4305" s="169"/>
      <c r="AA4305" s="127"/>
      <c r="AB4305" s="127"/>
      <c r="AC4305" s="127"/>
      <c r="AD4305" s="127"/>
      <c r="AE4305" s="124">
        <f t="shared" si="684"/>
        <v>0</v>
      </c>
      <c r="AF4305" s="124">
        <f t="shared" si="685"/>
        <v>0</v>
      </c>
      <c r="AG4305" s="124">
        <f t="shared" si="686"/>
        <v>0</v>
      </c>
      <c r="AH4305" s="124">
        <f t="shared" si="687"/>
        <v>0</v>
      </c>
      <c r="AI4305" s="27" t="str">
        <f t="shared" si="689"/>
        <v>ne</v>
      </c>
      <c r="AJ4305" s="27" t="str">
        <f t="shared" si="690"/>
        <v>ne</v>
      </c>
      <c r="AK4305" s="27" t="str">
        <f t="shared" si="691"/>
        <v>ne</v>
      </c>
    </row>
    <row r="4306" spans="2:37" x14ac:dyDescent="0.2">
      <c r="B4306" s="27" t="str">
        <f t="shared" si="682"/>
        <v>-</v>
      </c>
      <c r="C4306" s="123" t="str">
        <f t="shared" si="683"/>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8"/>
        <v>nepildyti</v>
      </c>
      <c r="T4306" s="126" t="str">
        <f t="shared" si="688"/>
        <v>nepildyti</v>
      </c>
      <c r="U4306" s="127"/>
      <c r="V4306" s="127"/>
      <c r="W4306" s="128"/>
      <c r="X4306" s="169"/>
      <c r="Y4306" s="169"/>
      <c r="Z4306" s="169"/>
      <c r="AA4306" s="127"/>
      <c r="AB4306" s="127"/>
      <c r="AC4306" s="127"/>
      <c r="AD4306" s="127"/>
      <c r="AE4306" s="124">
        <f t="shared" si="684"/>
        <v>0</v>
      </c>
      <c r="AF4306" s="124">
        <f t="shared" si="685"/>
        <v>0</v>
      </c>
      <c r="AG4306" s="124">
        <f t="shared" si="686"/>
        <v>0</v>
      </c>
      <c r="AH4306" s="124">
        <f t="shared" si="687"/>
        <v>0</v>
      </c>
      <c r="AI4306" s="27" t="str">
        <f t="shared" si="689"/>
        <v>ne</v>
      </c>
      <c r="AJ4306" s="27" t="str">
        <f t="shared" si="690"/>
        <v>ne</v>
      </c>
      <c r="AK4306" s="27" t="str">
        <f t="shared" si="691"/>
        <v>ne</v>
      </c>
    </row>
    <row r="4307" spans="2:37" x14ac:dyDescent="0.2">
      <c r="B4307" s="27" t="str">
        <f t="shared" si="682"/>
        <v>-</v>
      </c>
      <c r="C4307" s="123" t="str">
        <f t="shared" si="683"/>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8"/>
        <v>nepildyti</v>
      </c>
      <c r="T4307" s="126" t="str">
        <f t="shared" si="688"/>
        <v>nepildyti</v>
      </c>
      <c r="U4307" s="127"/>
      <c r="V4307" s="127"/>
      <c r="W4307" s="128"/>
      <c r="X4307" s="169"/>
      <c r="Y4307" s="169"/>
      <c r="Z4307" s="169"/>
      <c r="AA4307" s="127"/>
      <c r="AB4307" s="127"/>
      <c r="AC4307" s="127"/>
      <c r="AD4307" s="127"/>
      <c r="AE4307" s="124">
        <f t="shared" si="684"/>
        <v>0</v>
      </c>
      <c r="AF4307" s="124">
        <f t="shared" si="685"/>
        <v>0</v>
      </c>
      <c r="AG4307" s="124">
        <f t="shared" si="686"/>
        <v>0</v>
      </c>
      <c r="AH4307" s="124">
        <f t="shared" si="687"/>
        <v>0</v>
      </c>
      <c r="AI4307" s="27" t="str">
        <f t="shared" si="689"/>
        <v>ne</v>
      </c>
      <c r="AJ4307" s="27" t="str">
        <f t="shared" si="690"/>
        <v>ne</v>
      </c>
      <c r="AK4307" s="27" t="str">
        <f t="shared" si="691"/>
        <v>ne</v>
      </c>
    </row>
    <row r="4308" spans="2:37" x14ac:dyDescent="0.2">
      <c r="B4308" s="27" t="str">
        <f t="shared" si="682"/>
        <v>-</v>
      </c>
      <c r="C4308" s="123" t="str">
        <f t="shared" si="683"/>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8"/>
        <v>nepildyti</v>
      </c>
      <c r="T4308" s="126" t="str">
        <f t="shared" si="688"/>
        <v>nepildyti</v>
      </c>
      <c r="U4308" s="127"/>
      <c r="V4308" s="127"/>
      <c r="W4308" s="128"/>
      <c r="X4308" s="169"/>
      <c r="Y4308" s="169"/>
      <c r="Z4308" s="169"/>
      <c r="AA4308" s="127"/>
      <c r="AB4308" s="127"/>
      <c r="AC4308" s="127"/>
      <c r="AD4308" s="127"/>
      <c r="AE4308" s="124">
        <f t="shared" si="684"/>
        <v>0</v>
      </c>
      <c r="AF4308" s="124">
        <f t="shared" si="685"/>
        <v>0</v>
      </c>
      <c r="AG4308" s="124">
        <f t="shared" si="686"/>
        <v>0</v>
      </c>
      <c r="AH4308" s="124">
        <f t="shared" si="687"/>
        <v>0</v>
      </c>
      <c r="AI4308" s="27" t="str">
        <f t="shared" si="689"/>
        <v>ne</v>
      </c>
      <c r="AJ4308" s="27" t="str">
        <f t="shared" si="690"/>
        <v>ne</v>
      </c>
      <c r="AK4308" s="27" t="str">
        <f t="shared" si="691"/>
        <v>ne</v>
      </c>
    </row>
    <row r="4309" spans="2:37" x14ac:dyDescent="0.2">
      <c r="B4309" s="27" t="str">
        <f t="shared" si="682"/>
        <v>-</v>
      </c>
      <c r="C4309" s="123" t="str">
        <f t="shared" si="683"/>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si="688"/>
        <v>nepildyti</v>
      </c>
      <c r="T4309" s="126" t="str">
        <f t="shared" si="688"/>
        <v>nepildyti</v>
      </c>
      <c r="U4309" s="127"/>
      <c r="V4309" s="127"/>
      <c r="W4309" s="128"/>
      <c r="X4309" s="169"/>
      <c r="Y4309" s="169"/>
      <c r="Z4309" s="169"/>
      <c r="AA4309" s="127"/>
      <c r="AB4309" s="127"/>
      <c r="AC4309" s="127"/>
      <c r="AD4309" s="127"/>
      <c r="AE4309" s="124">
        <f t="shared" si="684"/>
        <v>0</v>
      </c>
      <c r="AF4309" s="124">
        <f t="shared" si="685"/>
        <v>0</v>
      </c>
      <c r="AG4309" s="124">
        <f t="shared" si="686"/>
        <v>0</v>
      </c>
      <c r="AH4309" s="124">
        <f t="shared" si="687"/>
        <v>0</v>
      </c>
      <c r="AI4309" s="27" t="str">
        <f t="shared" si="689"/>
        <v>ne</v>
      </c>
      <c r="AJ4309" s="27" t="str">
        <f t="shared" si="690"/>
        <v>ne</v>
      </c>
      <c r="AK4309" s="27" t="str">
        <f t="shared" si="691"/>
        <v>ne</v>
      </c>
    </row>
    <row r="4310" spans="2:37" x14ac:dyDescent="0.2">
      <c r="B4310" s="27" t="str">
        <f t="shared" si="682"/>
        <v>-</v>
      </c>
      <c r="C4310" s="123" t="str">
        <f t="shared" si="683"/>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88"/>
        <v>nepildyti</v>
      </c>
      <c r="T4310" s="126" t="str">
        <f t="shared" si="688"/>
        <v>nepildyti</v>
      </c>
      <c r="U4310" s="127"/>
      <c r="V4310" s="127"/>
      <c r="W4310" s="128"/>
      <c r="X4310" s="169"/>
      <c r="Y4310" s="169"/>
      <c r="Z4310" s="169"/>
      <c r="AA4310" s="127"/>
      <c r="AB4310" s="127"/>
      <c r="AC4310" s="127"/>
      <c r="AD4310" s="127"/>
      <c r="AE4310" s="124">
        <f t="shared" si="684"/>
        <v>0</v>
      </c>
      <c r="AF4310" s="124">
        <f t="shared" si="685"/>
        <v>0</v>
      </c>
      <c r="AG4310" s="124">
        <f t="shared" si="686"/>
        <v>0</v>
      </c>
      <c r="AH4310" s="124">
        <f t="shared" si="687"/>
        <v>0</v>
      </c>
      <c r="AI4310" s="27" t="str">
        <f t="shared" si="689"/>
        <v>ne</v>
      </c>
      <c r="AJ4310" s="27" t="str">
        <f t="shared" si="690"/>
        <v>ne</v>
      </c>
      <c r="AK4310" s="27" t="str">
        <f t="shared" si="691"/>
        <v>ne</v>
      </c>
    </row>
    <row r="4311" spans="2:37" x14ac:dyDescent="0.2">
      <c r="B4311" s="27" t="str">
        <f t="shared" si="682"/>
        <v>-</v>
      </c>
      <c r="C4311" s="123" t="str">
        <f t="shared" si="683"/>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88"/>
        <v>nepildyti</v>
      </c>
      <c r="T4311" s="126" t="str">
        <f t="shared" si="688"/>
        <v>nepildyti</v>
      </c>
      <c r="U4311" s="127"/>
      <c r="V4311" s="127"/>
      <c r="W4311" s="128"/>
      <c r="X4311" s="169"/>
      <c r="Y4311" s="169"/>
      <c r="Z4311" s="169"/>
      <c r="AA4311" s="127"/>
      <c r="AB4311" s="127"/>
      <c r="AC4311" s="127"/>
      <c r="AD4311" s="127"/>
      <c r="AE4311" s="124">
        <f t="shared" si="684"/>
        <v>0</v>
      </c>
      <c r="AF4311" s="124">
        <f t="shared" si="685"/>
        <v>0</v>
      </c>
      <c r="AG4311" s="124">
        <f t="shared" si="686"/>
        <v>0</v>
      </c>
      <c r="AH4311" s="124">
        <f t="shared" si="687"/>
        <v>0</v>
      </c>
      <c r="AI4311" s="27" t="str">
        <f t="shared" si="689"/>
        <v>ne</v>
      </c>
      <c r="AJ4311" s="27" t="str">
        <f t="shared" si="690"/>
        <v>ne</v>
      </c>
      <c r="AK4311" s="27" t="str">
        <f t="shared" si="691"/>
        <v>ne</v>
      </c>
    </row>
    <row r="4312" spans="2:37" x14ac:dyDescent="0.2">
      <c r="B4312" s="27" t="str">
        <f t="shared" ref="B4312:B4375" si="692">CONCATENATE(C4312,"-",G4312)</f>
        <v>-</v>
      </c>
      <c r="C4312" s="123" t="str">
        <f t="shared" ref="C4312:C4375" si="693">LEFT(K4312,4)</f>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88"/>
        <v>nepildyti</v>
      </c>
      <c r="T4312" s="126" t="str">
        <f t="shared" si="688"/>
        <v>nepildyti</v>
      </c>
      <c r="U4312" s="127"/>
      <c r="V4312" s="127"/>
      <c r="W4312" s="128"/>
      <c r="X4312" s="169"/>
      <c r="Y4312" s="169"/>
      <c r="Z4312" s="169"/>
      <c r="AA4312" s="127"/>
      <c r="AB4312" s="127"/>
      <c r="AC4312" s="127"/>
      <c r="AD4312" s="127"/>
      <c r="AE4312" s="124">
        <f t="shared" ref="AE4312:AE4375" si="694">IF($H4312&gt;0,YEAR($H4312),)</f>
        <v>0</v>
      </c>
      <c r="AF4312" s="124">
        <f t="shared" ref="AF4312:AF4375" si="695">IF($X4312&gt;0,YEAR($X4312),)</f>
        <v>0</v>
      </c>
      <c r="AG4312" s="124">
        <f t="shared" ref="AG4312:AG4375" si="696">IF($Y4312&gt;0,YEAR($Y4312),)</f>
        <v>0</v>
      </c>
      <c r="AH4312" s="124">
        <f t="shared" ref="AH4312:AH4375" si="697">IF($Z4312&gt;0,YEAR($Z4312),)</f>
        <v>0</v>
      </c>
      <c r="AI4312" s="27" t="str">
        <f t="shared" si="689"/>
        <v>ne</v>
      </c>
      <c r="AJ4312" s="27" t="str">
        <f t="shared" si="690"/>
        <v>ne</v>
      </c>
      <c r="AK4312" s="27" t="str">
        <f t="shared" si="691"/>
        <v>ne</v>
      </c>
    </row>
    <row r="4313" spans="2:37" x14ac:dyDescent="0.2">
      <c r="B4313" s="27" t="str">
        <f t="shared" si="692"/>
        <v>-</v>
      </c>
      <c r="C4313" s="123" t="str">
        <f t="shared" si="693"/>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ref="S4313:T4376" si="698">IF($R4313="fizinis asmuo","užpildykite","nepildyti")</f>
        <v>nepildyti</v>
      </c>
      <c r="T4313" s="126" t="str">
        <f t="shared" si="698"/>
        <v>nepildyti</v>
      </c>
      <c r="U4313" s="127"/>
      <c r="V4313" s="127"/>
      <c r="W4313" s="128"/>
      <c r="X4313" s="169"/>
      <c r="Y4313" s="169"/>
      <c r="Z4313" s="169"/>
      <c r="AA4313" s="127"/>
      <c r="AB4313" s="127"/>
      <c r="AC4313" s="127"/>
      <c r="AD4313" s="127"/>
      <c r="AE4313" s="124">
        <f t="shared" si="694"/>
        <v>0</v>
      </c>
      <c r="AF4313" s="124">
        <f t="shared" si="695"/>
        <v>0</v>
      </c>
      <c r="AG4313" s="124">
        <f t="shared" si="696"/>
        <v>0</v>
      </c>
      <c r="AH4313" s="124">
        <f t="shared" si="697"/>
        <v>0</v>
      </c>
      <c r="AI4313" s="27" t="str">
        <f t="shared" si="689"/>
        <v>ne</v>
      </c>
      <c r="AJ4313" s="27" t="str">
        <f t="shared" si="690"/>
        <v>ne</v>
      </c>
      <c r="AK4313" s="27" t="str">
        <f t="shared" si="691"/>
        <v>ne</v>
      </c>
    </row>
    <row r="4314" spans="2:37" x14ac:dyDescent="0.2">
      <c r="B4314" s="27" t="str">
        <f t="shared" si="692"/>
        <v>-</v>
      </c>
      <c r="C4314" s="123" t="str">
        <f t="shared" si="693"/>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8"/>
        <v>nepildyti</v>
      </c>
      <c r="T4314" s="126" t="str">
        <f t="shared" si="698"/>
        <v>nepildyti</v>
      </c>
      <c r="U4314" s="127"/>
      <c r="V4314" s="127"/>
      <c r="W4314" s="128"/>
      <c r="X4314" s="169"/>
      <c r="Y4314" s="169"/>
      <c r="Z4314" s="169"/>
      <c r="AA4314" s="127"/>
      <c r="AB4314" s="127"/>
      <c r="AC4314" s="127"/>
      <c r="AD4314" s="127"/>
      <c r="AE4314" s="124">
        <f t="shared" si="694"/>
        <v>0</v>
      </c>
      <c r="AF4314" s="124">
        <f t="shared" si="695"/>
        <v>0</v>
      </c>
      <c r="AG4314" s="124">
        <f t="shared" si="696"/>
        <v>0</v>
      </c>
      <c r="AH4314" s="124">
        <f t="shared" si="697"/>
        <v>0</v>
      </c>
      <c r="AI4314" s="27" t="str">
        <f t="shared" si="689"/>
        <v>ne</v>
      </c>
      <c r="AJ4314" s="27" t="str">
        <f t="shared" si="690"/>
        <v>ne</v>
      </c>
      <c r="AK4314" s="27" t="str">
        <f t="shared" si="691"/>
        <v>ne</v>
      </c>
    </row>
    <row r="4315" spans="2:37" x14ac:dyDescent="0.2">
      <c r="B4315" s="27" t="str">
        <f t="shared" si="692"/>
        <v>-</v>
      </c>
      <c r="C4315" s="123" t="str">
        <f t="shared" si="693"/>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8"/>
        <v>nepildyti</v>
      </c>
      <c r="T4315" s="126" t="str">
        <f t="shared" si="698"/>
        <v>nepildyti</v>
      </c>
      <c r="U4315" s="127"/>
      <c r="V4315" s="127"/>
      <c r="W4315" s="128"/>
      <c r="X4315" s="169"/>
      <c r="Y4315" s="169"/>
      <c r="Z4315" s="169"/>
      <c r="AA4315" s="127"/>
      <c r="AB4315" s="127"/>
      <c r="AC4315" s="127"/>
      <c r="AD4315" s="127"/>
      <c r="AE4315" s="124">
        <f t="shared" si="694"/>
        <v>0</v>
      </c>
      <c r="AF4315" s="124">
        <f t="shared" si="695"/>
        <v>0</v>
      </c>
      <c r="AG4315" s="124">
        <f t="shared" si="696"/>
        <v>0</v>
      </c>
      <c r="AH4315" s="124">
        <f t="shared" si="697"/>
        <v>0</v>
      </c>
      <c r="AI4315" s="27" t="str">
        <f t="shared" si="689"/>
        <v>ne</v>
      </c>
      <c r="AJ4315" s="27" t="str">
        <f t="shared" si="690"/>
        <v>ne</v>
      </c>
      <c r="AK4315" s="27" t="str">
        <f t="shared" si="691"/>
        <v>ne</v>
      </c>
    </row>
    <row r="4316" spans="2:37" x14ac:dyDescent="0.2">
      <c r="B4316" s="27" t="str">
        <f t="shared" si="692"/>
        <v>-</v>
      </c>
      <c r="C4316" s="123" t="str">
        <f t="shared" si="693"/>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8"/>
        <v>nepildyti</v>
      </c>
      <c r="T4316" s="126" t="str">
        <f t="shared" si="698"/>
        <v>nepildyti</v>
      </c>
      <c r="U4316" s="127"/>
      <c r="V4316" s="127"/>
      <c r="W4316" s="128"/>
      <c r="X4316" s="169"/>
      <c r="Y4316" s="169"/>
      <c r="Z4316" s="169"/>
      <c r="AA4316" s="127"/>
      <c r="AB4316" s="127"/>
      <c r="AC4316" s="127"/>
      <c r="AD4316" s="127"/>
      <c r="AE4316" s="124">
        <f t="shared" si="694"/>
        <v>0</v>
      </c>
      <c r="AF4316" s="124">
        <f t="shared" si="695"/>
        <v>0</v>
      </c>
      <c r="AG4316" s="124">
        <f t="shared" si="696"/>
        <v>0</v>
      </c>
      <c r="AH4316" s="124">
        <f t="shared" si="697"/>
        <v>0</v>
      </c>
      <c r="AI4316" s="27" t="str">
        <f t="shared" si="689"/>
        <v>ne</v>
      </c>
      <c r="AJ4316" s="27" t="str">
        <f t="shared" si="690"/>
        <v>ne</v>
      </c>
      <c r="AK4316" s="27" t="str">
        <f t="shared" si="691"/>
        <v>ne</v>
      </c>
    </row>
    <row r="4317" spans="2:37" x14ac:dyDescent="0.2">
      <c r="B4317" s="27" t="str">
        <f t="shared" si="692"/>
        <v>-</v>
      </c>
      <c r="C4317" s="123" t="str">
        <f t="shared" si="693"/>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8"/>
        <v>nepildyti</v>
      </c>
      <c r="T4317" s="126" t="str">
        <f t="shared" si="698"/>
        <v>nepildyti</v>
      </c>
      <c r="U4317" s="127"/>
      <c r="V4317" s="127"/>
      <c r="W4317" s="128"/>
      <c r="X4317" s="169"/>
      <c r="Y4317" s="169"/>
      <c r="Z4317" s="169"/>
      <c r="AA4317" s="127"/>
      <c r="AB4317" s="127"/>
      <c r="AC4317" s="127"/>
      <c r="AD4317" s="127"/>
      <c r="AE4317" s="124">
        <f t="shared" si="694"/>
        <v>0</v>
      </c>
      <c r="AF4317" s="124">
        <f t="shared" si="695"/>
        <v>0</v>
      </c>
      <c r="AG4317" s="124">
        <f t="shared" si="696"/>
        <v>0</v>
      </c>
      <c r="AH4317" s="124">
        <f t="shared" si="697"/>
        <v>0</v>
      </c>
      <c r="AI4317" s="27" t="str">
        <f t="shared" si="689"/>
        <v>ne</v>
      </c>
      <c r="AJ4317" s="27" t="str">
        <f t="shared" si="690"/>
        <v>ne</v>
      </c>
      <c r="AK4317" s="27" t="str">
        <f t="shared" si="691"/>
        <v>ne</v>
      </c>
    </row>
    <row r="4318" spans="2:37" x14ac:dyDescent="0.2">
      <c r="B4318" s="27" t="str">
        <f t="shared" si="692"/>
        <v>-</v>
      </c>
      <c r="C4318" s="123" t="str">
        <f t="shared" si="693"/>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8"/>
        <v>nepildyti</v>
      </c>
      <c r="T4318" s="126" t="str">
        <f t="shared" si="698"/>
        <v>nepildyti</v>
      </c>
      <c r="U4318" s="127"/>
      <c r="V4318" s="127"/>
      <c r="W4318" s="128"/>
      <c r="X4318" s="169"/>
      <c r="Y4318" s="169"/>
      <c r="Z4318" s="169"/>
      <c r="AA4318" s="127"/>
      <c r="AB4318" s="127"/>
      <c r="AC4318" s="127"/>
      <c r="AD4318" s="127"/>
      <c r="AE4318" s="124">
        <f t="shared" si="694"/>
        <v>0</v>
      </c>
      <c r="AF4318" s="124">
        <f t="shared" si="695"/>
        <v>0</v>
      </c>
      <c r="AG4318" s="124">
        <f t="shared" si="696"/>
        <v>0</v>
      </c>
      <c r="AH4318" s="124">
        <f t="shared" si="697"/>
        <v>0</v>
      </c>
      <c r="AI4318" s="27" t="str">
        <f t="shared" si="689"/>
        <v>ne</v>
      </c>
      <c r="AJ4318" s="27" t="str">
        <f t="shared" si="690"/>
        <v>ne</v>
      </c>
      <c r="AK4318" s="27" t="str">
        <f t="shared" si="691"/>
        <v>ne</v>
      </c>
    </row>
    <row r="4319" spans="2:37" x14ac:dyDescent="0.2">
      <c r="B4319" s="27" t="str">
        <f t="shared" si="692"/>
        <v>-</v>
      </c>
      <c r="C4319" s="123" t="str">
        <f t="shared" si="693"/>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8"/>
        <v>nepildyti</v>
      </c>
      <c r="T4319" s="126" t="str">
        <f t="shared" si="698"/>
        <v>nepildyti</v>
      </c>
      <c r="U4319" s="127"/>
      <c r="V4319" s="127"/>
      <c r="W4319" s="128"/>
      <c r="X4319" s="169"/>
      <c r="Y4319" s="169"/>
      <c r="Z4319" s="169"/>
      <c r="AA4319" s="127"/>
      <c r="AB4319" s="127"/>
      <c r="AC4319" s="127"/>
      <c r="AD4319" s="127"/>
      <c r="AE4319" s="124">
        <f t="shared" si="694"/>
        <v>0</v>
      </c>
      <c r="AF4319" s="124">
        <f t="shared" si="695"/>
        <v>0</v>
      </c>
      <c r="AG4319" s="124">
        <f t="shared" si="696"/>
        <v>0</v>
      </c>
      <c r="AH4319" s="124">
        <f t="shared" si="697"/>
        <v>0</v>
      </c>
      <c r="AI4319" s="27" t="str">
        <f t="shared" si="689"/>
        <v>ne</v>
      </c>
      <c r="AJ4319" s="27" t="str">
        <f t="shared" si="690"/>
        <v>ne</v>
      </c>
      <c r="AK4319" s="27" t="str">
        <f t="shared" si="691"/>
        <v>ne</v>
      </c>
    </row>
    <row r="4320" spans="2:37" x14ac:dyDescent="0.2">
      <c r="B4320" s="27" t="str">
        <f t="shared" si="692"/>
        <v>-</v>
      </c>
      <c r="C4320" s="123" t="str">
        <f t="shared" si="693"/>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8"/>
        <v>nepildyti</v>
      </c>
      <c r="T4320" s="126" t="str">
        <f t="shared" si="698"/>
        <v>nepildyti</v>
      </c>
      <c r="U4320" s="127"/>
      <c r="V4320" s="127"/>
      <c r="W4320" s="128"/>
      <c r="X4320" s="169"/>
      <c r="Y4320" s="169"/>
      <c r="Z4320" s="169"/>
      <c r="AA4320" s="127"/>
      <c r="AB4320" s="127"/>
      <c r="AC4320" s="127"/>
      <c r="AD4320" s="127"/>
      <c r="AE4320" s="124">
        <f t="shared" si="694"/>
        <v>0</v>
      </c>
      <c r="AF4320" s="124">
        <f t="shared" si="695"/>
        <v>0</v>
      </c>
      <c r="AG4320" s="124">
        <f t="shared" si="696"/>
        <v>0</v>
      </c>
      <c r="AH4320" s="124">
        <f t="shared" si="697"/>
        <v>0</v>
      </c>
      <c r="AI4320" s="27" t="str">
        <f t="shared" si="689"/>
        <v>ne</v>
      </c>
      <c r="AJ4320" s="27" t="str">
        <f t="shared" si="690"/>
        <v>ne</v>
      </c>
      <c r="AK4320" s="27" t="str">
        <f t="shared" si="691"/>
        <v>ne</v>
      </c>
    </row>
    <row r="4321" spans="2:37" x14ac:dyDescent="0.2">
      <c r="B4321" s="27" t="str">
        <f t="shared" si="692"/>
        <v>-</v>
      </c>
      <c r="C4321" s="123" t="str">
        <f t="shared" si="693"/>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8"/>
        <v>nepildyti</v>
      </c>
      <c r="T4321" s="126" t="str">
        <f t="shared" si="698"/>
        <v>nepildyti</v>
      </c>
      <c r="U4321" s="127"/>
      <c r="V4321" s="127"/>
      <c r="W4321" s="128"/>
      <c r="X4321" s="169"/>
      <c r="Y4321" s="169"/>
      <c r="Z4321" s="169"/>
      <c r="AA4321" s="127"/>
      <c r="AB4321" s="127"/>
      <c r="AC4321" s="127"/>
      <c r="AD4321" s="127"/>
      <c r="AE4321" s="124">
        <f t="shared" si="694"/>
        <v>0</v>
      </c>
      <c r="AF4321" s="124">
        <f t="shared" si="695"/>
        <v>0</v>
      </c>
      <c r="AG4321" s="124">
        <f t="shared" si="696"/>
        <v>0</v>
      </c>
      <c r="AH4321" s="124">
        <f t="shared" si="697"/>
        <v>0</v>
      </c>
      <c r="AI4321" s="27" t="str">
        <f t="shared" si="689"/>
        <v>ne</v>
      </c>
      <c r="AJ4321" s="27" t="str">
        <f t="shared" si="690"/>
        <v>ne</v>
      </c>
      <c r="AK4321" s="27" t="str">
        <f t="shared" si="691"/>
        <v>ne</v>
      </c>
    </row>
    <row r="4322" spans="2:37" x14ac:dyDescent="0.2">
      <c r="B4322" s="27" t="str">
        <f t="shared" si="692"/>
        <v>-</v>
      </c>
      <c r="C4322" s="123" t="str">
        <f t="shared" si="693"/>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8"/>
        <v>nepildyti</v>
      </c>
      <c r="T4322" s="126" t="str">
        <f t="shared" si="698"/>
        <v>nepildyti</v>
      </c>
      <c r="U4322" s="127"/>
      <c r="V4322" s="127"/>
      <c r="W4322" s="128"/>
      <c r="X4322" s="169"/>
      <c r="Y4322" s="169"/>
      <c r="Z4322" s="169"/>
      <c r="AA4322" s="127"/>
      <c r="AB4322" s="127"/>
      <c r="AC4322" s="127"/>
      <c r="AD4322" s="127"/>
      <c r="AE4322" s="124">
        <f t="shared" si="694"/>
        <v>0</v>
      </c>
      <c r="AF4322" s="124">
        <f t="shared" si="695"/>
        <v>0</v>
      </c>
      <c r="AG4322" s="124">
        <f t="shared" si="696"/>
        <v>0</v>
      </c>
      <c r="AH4322" s="124">
        <f t="shared" si="697"/>
        <v>0</v>
      </c>
      <c r="AI4322" s="27" t="str">
        <f t="shared" si="689"/>
        <v>ne</v>
      </c>
      <c r="AJ4322" s="27" t="str">
        <f t="shared" si="690"/>
        <v>ne</v>
      </c>
      <c r="AK4322" s="27" t="str">
        <f t="shared" si="691"/>
        <v>ne</v>
      </c>
    </row>
    <row r="4323" spans="2:37" x14ac:dyDescent="0.2">
      <c r="B4323" s="27" t="str">
        <f t="shared" si="692"/>
        <v>-</v>
      </c>
      <c r="C4323" s="123" t="str">
        <f t="shared" si="693"/>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8"/>
        <v>nepildyti</v>
      </c>
      <c r="T4323" s="126" t="str">
        <f t="shared" si="698"/>
        <v>nepildyti</v>
      </c>
      <c r="U4323" s="127"/>
      <c r="V4323" s="127"/>
      <c r="W4323" s="128"/>
      <c r="X4323" s="169"/>
      <c r="Y4323" s="169"/>
      <c r="Z4323" s="169"/>
      <c r="AA4323" s="127"/>
      <c r="AB4323" s="127"/>
      <c r="AC4323" s="127"/>
      <c r="AD4323" s="127"/>
      <c r="AE4323" s="124">
        <f t="shared" si="694"/>
        <v>0</v>
      </c>
      <c r="AF4323" s="124">
        <f t="shared" si="695"/>
        <v>0</v>
      </c>
      <c r="AG4323" s="124">
        <f t="shared" si="696"/>
        <v>0</v>
      </c>
      <c r="AH4323" s="124">
        <f t="shared" si="697"/>
        <v>0</v>
      </c>
      <c r="AI4323" s="27" t="str">
        <f t="shared" si="689"/>
        <v>ne</v>
      </c>
      <c r="AJ4323" s="27" t="str">
        <f t="shared" si="690"/>
        <v>ne</v>
      </c>
      <c r="AK4323" s="27" t="str">
        <f t="shared" si="691"/>
        <v>ne</v>
      </c>
    </row>
    <row r="4324" spans="2:37" x14ac:dyDescent="0.2">
      <c r="B4324" s="27" t="str">
        <f t="shared" si="692"/>
        <v>-</v>
      </c>
      <c r="C4324" s="123" t="str">
        <f t="shared" si="693"/>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8"/>
        <v>nepildyti</v>
      </c>
      <c r="T4324" s="126" t="str">
        <f t="shared" si="698"/>
        <v>nepildyti</v>
      </c>
      <c r="U4324" s="127"/>
      <c r="V4324" s="127"/>
      <c r="W4324" s="128"/>
      <c r="X4324" s="169"/>
      <c r="Y4324" s="169"/>
      <c r="Z4324" s="169"/>
      <c r="AA4324" s="127"/>
      <c r="AB4324" s="127"/>
      <c r="AC4324" s="127"/>
      <c r="AD4324" s="127"/>
      <c r="AE4324" s="124">
        <f t="shared" si="694"/>
        <v>0</v>
      </c>
      <c r="AF4324" s="124">
        <f t="shared" si="695"/>
        <v>0</v>
      </c>
      <c r="AG4324" s="124">
        <f t="shared" si="696"/>
        <v>0</v>
      </c>
      <c r="AH4324" s="124">
        <f t="shared" si="697"/>
        <v>0</v>
      </c>
      <c r="AI4324" s="27" t="str">
        <f t="shared" si="689"/>
        <v>ne</v>
      </c>
      <c r="AJ4324" s="27" t="str">
        <f t="shared" si="690"/>
        <v>ne</v>
      </c>
      <c r="AK4324" s="27" t="str">
        <f t="shared" si="691"/>
        <v>ne</v>
      </c>
    </row>
    <row r="4325" spans="2:37" x14ac:dyDescent="0.2">
      <c r="B4325" s="27" t="str">
        <f t="shared" si="692"/>
        <v>-</v>
      </c>
      <c r="C4325" s="123" t="str">
        <f t="shared" si="693"/>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8"/>
        <v>nepildyti</v>
      </c>
      <c r="T4325" s="126" t="str">
        <f t="shared" si="698"/>
        <v>nepildyti</v>
      </c>
      <c r="U4325" s="127"/>
      <c r="V4325" s="127"/>
      <c r="W4325" s="128"/>
      <c r="X4325" s="169"/>
      <c r="Y4325" s="169"/>
      <c r="Z4325" s="169"/>
      <c r="AA4325" s="127"/>
      <c r="AB4325" s="127"/>
      <c r="AC4325" s="127"/>
      <c r="AD4325" s="127"/>
      <c r="AE4325" s="124">
        <f t="shared" si="694"/>
        <v>0</v>
      </c>
      <c r="AF4325" s="124">
        <f t="shared" si="695"/>
        <v>0</v>
      </c>
      <c r="AG4325" s="124">
        <f t="shared" si="696"/>
        <v>0</v>
      </c>
      <c r="AH4325" s="124">
        <f t="shared" si="697"/>
        <v>0</v>
      </c>
      <c r="AI4325" s="27" t="str">
        <f t="shared" si="689"/>
        <v>ne</v>
      </c>
      <c r="AJ4325" s="27" t="str">
        <f t="shared" si="690"/>
        <v>ne</v>
      </c>
      <c r="AK4325" s="27" t="str">
        <f t="shared" si="691"/>
        <v>ne</v>
      </c>
    </row>
    <row r="4326" spans="2:37" x14ac:dyDescent="0.2">
      <c r="B4326" s="27" t="str">
        <f t="shared" si="692"/>
        <v>-</v>
      </c>
      <c r="C4326" s="123" t="str">
        <f t="shared" si="693"/>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8"/>
        <v>nepildyti</v>
      </c>
      <c r="T4326" s="126" t="str">
        <f t="shared" si="698"/>
        <v>nepildyti</v>
      </c>
      <c r="U4326" s="127"/>
      <c r="V4326" s="127"/>
      <c r="W4326" s="128"/>
      <c r="X4326" s="169"/>
      <c r="Y4326" s="169"/>
      <c r="Z4326" s="169"/>
      <c r="AA4326" s="127"/>
      <c r="AB4326" s="127"/>
      <c r="AC4326" s="127"/>
      <c r="AD4326" s="127"/>
      <c r="AE4326" s="124">
        <f t="shared" si="694"/>
        <v>0</v>
      </c>
      <c r="AF4326" s="124">
        <f t="shared" si="695"/>
        <v>0</v>
      </c>
      <c r="AG4326" s="124">
        <f t="shared" si="696"/>
        <v>0</v>
      </c>
      <c r="AH4326" s="124">
        <f t="shared" si="697"/>
        <v>0</v>
      </c>
      <c r="AI4326" s="27" t="str">
        <f t="shared" si="689"/>
        <v>ne</v>
      </c>
      <c r="AJ4326" s="27" t="str">
        <f t="shared" si="690"/>
        <v>ne</v>
      </c>
      <c r="AK4326" s="27" t="str">
        <f t="shared" si="691"/>
        <v>ne</v>
      </c>
    </row>
    <row r="4327" spans="2:37" x14ac:dyDescent="0.2">
      <c r="B4327" s="27" t="str">
        <f t="shared" si="692"/>
        <v>-</v>
      </c>
      <c r="C4327" s="123" t="str">
        <f t="shared" si="693"/>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8"/>
        <v>nepildyti</v>
      </c>
      <c r="T4327" s="126" t="str">
        <f t="shared" si="698"/>
        <v>nepildyti</v>
      </c>
      <c r="U4327" s="127"/>
      <c r="V4327" s="127"/>
      <c r="W4327" s="128"/>
      <c r="X4327" s="169"/>
      <c r="Y4327" s="169"/>
      <c r="Z4327" s="169"/>
      <c r="AA4327" s="127"/>
      <c r="AB4327" s="127"/>
      <c r="AC4327" s="127"/>
      <c r="AD4327" s="127"/>
      <c r="AE4327" s="124">
        <f t="shared" si="694"/>
        <v>0</v>
      </c>
      <c r="AF4327" s="124">
        <f t="shared" si="695"/>
        <v>0</v>
      </c>
      <c r="AG4327" s="124">
        <f t="shared" si="696"/>
        <v>0</v>
      </c>
      <c r="AH4327" s="124">
        <f t="shared" si="697"/>
        <v>0</v>
      </c>
      <c r="AI4327" s="27" t="str">
        <f t="shared" si="689"/>
        <v>ne</v>
      </c>
      <c r="AJ4327" s="27" t="str">
        <f t="shared" si="690"/>
        <v>ne</v>
      </c>
      <c r="AK4327" s="27" t="str">
        <f t="shared" si="691"/>
        <v>ne</v>
      </c>
    </row>
    <row r="4328" spans="2:37" x14ac:dyDescent="0.2">
      <c r="B4328" s="27" t="str">
        <f t="shared" si="692"/>
        <v>-</v>
      </c>
      <c r="C4328" s="123" t="str">
        <f t="shared" si="693"/>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8"/>
        <v>nepildyti</v>
      </c>
      <c r="T4328" s="126" t="str">
        <f t="shared" si="698"/>
        <v>nepildyti</v>
      </c>
      <c r="U4328" s="127"/>
      <c r="V4328" s="127"/>
      <c r="W4328" s="128"/>
      <c r="X4328" s="169"/>
      <c r="Y4328" s="169"/>
      <c r="Z4328" s="169"/>
      <c r="AA4328" s="127"/>
      <c r="AB4328" s="127"/>
      <c r="AC4328" s="127"/>
      <c r="AD4328" s="127"/>
      <c r="AE4328" s="124">
        <f t="shared" si="694"/>
        <v>0</v>
      </c>
      <c r="AF4328" s="124">
        <f t="shared" si="695"/>
        <v>0</v>
      </c>
      <c r="AG4328" s="124">
        <f t="shared" si="696"/>
        <v>0</v>
      </c>
      <c r="AH4328" s="124">
        <f t="shared" si="697"/>
        <v>0</v>
      </c>
      <c r="AI4328" s="27" t="str">
        <f t="shared" si="689"/>
        <v>ne</v>
      </c>
      <c r="AJ4328" s="27" t="str">
        <f t="shared" si="690"/>
        <v>ne</v>
      </c>
      <c r="AK4328" s="27" t="str">
        <f t="shared" si="691"/>
        <v>ne</v>
      </c>
    </row>
    <row r="4329" spans="2:37" x14ac:dyDescent="0.2">
      <c r="B4329" s="27" t="str">
        <f t="shared" si="692"/>
        <v>-</v>
      </c>
      <c r="C4329" s="123" t="str">
        <f t="shared" si="693"/>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8"/>
        <v>nepildyti</v>
      </c>
      <c r="T4329" s="126" t="str">
        <f t="shared" si="698"/>
        <v>nepildyti</v>
      </c>
      <c r="U4329" s="127"/>
      <c r="V4329" s="127"/>
      <c r="W4329" s="128"/>
      <c r="X4329" s="169"/>
      <c r="Y4329" s="169"/>
      <c r="Z4329" s="169"/>
      <c r="AA4329" s="127"/>
      <c r="AB4329" s="127"/>
      <c r="AC4329" s="127"/>
      <c r="AD4329" s="127"/>
      <c r="AE4329" s="124">
        <f t="shared" si="694"/>
        <v>0</v>
      </c>
      <c r="AF4329" s="124">
        <f t="shared" si="695"/>
        <v>0</v>
      </c>
      <c r="AG4329" s="124">
        <f t="shared" si="696"/>
        <v>0</v>
      </c>
      <c r="AH4329" s="124">
        <f t="shared" si="697"/>
        <v>0</v>
      </c>
      <c r="AI4329" s="27" t="str">
        <f t="shared" si="689"/>
        <v>ne</v>
      </c>
      <c r="AJ4329" s="27" t="str">
        <f t="shared" si="690"/>
        <v>ne</v>
      </c>
      <c r="AK4329" s="27" t="str">
        <f t="shared" si="691"/>
        <v>ne</v>
      </c>
    </row>
    <row r="4330" spans="2:37" x14ac:dyDescent="0.2">
      <c r="B4330" s="27" t="str">
        <f t="shared" si="692"/>
        <v>-</v>
      </c>
      <c r="C4330" s="123" t="str">
        <f t="shared" si="693"/>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8"/>
        <v>nepildyti</v>
      </c>
      <c r="T4330" s="126" t="str">
        <f t="shared" si="698"/>
        <v>nepildyti</v>
      </c>
      <c r="U4330" s="127"/>
      <c r="V4330" s="127"/>
      <c r="W4330" s="128"/>
      <c r="X4330" s="169"/>
      <c r="Y4330" s="169"/>
      <c r="Z4330" s="169"/>
      <c r="AA4330" s="127"/>
      <c r="AB4330" s="127"/>
      <c r="AC4330" s="127"/>
      <c r="AD4330" s="127"/>
      <c r="AE4330" s="124">
        <f t="shared" si="694"/>
        <v>0</v>
      </c>
      <c r="AF4330" s="124">
        <f t="shared" si="695"/>
        <v>0</v>
      </c>
      <c r="AG4330" s="124">
        <f t="shared" si="696"/>
        <v>0</v>
      </c>
      <c r="AH4330" s="124">
        <f t="shared" si="697"/>
        <v>0</v>
      </c>
      <c r="AI4330" s="27" t="str">
        <f t="shared" si="689"/>
        <v>ne</v>
      </c>
      <c r="AJ4330" s="27" t="str">
        <f t="shared" si="690"/>
        <v>ne</v>
      </c>
      <c r="AK4330" s="27" t="str">
        <f t="shared" si="691"/>
        <v>ne</v>
      </c>
    </row>
    <row r="4331" spans="2:37" x14ac:dyDescent="0.2">
      <c r="B4331" s="27" t="str">
        <f t="shared" si="692"/>
        <v>-</v>
      </c>
      <c r="C4331" s="123" t="str">
        <f t="shared" si="693"/>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8"/>
        <v>nepildyti</v>
      </c>
      <c r="T4331" s="126" t="str">
        <f t="shared" si="698"/>
        <v>nepildyti</v>
      </c>
      <c r="U4331" s="127"/>
      <c r="V4331" s="127"/>
      <c r="W4331" s="128"/>
      <c r="X4331" s="169"/>
      <c r="Y4331" s="169"/>
      <c r="Z4331" s="169"/>
      <c r="AA4331" s="127"/>
      <c r="AB4331" s="127"/>
      <c r="AC4331" s="127"/>
      <c r="AD4331" s="127"/>
      <c r="AE4331" s="124">
        <f t="shared" si="694"/>
        <v>0</v>
      </c>
      <c r="AF4331" s="124">
        <f t="shared" si="695"/>
        <v>0</v>
      </c>
      <c r="AG4331" s="124">
        <f t="shared" si="696"/>
        <v>0</v>
      </c>
      <c r="AH4331" s="124">
        <f t="shared" si="697"/>
        <v>0</v>
      </c>
      <c r="AI4331" s="27" t="str">
        <f t="shared" si="689"/>
        <v>ne</v>
      </c>
      <c r="AJ4331" s="27" t="str">
        <f t="shared" si="690"/>
        <v>ne</v>
      </c>
      <c r="AK4331" s="27" t="str">
        <f t="shared" si="691"/>
        <v>ne</v>
      </c>
    </row>
    <row r="4332" spans="2:37" x14ac:dyDescent="0.2">
      <c r="B4332" s="27" t="str">
        <f t="shared" si="692"/>
        <v>-</v>
      </c>
      <c r="C4332" s="123" t="str">
        <f t="shared" si="693"/>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8"/>
        <v>nepildyti</v>
      </c>
      <c r="T4332" s="126" t="str">
        <f t="shared" si="698"/>
        <v>nepildyti</v>
      </c>
      <c r="U4332" s="127"/>
      <c r="V4332" s="127"/>
      <c r="W4332" s="128"/>
      <c r="X4332" s="169"/>
      <c r="Y4332" s="169"/>
      <c r="Z4332" s="169"/>
      <c r="AA4332" s="127"/>
      <c r="AB4332" s="127"/>
      <c r="AC4332" s="127"/>
      <c r="AD4332" s="127"/>
      <c r="AE4332" s="124">
        <f t="shared" si="694"/>
        <v>0</v>
      </c>
      <c r="AF4332" s="124">
        <f t="shared" si="695"/>
        <v>0</v>
      </c>
      <c r="AG4332" s="124">
        <f t="shared" si="696"/>
        <v>0</v>
      </c>
      <c r="AH4332" s="124">
        <f t="shared" si="697"/>
        <v>0</v>
      </c>
      <c r="AI4332" s="27" t="str">
        <f t="shared" si="689"/>
        <v>ne</v>
      </c>
      <c r="AJ4332" s="27" t="str">
        <f t="shared" si="690"/>
        <v>ne</v>
      </c>
      <c r="AK4332" s="27" t="str">
        <f t="shared" si="691"/>
        <v>ne</v>
      </c>
    </row>
    <row r="4333" spans="2:37" x14ac:dyDescent="0.2">
      <c r="B4333" s="27" t="str">
        <f t="shared" si="692"/>
        <v>-</v>
      </c>
      <c r="C4333" s="123" t="str">
        <f t="shared" si="693"/>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8"/>
        <v>nepildyti</v>
      </c>
      <c r="T4333" s="126" t="str">
        <f t="shared" si="698"/>
        <v>nepildyti</v>
      </c>
      <c r="U4333" s="127"/>
      <c r="V4333" s="127"/>
      <c r="W4333" s="128"/>
      <c r="X4333" s="169"/>
      <c r="Y4333" s="169"/>
      <c r="Z4333" s="169"/>
      <c r="AA4333" s="127"/>
      <c r="AB4333" s="127"/>
      <c r="AC4333" s="127"/>
      <c r="AD4333" s="127"/>
      <c r="AE4333" s="124">
        <f t="shared" si="694"/>
        <v>0</v>
      </c>
      <c r="AF4333" s="124">
        <f t="shared" si="695"/>
        <v>0</v>
      </c>
      <c r="AG4333" s="124">
        <f t="shared" si="696"/>
        <v>0</v>
      </c>
      <c r="AH4333" s="124">
        <f t="shared" si="697"/>
        <v>0</v>
      </c>
      <c r="AI4333" s="27" t="str">
        <f t="shared" si="689"/>
        <v>ne</v>
      </c>
      <c r="AJ4333" s="27" t="str">
        <f t="shared" si="690"/>
        <v>ne</v>
      </c>
      <c r="AK4333" s="27" t="str">
        <f t="shared" si="691"/>
        <v>ne</v>
      </c>
    </row>
    <row r="4334" spans="2:37" x14ac:dyDescent="0.2">
      <c r="B4334" s="27" t="str">
        <f t="shared" si="692"/>
        <v>-</v>
      </c>
      <c r="C4334" s="123" t="str">
        <f t="shared" si="693"/>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8"/>
        <v>nepildyti</v>
      </c>
      <c r="T4334" s="126" t="str">
        <f t="shared" si="698"/>
        <v>nepildyti</v>
      </c>
      <c r="U4334" s="127"/>
      <c r="V4334" s="127"/>
      <c r="W4334" s="128"/>
      <c r="X4334" s="169"/>
      <c r="Y4334" s="169"/>
      <c r="Z4334" s="169"/>
      <c r="AA4334" s="127"/>
      <c r="AB4334" s="127"/>
      <c r="AC4334" s="127"/>
      <c r="AD4334" s="127"/>
      <c r="AE4334" s="124">
        <f t="shared" si="694"/>
        <v>0</v>
      </c>
      <c r="AF4334" s="124">
        <f t="shared" si="695"/>
        <v>0</v>
      </c>
      <c r="AG4334" s="124">
        <f t="shared" si="696"/>
        <v>0</v>
      </c>
      <c r="AH4334" s="124">
        <f t="shared" si="697"/>
        <v>0</v>
      </c>
      <c r="AI4334" s="27" t="str">
        <f t="shared" si="689"/>
        <v>ne</v>
      </c>
      <c r="AJ4334" s="27" t="str">
        <f t="shared" si="690"/>
        <v>ne</v>
      </c>
      <c r="AK4334" s="27" t="str">
        <f t="shared" si="691"/>
        <v>ne</v>
      </c>
    </row>
    <row r="4335" spans="2:37" x14ac:dyDescent="0.2">
      <c r="B4335" s="27" t="str">
        <f t="shared" si="692"/>
        <v>-</v>
      </c>
      <c r="C4335" s="123" t="str">
        <f t="shared" si="693"/>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8"/>
        <v>nepildyti</v>
      </c>
      <c r="T4335" s="126" t="str">
        <f t="shared" si="698"/>
        <v>nepildyti</v>
      </c>
      <c r="U4335" s="127"/>
      <c r="V4335" s="127"/>
      <c r="W4335" s="128"/>
      <c r="X4335" s="169"/>
      <c r="Y4335" s="169"/>
      <c r="Z4335" s="169"/>
      <c r="AA4335" s="127"/>
      <c r="AB4335" s="127"/>
      <c r="AC4335" s="127"/>
      <c r="AD4335" s="127"/>
      <c r="AE4335" s="124">
        <f t="shared" si="694"/>
        <v>0</v>
      </c>
      <c r="AF4335" s="124">
        <f t="shared" si="695"/>
        <v>0</v>
      </c>
      <c r="AG4335" s="124">
        <f t="shared" si="696"/>
        <v>0</v>
      </c>
      <c r="AH4335" s="124">
        <f t="shared" si="697"/>
        <v>0</v>
      </c>
      <c r="AI4335" s="27" t="str">
        <f t="shared" si="689"/>
        <v>ne</v>
      </c>
      <c r="AJ4335" s="27" t="str">
        <f t="shared" si="690"/>
        <v>ne</v>
      </c>
      <c r="AK4335" s="27" t="str">
        <f t="shared" si="691"/>
        <v>ne</v>
      </c>
    </row>
    <row r="4336" spans="2:37" x14ac:dyDescent="0.2">
      <c r="B4336" s="27" t="str">
        <f t="shared" si="692"/>
        <v>-</v>
      </c>
      <c r="C4336" s="123" t="str">
        <f t="shared" si="693"/>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8"/>
        <v>nepildyti</v>
      </c>
      <c r="T4336" s="126" t="str">
        <f t="shared" si="698"/>
        <v>nepildyti</v>
      </c>
      <c r="U4336" s="127"/>
      <c r="V4336" s="127"/>
      <c r="W4336" s="128"/>
      <c r="X4336" s="169"/>
      <c r="Y4336" s="169"/>
      <c r="Z4336" s="169"/>
      <c r="AA4336" s="127"/>
      <c r="AB4336" s="127"/>
      <c r="AC4336" s="127"/>
      <c r="AD4336" s="127"/>
      <c r="AE4336" s="124">
        <f t="shared" si="694"/>
        <v>0</v>
      </c>
      <c r="AF4336" s="124">
        <f t="shared" si="695"/>
        <v>0</v>
      </c>
      <c r="AG4336" s="124">
        <f t="shared" si="696"/>
        <v>0</v>
      </c>
      <c r="AH4336" s="124">
        <f t="shared" si="697"/>
        <v>0</v>
      </c>
      <c r="AI4336" s="27" t="str">
        <f t="shared" si="689"/>
        <v>ne</v>
      </c>
      <c r="AJ4336" s="27" t="str">
        <f t="shared" si="690"/>
        <v>ne</v>
      </c>
      <c r="AK4336" s="27" t="str">
        <f t="shared" si="691"/>
        <v>ne</v>
      </c>
    </row>
    <row r="4337" spans="2:37" x14ac:dyDescent="0.2">
      <c r="B4337" s="27" t="str">
        <f t="shared" si="692"/>
        <v>-</v>
      </c>
      <c r="C4337" s="123" t="str">
        <f t="shared" si="693"/>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8"/>
        <v>nepildyti</v>
      </c>
      <c r="T4337" s="126" t="str">
        <f t="shared" si="698"/>
        <v>nepildyti</v>
      </c>
      <c r="U4337" s="127"/>
      <c r="V4337" s="127"/>
      <c r="W4337" s="128"/>
      <c r="X4337" s="169"/>
      <c r="Y4337" s="169"/>
      <c r="Z4337" s="169"/>
      <c r="AA4337" s="127"/>
      <c r="AB4337" s="127"/>
      <c r="AC4337" s="127"/>
      <c r="AD4337" s="127"/>
      <c r="AE4337" s="124">
        <f t="shared" si="694"/>
        <v>0</v>
      </c>
      <c r="AF4337" s="124">
        <f t="shared" si="695"/>
        <v>0</v>
      </c>
      <c r="AG4337" s="124">
        <f t="shared" si="696"/>
        <v>0</v>
      </c>
      <c r="AH4337" s="124">
        <f t="shared" si="697"/>
        <v>0</v>
      </c>
      <c r="AI4337" s="27" t="str">
        <f t="shared" si="689"/>
        <v>ne</v>
      </c>
      <c r="AJ4337" s="27" t="str">
        <f t="shared" si="690"/>
        <v>ne</v>
      </c>
      <c r="AK4337" s="27" t="str">
        <f t="shared" si="691"/>
        <v>ne</v>
      </c>
    </row>
    <row r="4338" spans="2:37" x14ac:dyDescent="0.2">
      <c r="B4338" s="27" t="str">
        <f t="shared" si="692"/>
        <v>-</v>
      </c>
      <c r="C4338" s="123" t="str">
        <f t="shared" si="693"/>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8"/>
        <v>nepildyti</v>
      </c>
      <c r="T4338" s="126" t="str">
        <f t="shared" si="698"/>
        <v>nepildyti</v>
      </c>
      <c r="U4338" s="127"/>
      <c r="V4338" s="127"/>
      <c r="W4338" s="128"/>
      <c r="X4338" s="169"/>
      <c r="Y4338" s="169"/>
      <c r="Z4338" s="169"/>
      <c r="AA4338" s="127"/>
      <c r="AB4338" s="127"/>
      <c r="AC4338" s="127"/>
      <c r="AD4338" s="127"/>
      <c r="AE4338" s="124">
        <f t="shared" si="694"/>
        <v>0</v>
      </c>
      <c r="AF4338" s="124">
        <f t="shared" si="695"/>
        <v>0</v>
      </c>
      <c r="AG4338" s="124">
        <f t="shared" si="696"/>
        <v>0</v>
      </c>
      <c r="AH4338" s="124">
        <f t="shared" si="697"/>
        <v>0</v>
      </c>
      <c r="AI4338" s="27" t="str">
        <f t="shared" si="689"/>
        <v>ne</v>
      </c>
      <c r="AJ4338" s="27" t="str">
        <f t="shared" si="690"/>
        <v>ne</v>
      </c>
      <c r="AK4338" s="27" t="str">
        <f t="shared" si="691"/>
        <v>ne</v>
      </c>
    </row>
    <row r="4339" spans="2:37" x14ac:dyDescent="0.2">
      <c r="B4339" s="27" t="str">
        <f t="shared" si="692"/>
        <v>-</v>
      </c>
      <c r="C4339" s="123" t="str">
        <f t="shared" si="693"/>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8"/>
        <v>nepildyti</v>
      </c>
      <c r="T4339" s="126" t="str">
        <f t="shared" si="698"/>
        <v>nepildyti</v>
      </c>
      <c r="U4339" s="127"/>
      <c r="V4339" s="127"/>
      <c r="W4339" s="128"/>
      <c r="X4339" s="169"/>
      <c r="Y4339" s="169"/>
      <c r="Z4339" s="169"/>
      <c r="AA4339" s="127"/>
      <c r="AB4339" s="127"/>
      <c r="AC4339" s="127"/>
      <c r="AD4339" s="127"/>
      <c r="AE4339" s="124">
        <f t="shared" si="694"/>
        <v>0</v>
      </c>
      <c r="AF4339" s="124">
        <f t="shared" si="695"/>
        <v>0</v>
      </c>
      <c r="AG4339" s="124">
        <f t="shared" si="696"/>
        <v>0</v>
      </c>
      <c r="AH4339" s="124">
        <f t="shared" si="697"/>
        <v>0</v>
      </c>
      <c r="AI4339" s="27" t="str">
        <f t="shared" si="689"/>
        <v>ne</v>
      </c>
      <c r="AJ4339" s="27" t="str">
        <f t="shared" si="690"/>
        <v>ne</v>
      </c>
      <c r="AK4339" s="27" t="str">
        <f t="shared" si="691"/>
        <v>ne</v>
      </c>
    </row>
    <row r="4340" spans="2:37" x14ac:dyDescent="0.2">
      <c r="B4340" s="27" t="str">
        <f t="shared" si="692"/>
        <v>-</v>
      </c>
      <c r="C4340" s="123" t="str">
        <f t="shared" si="693"/>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8"/>
        <v>nepildyti</v>
      </c>
      <c r="T4340" s="126" t="str">
        <f t="shared" si="698"/>
        <v>nepildyti</v>
      </c>
      <c r="U4340" s="127"/>
      <c r="V4340" s="127"/>
      <c r="W4340" s="128"/>
      <c r="X4340" s="169"/>
      <c r="Y4340" s="169"/>
      <c r="Z4340" s="169"/>
      <c r="AA4340" s="127"/>
      <c r="AB4340" s="127"/>
      <c r="AC4340" s="127"/>
      <c r="AD4340" s="127"/>
      <c r="AE4340" s="124">
        <f t="shared" si="694"/>
        <v>0</v>
      </c>
      <c r="AF4340" s="124">
        <f t="shared" si="695"/>
        <v>0</v>
      </c>
      <c r="AG4340" s="124">
        <f t="shared" si="696"/>
        <v>0</v>
      </c>
      <c r="AH4340" s="124">
        <f t="shared" si="697"/>
        <v>0</v>
      </c>
      <c r="AI4340" s="27" t="str">
        <f t="shared" si="689"/>
        <v>ne</v>
      </c>
      <c r="AJ4340" s="27" t="str">
        <f t="shared" si="690"/>
        <v>ne</v>
      </c>
      <c r="AK4340" s="27" t="str">
        <f t="shared" si="691"/>
        <v>ne</v>
      </c>
    </row>
    <row r="4341" spans="2:37" x14ac:dyDescent="0.2">
      <c r="B4341" s="27" t="str">
        <f t="shared" si="692"/>
        <v>-</v>
      </c>
      <c r="C4341" s="123" t="str">
        <f t="shared" si="693"/>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8"/>
        <v>nepildyti</v>
      </c>
      <c r="T4341" s="126" t="str">
        <f t="shared" si="698"/>
        <v>nepildyti</v>
      </c>
      <c r="U4341" s="127"/>
      <c r="V4341" s="127"/>
      <c r="W4341" s="128"/>
      <c r="X4341" s="169"/>
      <c r="Y4341" s="169"/>
      <c r="Z4341" s="169"/>
      <c r="AA4341" s="127"/>
      <c r="AB4341" s="127"/>
      <c r="AC4341" s="127"/>
      <c r="AD4341" s="127"/>
      <c r="AE4341" s="124">
        <f t="shared" si="694"/>
        <v>0</v>
      </c>
      <c r="AF4341" s="124">
        <f t="shared" si="695"/>
        <v>0</v>
      </c>
      <c r="AG4341" s="124">
        <f t="shared" si="696"/>
        <v>0</v>
      </c>
      <c r="AH4341" s="124">
        <f t="shared" si="697"/>
        <v>0</v>
      </c>
      <c r="AI4341" s="27" t="str">
        <f t="shared" si="689"/>
        <v>ne</v>
      </c>
      <c r="AJ4341" s="27" t="str">
        <f t="shared" si="690"/>
        <v>ne</v>
      </c>
      <c r="AK4341" s="27" t="str">
        <f t="shared" si="691"/>
        <v>ne</v>
      </c>
    </row>
    <row r="4342" spans="2:37" x14ac:dyDescent="0.2">
      <c r="B4342" s="27" t="str">
        <f t="shared" si="692"/>
        <v>-</v>
      </c>
      <c r="C4342" s="123" t="str">
        <f t="shared" si="693"/>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8"/>
        <v>nepildyti</v>
      </c>
      <c r="T4342" s="126" t="str">
        <f t="shared" si="698"/>
        <v>nepildyti</v>
      </c>
      <c r="U4342" s="127"/>
      <c r="V4342" s="127"/>
      <c r="W4342" s="128"/>
      <c r="X4342" s="169"/>
      <c r="Y4342" s="169"/>
      <c r="Z4342" s="169"/>
      <c r="AA4342" s="127"/>
      <c r="AB4342" s="127"/>
      <c r="AC4342" s="127"/>
      <c r="AD4342" s="127"/>
      <c r="AE4342" s="124">
        <f t="shared" si="694"/>
        <v>0</v>
      </c>
      <c r="AF4342" s="124">
        <f t="shared" si="695"/>
        <v>0</v>
      </c>
      <c r="AG4342" s="124">
        <f t="shared" si="696"/>
        <v>0</v>
      </c>
      <c r="AH4342" s="124">
        <f t="shared" si="697"/>
        <v>0</v>
      </c>
      <c r="AI4342" s="27" t="str">
        <f t="shared" si="689"/>
        <v>ne</v>
      </c>
      <c r="AJ4342" s="27" t="str">
        <f t="shared" si="690"/>
        <v>ne</v>
      </c>
      <c r="AK4342" s="27" t="str">
        <f t="shared" si="691"/>
        <v>ne</v>
      </c>
    </row>
    <row r="4343" spans="2:37" x14ac:dyDescent="0.2">
      <c r="B4343" s="27" t="str">
        <f t="shared" si="692"/>
        <v>-</v>
      </c>
      <c r="C4343" s="123" t="str">
        <f t="shared" si="693"/>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8"/>
        <v>nepildyti</v>
      </c>
      <c r="T4343" s="126" t="str">
        <f t="shared" si="698"/>
        <v>nepildyti</v>
      </c>
      <c r="U4343" s="127"/>
      <c r="V4343" s="127"/>
      <c r="W4343" s="128"/>
      <c r="X4343" s="169"/>
      <c r="Y4343" s="169"/>
      <c r="Z4343" s="169"/>
      <c r="AA4343" s="127"/>
      <c r="AB4343" s="127"/>
      <c r="AC4343" s="127"/>
      <c r="AD4343" s="127"/>
      <c r="AE4343" s="124">
        <f t="shared" si="694"/>
        <v>0</v>
      </c>
      <c r="AF4343" s="124">
        <f t="shared" si="695"/>
        <v>0</v>
      </c>
      <c r="AG4343" s="124">
        <f t="shared" si="696"/>
        <v>0</v>
      </c>
      <c r="AH4343" s="124">
        <f t="shared" si="697"/>
        <v>0</v>
      </c>
      <c r="AI4343" s="27" t="str">
        <f t="shared" si="689"/>
        <v>ne</v>
      </c>
      <c r="AJ4343" s="27" t="str">
        <f t="shared" si="690"/>
        <v>ne</v>
      </c>
      <c r="AK4343" s="27" t="str">
        <f t="shared" si="691"/>
        <v>ne</v>
      </c>
    </row>
    <row r="4344" spans="2:37" x14ac:dyDescent="0.2">
      <c r="B4344" s="27" t="str">
        <f t="shared" si="692"/>
        <v>-</v>
      </c>
      <c r="C4344" s="123" t="str">
        <f t="shared" si="693"/>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8"/>
        <v>nepildyti</v>
      </c>
      <c r="T4344" s="126" t="str">
        <f t="shared" si="698"/>
        <v>nepildyti</v>
      </c>
      <c r="U4344" s="127"/>
      <c r="V4344" s="127"/>
      <c r="W4344" s="128"/>
      <c r="X4344" s="169"/>
      <c r="Y4344" s="169"/>
      <c r="Z4344" s="169"/>
      <c r="AA4344" s="127"/>
      <c r="AB4344" s="127"/>
      <c r="AC4344" s="127"/>
      <c r="AD4344" s="127"/>
      <c r="AE4344" s="124">
        <f t="shared" si="694"/>
        <v>0</v>
      </c>
      <c r="AF4344" s="124">
        <f t="shared" si="695"/>
        <v>0</v>
      </c>
      <c r="AG4344" s="124">
        <f t="shared" si="696"/>
        <v>0</v>
      </c>
      <c r="AH4344" s="124">
        <f t="shared" si="697"/>
        <v>0</v>
      </c>
      <c r="AI4344" s="27" t="str">
        <f t="shared" si="689"/>
        <v>ne</v>
      </c>
      <c r="AJ4344" s="27" t="str">
        <f t="shared" si="690"/>
        <v>ne</v>
      </c>
      <c r="AK4344" s="27" t="str">
        <f t="shared" si="691"/>
        <v>ne</v>
      </c>
    </row>
    <row r="4345" spans="2:37" x14ac:dyDescent="0.2">
      <c r="B4345" s="27" t="str">
        <f t="shared" si="692"/>
        <v>-</v>
      </c>
      <c r="C4345" s="123" t="str">
        <f t="shared" si="693"/>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8"/>
        <v>nepildyti</v>
      </c>
      <c r="T4345" s="126" t="str">
        <f t="shared" si="698"/>
        <v>nepildyti</v>
      </c>
      <c r="U4345" s="127"/>
      <c r="V4345" s="127"/>
      <c r="W4345" s="128"/>
      <c r="X4345" s="169"/>
      <c r="Y4345" s="169"/>
      <c r="Z4345" s="169"/>
      <c r="AA4345" s="127"/>
      <c r="AB4345" s="127"/>
      <c r="AC4345" s="127"/>
      <c r="AD4345" s="127"/>
      <c r="AE4345" s="124">
        <f t="shared" si="694"/>
        <v>0</v>
      </c>
      <c r="AF4345" s="124">
        <f t="shared" si="695"/>
        <v>0</v>
      </c>
      <c r="AG4345" s="124">
        <f t="shared" si="696"/>
        <v>0</v>
      </c>
      <c r="AH4345" s="124">
        <f t="shared" si="697"/>
        <v>0</v>
      </c>
      <c r="AI4345" s="27" t="str">
        <f t="shared" si="689"/>
        <v>ne</v>
      </c>
      <c r="AJ4345" s="27" t="str">
        <f t="shared" si="690"/>
        <v>ne</v>
      </c>
      <c r="AK4345" s="27" t="str">
        <f t="shared" si="691"/>
        <v>ne</v>
      </c>
    </row>
    <row r="4346" spans="2:37" x14ac:dyDescent="0.2">
      <c r="B4346" s="27" t="str">
        <f t="shared" si="692"/>
        <v>-</v>
      </c>
      <c r="C4346" s="123" t="str">
        <f t="shared" si="693"/>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8"/>
        <v>nepildyti</v>
      </c>
      <c r="T4346" s="126" t="str">
        <f t="shared" si="698"/>
        <v>nepildyti</v>
      </c>
      <c r="U4346" s="127"/>
      <c r="V4346" s="127"/>
      <c r="W4346" s="128"/>
      <c r="X4346" s="169"/>
      <c r="Y4346" s="169"/>
      <c r="Z4346" s="169"/>
      <c r="AA4346" s="127"/>
      <c r="AB4346" s="127"/>
      <c r="AC4346" s="127"/>
      <c r="AD4346" s="127"/>
      <c r="AE4346" s="124">
        <f t="shared" si="694"/>
        <v>0</v>
      </c>
      <c r="AF4346" s="124">
        <f t="shared" si="695"/>
        <v>0</v>
      </c>
      <c r="AG4346" s="124">
        <f t="shared" si="696"/>
        <v>0</v>
      </c>
      <c r="AH4346" s="124">
        <f t="shared" si="697"/>
        <v>0</v>
      </c>
      <c r="AI4346" s="27" t="str">
        <f t="shared" si="689"/>
        <v>ne</v>
      </c>
      <c r="AJ4346" s="27" t="str">
        <f t="shared" si="690"/>
        <v>ne</v>
      </c>
      <c r="AK4346" s="27" t="str">
        <f t="shared" si="691"/>
        <v>ne</v>
      </c>
    </row>
    <row r="4347" spans="2:37" x14ac:dyDescent="0.2">
      <c r="B4347" s="27" t="str">
        <f t="shared" si="692"/>
        <v>-</v>
      </c>
      <c r="C4347" s="123" t="str">
        <f t="shared" si="693"/>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8"/>
        <v>nepildyti</v>
      </c>
      <c r="T4347" s="126" t="str">
        <f t="shared" si="698"/>
        <v>nepildyti</v>
      </c>
      <c r="U4347" s="127"/>
      <c r="V4347" s="127"/>
      <c r="W4347" s="128"/>
      <c r="X4347" s="169"/>
      <c r="Y4347" s="169"/>
      <c r="Z4347" s="169"/>
      <c r="AA4347" s="127"/>
      <c r="AB4347" s="127"/>
      <c r="AC4347" s="127"/>
      <c r="AD4347" s="127"/>
      <c r="AE4347" s="124">
        <f t="shared" si="694"/>
        <v>0</v>
      </c>
      <c r="AF4347" s="124">
        <f t="shared" si="695"/>
        <v>0</v>
      </c>
      <c r="AG4347" s="124">
        <f t="shared" si="696"/>
        <v>0</v>
      </c>
      <c r="AH4347" s="124">
        <f t="shared" si="697"/>
        <v>0</v>
      </c>
      <c r="AI4347" s="27" t="str">
        <f t="shared" si="689"/>
        <v>ne</v>
      </c>
      <c r="AJ4347" s="27" t="str">
        <f t="shared" si="690"/>
        <v>ne</v>
      </c>
      <c r="AK4347" s="27" t="str">
        <f t="shared" si="691"/>
        <v>ne</v>
      </c>
    </row>
    <row r="4348" spans="2:37" x14ac:dyDescent="0.2">
      <c r="B4348" s="27" t="str">
        <f t="shared" si="692"/>
        <v>-</v>
      </c>
      <c r="C4348" s="123" t="str">
        <f t="shared" si="693"/>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8"/>
        <v>nepildyti</v>
      </c>
      <c r="T4348" s="126" t="str">
        <f t="shared" si="698"/>
        <v>nepildyti</v>
      </c>
      <c r="U4348" s="127"/>
      <c r="V4348" s="127"/>
      <c r="W4348" s="128"/>
      <c r="X4348" s="169"/>
      <c r="Y4348" s="169"/>
      <c r="Z4348" s="169"/>
      <c r="AA4348" s="127"/>
      <c r="AB4348" s="127"/>
      <c r="AC4348" s="127"/>
      <c r="AD4348" s="127"/>
      <c r="AE4348" s="124">
        <f t="shared" si="694"/>
        <v>0</v>
      </c>
      <c r="AF4348" s="124">
        <f t="shared" si="695"/>
        <v>0</v>
      </c>
      <c r="AG4348" s="124">
        <f t="shared" si="696"/>
        <v>0</v>
      </c>
      <c r="AH4348" s="124">
        <f t="shared" si="697"/>
        <v>0</v>
      </c>
      <c r="AI4348" s="27" t="str">
        <f t="shared" si="689"/>
        <v>ne</v>
      </c>
      <c r="AJ4348" s="27" t="str">
        <f t="shared" si="690"/>
        <v>ne</v>
      </c>
      <c r="AK4348" s="27" t="str">
        <f t="shared" si="691"/>
        <v>ne</v>
      </c>
    </row>
    <row r="4349" spans="2:37" x14ac:dyDescent="0.2">
      <c r="B4349" s="27" t="str">
        <f t="shared" si="692"/>
        <v>-</v>
      </c>
      <c r="C4349" s="123" t="str">
        <f t="shared" si="693"/>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8"/>
        <v>nepildyti</v>
      </c>
      <c r="T4349" s="126" t="str">
        <f t="shared" si="698"/>
        <v>nepildyti</v>
      </c>
      <c r="U4349" s="127"/>
      <c r="V4349" s="127"/>
      <c r="W4349" s="128"/>
      <c r="X4349" s="169"/>
      <c r="Y4349" s="169"/>
      <c r="Z4349" s="169"/>
      <c r="AA4349" s="127"/>
      <c r="AB4349" s="127"/>
      <c r="AC4349" s="127"/>
      <c r="AD4349" s="127"/>
      <c r="AE4349" s="124">
        <f t="shared" si="694"/>
        <v>0</v>
      </c>
      <c r="AF4349" s="124">
        <f t="shared" si="695"/>
        <v>0</v>
      </c>
      <c r="AG4349" s="124">
        <f t="shared" si="696"/>
        <v>0</v>
      </c>
      <c r="AH4349" s="124">
        <f t="shared" si="697"/>
        <v>0</v>
      </c>
      <c r="AI4349" s="27" t="str">
        <f t="shared" si="689"/>
        <v>ne</v>
      </c>
      <c r="AJ4349" s="27" t="str">
        <f t="shared" si="690"/>
        <v>ne</v>
      </c>
      <c r="AK4349" s="27" t="str">
        <f t="shared" si="691"/>
        <v>ne</v>
      </c>
    </row>
    <row r="4350" spans="2:37" x14ac:dyDescent="0.2">
      <c r="B4350" s="27" t="str">
        <f t="shared" si="692"/>
        <v>-</v>
      </c>
      <c r="C4350" s="123" t="str">
        <f t="shared" si="693"/>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8"/>
        <v>nepildyti</v>
      </c>
      <c r="T4350" s="126" t="str">
        <f t="shared" si="698"/>
        <v>nepildyti</v>
      </c>
      <c r="U4350" s="127"/>
      <c r="V4350" s="127"/>
      <c r="W4350" s="128"/>
      <c r="X4350" s="169"/>
      <c r="Y4350" s="169"/>
      <c r="Z4350" s="169"/>
      <c r="AA4350" s="127"/>
      <c r="AB4350" s="127"/>
      <c r="AC4350" s="127"/>
      <c r="AD4350" s="127"/>
      <c r="AE4350" s="124">
        <f t="shared" si="694"/>
        <v>0</v>
      </c>
      <c r="AF4350" s="124">
        <f t="shared" si="695"/>
        <v>0</v>
      </c>
      <c r="AG4350" s="124">
        <f t="shared" si="696"/>
        <v>0</v>
      </c>
      <c r="AH4350" s="124">
        <f t="shared" si="697"/>
        <v>0</v>
      </c>
      <c r="AI4350" s="27" t="str">
        <f t="shared" si="689"/>
        <v>ne</v>
      </c>
      <c r="AJ4350" s="27" t="str">
        <f t="shared" si="690"/>
        <v>ne</v>
      </c>
      <c r="AK4350" s="27" t="str">
        <f t="shared" si="691"/>
        <v>ne</v>
      </c>
    </row>
    <row r="4351" spans="2:37" x14ac:dyDescent="0.2">
      <c r="B4351" s="27" t="str">
        <f t="shared" si="692"/>
        <v>-</v>
      </c>
      <c r="C4351" s="123" t="str">
        <f t="shared" si="693"/>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8"/>
        <v>nepildyti</v>
      </c>
      <c r="T4351" s="126" t="str">
        <f t="shared" si="698"/>
        <v>nepildyti</v>
      </c>
      <c r="U4351" s="127"/>
      <c r="V4351" s="127"/>
      <c r="W4351" s="128"/>
      <c r="X4351" s="169"/>
      <c r="Y4351" s="169"/>
      <c r="Z4351" s="169"/>
      <c r="AA4351" s="127"/>
      <c r="AB4351" s="127"/>
      <c r="AC4351" s="127"/>
      <c r="AD4351" s="127"/>
      <c r="AE4351" s="124">
        <f t="shared" si="694"/>
        <v>0</v>
      </c>
      <c r="AF4351" s="124">
        <f t="shared" si="695"/>
        <v>0</v>
      </c>
      <c r="AG4351" s="124">
        <f t="shared" si="696"/>
        <v>0</v>
      </c>
      <c r="AH4351" s="124">
        <f t="shared" si="697"/>
        <v>0</v>
      </c>
      <c r="AI4351" s="27" t="str">
        <f t="shared" si="689"/>
        <v>ne</v>
      </c>
      <c r="AJ4351" s="27" t="str">
        <f t="shared" si="690"/>
        <v>ne</v>
      </c>
      <c r="AK4351" s="27" t="str">
        <f t="shared" si="691"/>
        <v>ne</v>
      </c>
    </row>
    <row r="4352" spans="2:37" x14ac:dyDescent="0.2">
      <c r="B4352" s="27" t="str">
        <f t="shared" si="692"/>
        <v>-</v>
      </c>
      <c r="C4352" s="123" t="str">
        <f t="shared" si="693"/>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8"/>
        <v>nepildyti</v>
      </c>
      <c r="T4352" s="126" t="str">
        <f t="shared" si="698"/>
        <v>nepildyti</v>
      </c>
      <c r="U4352" s="127"/>
      <c r="V4352" s="127"/>
      <c r="W4352" s="128"/>
      <c r="X4352" s="169"/>
      <c r="Y4352" s="169"/>
      <c r="Z4352" s="169"/>
      <c r="AA4352" s="127"/>
      <c r="AB4352" s="127"/>
      <c r="AC4352" s="127"/>
      <c r="AD4352" s="127"/>
      <c r="AE4352" s="124">
        <f t="shared" si="694"/>
        <v>0</v>
      </c>
      <c r="AF4352" s="124">
        <f t="shared" si="695"/>
        <v>0</v>
      </c>
      <c r="AG4352" s="124">
        <f t="shared" si="696"/>
        <v>0</v>
      </c>
      <c r="AH4352" s="124">
        <f t="shared" si="697"/>
        <v>0</v>
      </c>
      <c r="AI4352" s="27" t="str">
        <f t="shared" si="689"/>
        <v>ne</v>
      </c>
      <c r="AJ4352" s="27" t="str">
        <f t="shared" si="690"/>
        <v>ne</v>
      </c>
      <c r="AK4352" s="27" t="str">
        <f t="shared" si="691"/>
        <v>ne</v>
      </c>
    </row>
    <row r="4353" spans="2:37" x14ac:dyDescent="0.2">
      <c r="B4353" s="27" t="str">
        <f t="shared" si="692"/>
        <v>-</v>
      </c>
      <c r="C4353" s="123" t="str">
        <f t="shared" si="693"/>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8"/>
        <v>nepildyti</v>
      </c>
      <c r="T4353" s="126" t="str">
        <f t="shared" si="698"/>
        <v>nepildyti</v>
      </c>
      <c r="U4353" s="127"/>
      <c r="V4353" s="127"/>
      <c r="W4353" s="128"/>
      <c r="X4353" s="169"/>
      <c r="Y4353" s="169"/>
      <c r="Z4353" s="169"/>
      <c r="AA4353" s="127"/>
      <c r="AB4353" s="127"/>
      <c r="AC4353" s="127"/>
      <c r="AD4353" s="127"/>
      <c r="AE4353" s="124">
        <f t="shared" si="694"/>
        <v>0</v>
      </c>
      <c r="AF4353" s="124">
        <f t="shared" si="695"/>
        <v>0</v>
      </c>
      <c r="AG4353" s="124">
        <f t="shared" si="696"/>
        <v>0</v>
      </c>
      <c r="AH4353" s="124">
        <f t="shared" si="697"/>
        <v>0</v>
      </c>
      <c r="AI4353" s="27" t="str">
        <f t="shared" si="689"/>
        <v>ne</v>
      </c>
      <c r="AJ4353" s="27" t="str">
        <f t="shared" si="690"/>
        <v>ne</v>
      </c>
      <c r="AK4353" s="27" t="str">
        <f t="shared" si="691"/>
        <v>ne</v>
      </c>
    </row>
    <row r="4354" spans="2:37" x14ac:dyDescent="0.2">
      <c r="B4354" s="27" t="str">
        <f t="shared" si="692"/>
        <v>-</v>
      </c>
      <c r="C4354" s="123" t="str">
        <f t="shared" si="693"/>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8"/>
        <v>nepildyti</v>
      </c>
      <c r="T4354" s="126" t="str">
        <f t="shared" si="698"/>
        <v>nepildyti</v>
      </c>
      <c r="U4354" s="127"/>
      <c r="V4354" s="127"/>
      <c r="W4354" s="128"/>
      <c r="X4354" s="169"/>
      <c r="Y4354" s="169"/>
      <c r="Z4354" s="169"/>
      <c r="AA4354" s="127"/>
      <c r="AB4354" s="127"/>
      <c r="AC4354" s="127"/>
      <c r="AD4354" s="127"/>
      <c r="AE4354" s="124">
        <f t="shared" si="694"/>
        <v>0</v>
      </c>
      <c r="AF4354" s="124">
        <f t="shared" si="695"/>
        <v>0</v>
      </c>
      <c r="AG4354" s="124">
        <f t="shared" si="696"/>
        <v>0</v>
      </c>
      <c r="AH4354" s="124">
        <f t="shared" si="697"/>
        <v>0</v>
      </c>
      <c r="AI4354" s="27" t="str">
        <f t="shared" si="689"/>
        <v>ne</v>
      </c>
      <c r="AJ4354" s="27" t="str">
        <f t="shared" si="690"/>
        <v>ne</v>
      </c>
      <c r="AK4354" s="27" t="str">
        <f t="shared" si="691"/>
        <v>ne</v>
      </c>
    </row>
    <row r="4355" spans="2:37" x14ac:dyDescent="0.2">
      <c r="B4355" s="27" t="str">
        <f t="shared" si="692"/>
        <v>-</v>
      </c>
      <c r="C4355" s="123" t="str">
        <f t="shared" si="693"/>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8"/>
        <v>nepildyti</v>
      </c>
      <c r="T4355" s="126" t="str">
        <f t="shared" si="698"/>
        <v>nepildyti</v>
      </c>
      <c r="U4355" s="127"/>
      <c r="V4355" s="127"/>
      <c r="W4355" s="128"/>
      <c r="X4355" s="169"/>
      <c r="Y4355" s="169"/>
      <c r="Z4355" s="169"/>
      <c r="AA4355" s="127"/>
      <c r="AB4355" s="127"/>
      <c r="AC4355" s="127"/>
      <c r="AD4355" s="127"/>
      <c r="AE4355" s="124">
        <f t="shared" si="694"/>
        <v>0</v>
      </c>
      <c r="AF4355" s="124">
        <f t="shared" si="695"/>
        <v>0</v>
      </c>
      <c r="AG4355" s="124">
        <f t="shared" si="696"/>
        <v>0</v>
      </c>
      <c r="AH4355" s="124">
        <f t="shared" si="697"/>
        <v>0</v>
      </c>
      <c r="AI4355" s="27" t="str">
        <f t="shared" si="689"/>
        <v>ne</v>
      </c>
      <c r="AJ4355" s="27" t="str">
        <f t="shared" si="690"/>
        <v>ne</v>
      </c>
      <c r="AK4355" s="27" t="str">
        <f t="shared" si="691"/>
        <v>ne</v>
      </c>
    </row>
    <row r="4356" spans="2:37" x14ac:dyDescent="0.2">
      <c r="B4356" s="27" t="str">
        <f t="shared" si="692"/>
        <v>-</v>
      </c>
      <c r="C4356" s="123" t="str">
        <f t="shared" si="693"/>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8"/>
        <v>nepildyti</v>
      </c>
      <c r="T4356" s="126" t="str">
        <f t="shared" si="698"/>
        <v>nepildyti</v>
      </c>
      <c r="U4356" s="127"/>
      <c r="V4356" s="127"/>
      <c r="W4356" s="128"/>
      <c r="X4356" s="169"/>
      <c r="Y4356" s="169"/>
      <c r="Z4356" s="169"/>
      <c r="AA4356" s="127"/>
      <c r="AB4356" s="127"/>
      <c r="AC4356" s="127"/>
      <c r="AD4356" s="127"/>
      <c r="AE4356" s="124">
        <f t="shared" si="694"/>
        <v>0</v>
      </c>
      <c r="AF4356" s="124">
        <f t="shared" si="695"/>
        <v>0</v>
      </c>
      <c r="AG4356" s="124">
        <f t="shared" si="696"/>
        <v>0</v>
      </c>
      <c r="AH4356" s="124">
        <f t="shared" si="697"/>
        <v>0</v>
      </c>
      <c r="AI4356" s="27" t="str">
        <f t="shared" si="689"/>
        <v>ne</v>
      </c>
      <c r="AJ4356" s="27" t="str">
        <f t="shared" si="690"/>
        <v>ne</v>
      </c>
      <c r="AK4356" s="27" t="str">
        <f t="shared" si="691"/>
        <v>ne</v>
      </c>
    </row>
    <row r="4357" spans="2:37" x14ac:dyDescent="0.2">
      <c r="B4357" s="27" t="str">
        <f t="shared" si="692"/>
        <v>-</v>
      </c>
      <c r="C4357" s="123" t="str">
        <f t="shared" si="693"/>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8"/>
        <v>nepildyti</v>
      </c>
      <c r="T4357" s="126" t="str">
        <f t="shared" si="698"/>
        <v>nepildyti</v>
      </c>
      <c r="U4357" s="127"/>
      <c r="V4357" s="127"/>
      <c r="W4357" s="128"/>
      <c r="X4357" s="169"/>
      <c r="Y4357" s="169"/>
      <c r="Z4357" s="169"/>
      <c r="AA4357" s="127"/>
      <c r="AB4357" s="127"/>
      <c r="AC4357" s="127"/>
      <c r="AD4357" s="127"/>
      <c r="AE4357" s="124">
        <f t="shared" si="694"/>
        <v>0</v>
      </c>
      <c r="AF4357" s="124">
        <f t="shared" si="695"/>
        <v>0</v>
      </c>
      <c r="AG4357" s="124">
        <f t="shared" si="696"/>
        <v>0</v>
      </c>
      <c r="AH4357" s="124">
        <f t="shared" si="697"/>
        <v>0</v>
      </c>
      <c r="AI4357" s="27" t="str">
        <f t="shared" si="689"/>
        <v>ne</v>
      </c>
      <c r="AJ4357" s="27" t="str">
        <f t="shared" si="690"/>
        <v>ne</v>
      </c>
      <c r="AK4357" s="27" t="str">
        <f t="shared" si="691"/>
        <v>ne</v>
      </c>
    </row>
    <row r="4358" spans="2:37" x14ac:dyDescent="0.2">
      <c r="B4358" s="27" t="str">
        <f t="shared" si="692"/>
        <v>-</v>
      </c>
      <c r="C4358" s="123" t="str">
        <f t="shared" si="693"/>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8"/>
        <v>nepildyti</v>
      </c>
      <c r="T4358" s="126" t="str">
        <f t="shared" si="698"/>
        <v>nepildyti</v>
      </c>
      <c r="U4358" s="127"/>
      <c r="V4358" s="127"/>
      <c r="W4358" s="128"/>
      <c r="X4358" s="169"/>
      <c r="Y4358" s="169"/>
      <c r="Z4358" s="169"/>
      <c r="AA4358" s="127"/>
      <c r="AB4358" s="127"/>
      <c r="AC4358" s="127"/>
      <c r="AD4358" s="127"/>
      <c r="AE4358" s="124">
        <f t="shared" si="694"/>
        <v>0</v>
      </c>
      <c r="AF4358" s="124">
        <f t="shared" si="695"/>
        <v>0</v>
      </c>
      <c r="AG4358" s="124">
        <f t="shared" si="696"/>
        <v>0</v>
      </c>
      <c r="AH4358" s="124">
        <f t="shared" si="697"/>
        <v>0</v>
      </c>
      <c r="AI4358" s="27" t="str">
        <f t="shared" si="689"/>
        <v>ne</v>
      </c>
      <c r="AJ4358" s="27" t="str">
        <f t="shared" si="690"/>
        <v>ne</v>
      </c>
      <c r="AK4358" s="27" t="str">
        <f t="shared" si="691"/>
        <v>ne</v>
      </c>
    </row>
    <row r="4359" spans="2:37" x14ac:dyDescent="0.2">
      <c r="B4359" s="27" t="str">
        <f t="shared" si="692"/>
        <v>-</v>
      </c>
      <c r="C4359" s="123" t="str">
        <f t="shared" si="693"/>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8"/>
        <v>nepildyti</v>
      </c>
      <c r="T4359" s="126" t="str">
        <f t="shared" si="698"/>
        <v>nepildyti</v>
      </c>
      <c r="U4359" s="127"/>
      <c r="V4359" s="127"/>
      <c r="W4359" s="128"/>
      <c r="X4359" s="169"/>
      <c r="Y4359" s="169"/>
      <c r="Z4359" s="169"/>
      <c r="AA4359" s="127"/>
      <c r="AB4359" s="127"/>
      <c r="AC4359" s="127"/>
      <c r="AD4359" s="127"/>
      <c r="AE4359" s="124">
        <f t="shared" si="694"/>
        <v>0</v>
      </c>
      <c r="AF4359" s="124">
        <f t="shared" si="695"/>
        <v>0</v>
      </c>
      <c r="AG4359" s="124">
        <f t="shared" si="696"/>
        <v>0</v>
      </c>
      <c r="AH4359" s="124">
        <f t="shared" si="697"/>
        <v>0</v>
      </c>
      <c r="AI4359" s="27" t="str">
        <f t="shared" si="689"/>
        <v>ne</v>
      </c>
      <c r="AJ4359" s="27" t="str">
        <f t="shared" si="690"/>
        <v>ne</v>
      </c>
      <c r="AK4359" s="27" t="str">
        <f t="shared" si="691"/>
        <v>ne</v>
      </c>
    </row>
    <row r="4360" spans="2:37" x14ac:dyDescent="0.2">
      <c r="B4360" s="27" t="str">
        <f t="shared" si="692"/>
        <v>-</v>
      </c>
      <c r="C4360" s="123" t="str">
        <f t="shared" si="693"/>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8"/>
        <v>nepildyti</v>
      </c>
      <c r="T4360" s="126" t="str">
        <f t="shared" si="698"/>
        <v>nepildyti</v>
      </c>
      <c r="U4360" s="127"/>
      <c r="V4360" s="127"/>
      <c r="W4360" s="128"/>
      <c r="X4360" s="169"/>
      <c r="Y4360" s="169"/>
      <c r="Z4360" s="169"/>
      <c r="AA4360" s="127"/>
      <c r="AB4360" s="127"/>
      <c r="AC4360" s="127"/>
      <c r="AD4360" s="127"/>
      <c r="AE4360" s="124">
        <f t="shared" si="694"/>
        <v>0</v>
      </c>
      <c r="AF4360" s="124">
        <f t="shared" si="695"/>
        <v>0</v>
      </c>
      <c r="AG4360" s="124">
        <f t="shared" si="696"/>
        <v>0</v>
      </c>
      <c r="AH4360" s="124">
        <f t="shared" si="697"/>
        <v>0</v>
      </c>
      <c r="AI4360" s="27" t="str">
        <f t="shared" si="689"/>
        <v>ne</v>
      </c>
      <c r="AJ4360" s="27" t="str">
        <f t="shared" si="690"/>
        <v>ne</v>
      </c>
      <c r="AK4360" s="27" t="str">
        <f t="shared" si="691"/>
        <v>ne</v>
      </c>
    </row>
    <row r="4361" spans="2:37" x14ac:dyDescent="0.2">
      <c r="B4361" s="27" t="str">
        <f t="shared" si="692"/>
        <v>-</v>
      </c>
      <c r="C4361" s="123" t="str">
        <f t="shared" si="693"/>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8"/>
        <v>nepildyti</v>
      </c>
      <c r="T4361" s="126" t="str">
        <f t="shared" si="698"/>
        <v>nepildyti</v>
      </c>
      <c r="U4361" s="127"/>
      <c r="V4361" s="127"/>
      <c r="W4361" s="128"/>
      <c r="X4361" s="169"/>
      <c r="Y4361" s="169"/>
      <c r="Z4361" s="169"/>
      <c r="AA4361" s="127"/>
      <c r="AB4361" s="127"/>
      <c r="AC4361" s="127"/>
      <c r="AD4361" s="127"/>
      <c r="AE4361" s="124">
        <f t="shared" si="694"/>
        <v>0</v>
      </c>
      <c r="AF4361" s="124">
        <f t="shared" si="695"/>
        <v>0</v>
      </c>
      <c r="AG4361" s="124">
        <f t="shared" si="696"/>
        <v>0</v>
      </c>
      <c r="AH4361" s="124">
        <f t="shared" si="697"/>
        <v>0</v>
      </c>
      <c r="AI4361" s="27" t="str">
        <f t="shared" si="689"/>
        <v>ne</v>
      </c>
      <c r="AJ4361" s="27" t="str">
        <f t="shared" si="690"/>
        <v>ne</v>
      </c>
      <c r="AK4361" s="27" t="str">
        <f t="shared" si="691"/>
        <v>ne</v>
      </c>
    </row>
    <row r="4362" spans="2:37" x14ac:dyDescent="0.2">
      <c r="B4362" s="27" t="str">
        <f t="shared" si="692"/>
        <v>-</v>
      </c>
      <c r="C4362" s="123" t="str">
        <f t="shared" si="693"/>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8"/>
        <v>nepildyti</v>
      </c>
      <c r="T4362" s="126" t="str">
        <f t="shared" si="698"/>
        <v>nepildyti</v>
      </c>
      <c r="U4362" s="127"/>
      <c r="V4362" s="127"/>
      <c r="W4362" s="128"/>
      <c r="X4362" s="169"/>
      <c r="Y4362" s="169"/>
      <c r="Z4362" s="169"/>
      <c r="AA4362" s="127"/>
      <c r="AB4362" s="127"/>
      <c r="AC4362" s="127"/>
      <c r="AD4362" s="127"/>
      <c r="AE4362" s="124">
        <f t="shared" si="694"/>
        <v>0</v>
      </c>
      <c r="AF4362" s="124">
        <f t="shared" si="695"/>
        <v>0</v>
      </c>
      <c r="AG4362" s="124">
        <f t="shared" si="696"/>
        <v>0</v>
      </c>
      <c r="AH4362" s="124">
        <f t="shared" si="697"/>
        <v>0</v>
      </c>
      <c r="AI4362" s="27" t="str">
        <f t="shared" si="689"/>
        <v>ne</v>
      </c>
      <c r="AJ4362" s="27" t="str">
        <f t="shared" si="690"/>
        <v>ne</v>
      </c>
      <c r="AK4362" s="27" t="str">
        <f t="shared" si="691"/>
        <v>ne</v>
      </c>
    </row>
    <row r="4363" spans="2:37" x14ac:dyDescent="0.2">
      <c r="B4363" s="27" t="str">
        <f t="shared" si="692"/>
        <v>-</v>
      </c>
      <c r="C4363" s="123" t="str">
        <f t="shared" si="693"/>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8"/>
        <v>nepildyti</v>
      </c>
      <c r="T4363" s="126" t="str">
        <f t="shared" si="698"/>
        <v>nepildyti</v>
      </c>
      <c r="U4363" s="127"/>
      <c r="V4363" s="127"/>
      <c r="W4363" s="128"/>
      <c r="X4363" s="169"/>
      <c r="Y4363" s="169"/>
      <c r="Z4363" s="169"/>
      <c r="AA4363" s="127"/>
      <c r="AB4363" s="127"/>
      <c r="AC4363" s="127"/>
      <c r="AD4363" s="127"/>
      <c r="AE4363" s="124">
        <f t="shared" si="694"/>
        <v>0</v>
      </c>
      <c r="AF4363" s="124">
        <f t="shared" si="695"/>
        <v>0</v>
      </c>
      <c r="AG4363" s="124">
        <f t="shared" si="696"/>
        <v>0</v>
      </c>
      <c r="AH4363" s="124">
        <f t="shared" si="697"/>
        <v>0</v>
      </c>
      <c r="AI4363" s="27" t="str">
        <f t="shared" si="689"/>
        <v>ne</v>
      </c>
      <c r="AJ4363" s="27" t="str">
        <f t="shared" si="690"/>
        <v>ne</v>
      </c>
      <c r="AK4363" s="27" t="str">
        <f t="shared" si="691"/>
        <v>ne</v>
      </c>
    </row>
    <row r="4364" spans="2:37" x14ac:dyDescent="0.2">
      <c r="B4364" s="27" t="str">
        <f t="shared" si="692"/>
        <v>-</v>
      </c>
      <c r="C4364" s="123" t="str">
        <f t="shared" si="693"/>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8"/>
        <v>nepildyti</v>
      </c>
      <c r="T4364" s="126" t="str">
        <f t="shared" si="698"/>
        <v>nepildyti</v>
      </c>
      <c r="U4364" s="127"/>
      <c r="V4364" s="127"/>
      <c r="W4364" s="128"/>
      <c r="X4364" s="169"/>
      <c r="Y4364" s="169"/>
      <c r="Z4364" s="169"/>
      <c r="AA4364" s="127"/>
      <c r="AB4364" s="127"/>
      <c r="AC4364" s="127"/>
      <c r="AD4364" s="127"/>
      <c r="AE4364" s="124">
        <f t="shared" si="694"/>
        <v>0</v>
      </c>
      <c r="AF4364" s="124">
        <f t="shared" si="695"/>
        <v>0</v>
      </c>
      <c r="AG4364" s="124">
        <f t="shared" si="696"/>
        <v>0</v>
      </c>
      <c r="AH4364" s="124">
        <f t="shared" si="697"/>
        <v>0</v>
      </c>
      <c r="AI4364" s="27" t="str">
        <f t="shared" si="689"/>
        <v>ne</v>
      </c>
      <c r="AJ4364" s="27" t="str">
        <f t="shared" si="690"/>
        <v>ne</v>
      </c>
      <c r="AK4364" s="27" t="str">
        <f t="shared" si="691"/>
        <v>ne</v>
      </c>
    </row>
    <row r="4365" spans="2:37" x14ac:dyDescent="0.2">
      <c r="B4365" s="27" t="str">
        <f t="shared" si="692"/>
        <v>-</v>
      </c>
      <c r="C4365" s="123" t="str">
        <f t="shared" si="693"/>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8"/>
        <v>nepildyti</v>
      </c>
      <c r="T4365" s="126" t="str">
        <f t="shared" si="698"/>
        <v>nepildyti</v>
      </c>
      <c r="U4365" s="127"/>
      <c r="V4365" s="127"/>
      <c r="W4365" s="128"/>
      <c r="X4365" s="169"/>
      <c r="Y4365" s="169"/>
      <c r="Z4365" s="169"/>
      <c r="AA4365" s="127"/>
      <c r="AB4365" s="127"/>
      <c r="AC4365" s="127"/>
      <c r="AD4365" s="127"/>
      <c r="AE4365" s="124">
        <f t="shared" si="694"/>
        <v>0</v>
      </c>
      <c r="AF4365" s="124">
        <f t="shared" si="695"/>
        <v>0</v>
      </c>
      <c r="AG4365" s="124">
        <f t="shared" si="696"/>
        <v>0</v>
      </c>
      <c r="AH4365" s="124">
        <f t="shared" si="697"/>
        <v>0</v>
      </c>
      <c r="AI4365" s="27" t="str">
        <f t="shared" ref="AI4365:AI4428" si="699">IF(AF4365&gt;0,"taip","ne")</f>
        <v>ne</v>
      </c>
      <c r="AJ4365" s="27" t="str">
        <f t="shared" ref="AJ4365:AJ4428" si="700">IF(AG4365&gt;0,"taip","ne")</f>
        <v>ne</v>
      </c>
      <c r="AK4365" s="27" t="str">
        <f t="shared" ref="AK4365:AK4428" si="701">IF(AH4365&gt;0,"taip","ne")</f>
        <v>ne</v>
      </c>
    </row>
    <row r="4366" spans="2:37" x14ac:dyDescent="0.2">
      <c r="B4366" s="27" t="str">
        <f t="shared" si="692"/>
        <v>-</v>
      </c>
      <c r="C4366" s="123" t="str">
        <f t="shared" si="693"/>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8"/>
        <v>nepildyti</v>
      </c>
      <c r="T4366" s="126" t="str">
        <f t="shared" si="698"/>
        <v>nepildyti</v>
      </c>
      <c r="U4366" s="127"/>
      <c r="V4366" s="127"/>
      <c r="W4366" s="128"/>
      <c r="X4366" s="169"/>
      <c r="Y4366" s="169"/>
      <c r="Z4366" s="169"/>
      <c r="AA4366" s="127"/>
      <c r="AB4366" s="127"/>
      <c r="AC4366" s="127"/>
      <c r="AD4366" s="127"/>
      <c r="AE4366" s="124">
        <f t="shared" si="694"/>
        <v>0</v>
      </c>
      <c r="AF4366" s="124">
        <f t="shared" si="695"/>
        <v>0</v>
      </c>
      <c r="AG4366" s="124">
        <f t="shared" si="696"/>
        <v>0</v>
      </c>
      <c r="AH4366" s="124">
        <f t="shared" si="697"/>
        <v>0</v>
      </c>
      <c r="AI4366" s="27" t="str">
        <f t="shared" si="699"/>
        <v>ne</v>
      </c>
      <c r="AJ4366" s="27" t="str">
        <f t="shared" si="700"/>
        <v>ne</v>
      </c>
      <c r="AK4366" s="27" t="str">
        <f t="shared" si="701"/>
        <v>ne</v>
      </c>
    </row>
    <row r="4367" spans="2:37" x14ac:dyDescent="0.2">
      <c r="B4367" s="27" t="str">
        <f t="shared" si="692"/>
        <v>-</v>
      </c>
      <c r="C4367" s="123" t="str">
        <f t="shared" si="693"/>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8"/>
        <v>nepildyti</v>
      </c>
      <c r="T4367" s="126" t="str">
        <f t="shared" si="698"/>
        <v>nepildyti</v>
      </c>
      <c r="U4367" s="127"/>
      <c r="V4367" s="127"/>
      <c r="W4367" s="128"/>
      <c r="X4367" s="169"/>
      <c r="Y4367" s="169"/>
      <c r="Z4367" s="169"/>
      <c r="AA4367" s="127"/>
      <c r="AB4367" s="127"/>
      <c r="AC4367" s="127"/>
      <c r="AD4367" s="127"/>
      <c r="AE4367" s="124">
        <f t="shared" si="694"/>
        <v>0</v>
      </c>
      <c r="AF4367" s="124">
        <f t="shared" si="695"/>
        <v>0</v>
      </c>
      <c r="AG4367" s="124">
        <f t="shared" si="696"/>
        <v>0</v>
      </c>
      <c r="AH4367" s="124">
        <f t="shared" si="697"/>
        <v>0</v>
      </c>
      <c r="AI4367" s="27" t="str">
        <f t="shared" si="699"/>
        <v>ne</v>
      </c>
      <c r="AJ4367" s="27" t="str">
        <f t="shared" si="700"/>
        <v>ne</v>
      </c>
      <c r="AK4367" s="27" t="str">
        <f t="shared" si="701"/>
        <v>ne</v>
      </c>
    </row>
    <row r="4368" spans="2:37" x14ac:dyDescent="0.2">
      <c r="B4368" s="27" t="str">
        <f t="shared" si="692"/>
        <v>-</v>
      </c>
      <c r="C4368" s="123" t="str">
        <f t="shared" si="693"/>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8"/>
        <v>nepildyti</v>
      </c>
      <c r="T4368" s="126" t="str">
        <f t="shared" si="698"/>
        <v>nepildyti</v>
      </c>
      <c r="U4368" s="127"/>
      <c r="V4368" s="127"/>
      <c r="W4368" s="128"/>
      <c r="X4368" s="169"/>
      <c r="Y4368" s="169"/>
      <c r="Z4368" s="169"/>
      <c r="AA4368" s="127"/>
      <c r="AB4368" s="127"/>
      <c r="AC4368" s="127"/>
      <c r="AD4368" s="127"/>
      <c r="AE4368" s="124">
        <f t="shared" si="694"/>
        <v>0</v>
      </c>
      <c r="AF4368" s="124">
        <f t="shared" si="695"/>
        <v>0</v>
      </c>
      <c r="AG4368" s="124">
        <f t="shared" si="696"/>
        <v>0</v>
      </c>
      <c r="AH4368" s="124">
        <f t="shared" si="697"/>
        <v>0</v>
      </c>
      <c r="AI4368" s="27" t="str">
        <f t="shared" si="699"/>
        <v>ne</v>
      </c>
      <c r="AJ4368" s="27" t="str">
        <f t="shared" si="700"/>
        <v>ne</v>
      </c>
      <c r="AK4368" s="27" t="str">
        <f t="shared" si="701"/>
        <v>ne</v>
      </c>
    </row>
    <row r="4369" spans="2:37" x14ac:dyDescent="0.2">
      <c r="B4369" s="27" t="str">
        <f t="shared" si="692"/>
        <v>-</v>
      </c>
      <c r="C4369" s="123" t="str">
        <f t="shared" si="693"/>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8"/>
        <v>nepildyti</v>
      </c>
      <c r="T4369" s="126" t="str">
        <f t="shared" si="698"/>
        <v>nepildyti</v>
      </c>
      <c r="U4369" s="127"/>
      <c r="V4369" s="127"/>
      <c r="W4369" s="128"/>
      <c r="X4369" s="169"/>
      <c r="Y4369" s="169"/>
      <c r="Z4369" s="169"/>
      <c r="AA4369" s="127"/>
      <c r="AB4369" s="127"/>
      <c r="AC4369" s="127"/>
      <c r="AD4369" s="127"/>
      <c r="AE4369" s="124">
        <f t="shared" si="694"/>
        <v>0</v>
      </c>
      <c r="AF4369" s="124">
        <f t="shared" si="695"/>
        <v>0</v>
      </c>
      <c r="AG4369" s="124">
        <f t="shared" si="696"/>
        <v>0</v>
      </c>
      <c r="AH4369" s="124">
        <f t="shared" si="697"/>
        <v>0</v>
      </c>
      <c r="AI4369" s="27" t="str">
        <f t="shared" si="699"/>
        <v>ne</v>
      </c>
      <c r="AJ4369" s="27" t="str">
        <f t="shared" si="700"/>
        <v>ne</v>
      </c>
      <c r="AK4369" s="27" t="str">
        <f t="shared" si="701"/>
        <v>ne</v>
      </c>
    </row>
    <row r="4370" spans="2:37" x14ac:dyDescent="0.2">
      <c r="B4370" s="27" t="str">
        <f t="shared" si="692"/>
        <v>-</v>
      </c>
      <c r="C4370" s="123" t="str">
        <f t="shared" si="693"/>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8"/>
        <v>nepildyti</v>
      </c>
      <c r="T4370" s="126" t="str">
        <f t="shared" si="698"/>
        <v>nepildyti</v>
      </c>
      <c r="U4370" s="127"/>
      <c r="V4370" s="127"/>
      <c r="W4370" s="128"/>
      <c r="X4370" s="169"/>
      <c r="Y4370" s="169"/>
      <c r="Z4370" s="169"/>
      <c r="AA4370" s="127"/>
      <c r="AB4370" s="127"/>
      <c r="AC4370" s="127"/>
      <c r="AD4370" s="127"/>
      <c r="AE4370" s="124">
        <f t="shared" si="694"/>
        <v>0</v>
      </c>
      <c r="AF4370" s="124">
        <f t="shared" si="695"/>
        <v>0</v>
      </c>
      <c r="AG4370" s="124">
        <f t="shared" si="696"/>
        <v>0</v>
      </c>
      <c r="AH4370" s="124">
        <f t="shared" si="697"/>
        <v>0</v>
      </c>
      <c r="AI4370" s="27" t="str">
        <f t="shared" si="699"/>
        <v>ne</v>
      </c>
      <c r="AJ4370" s="27" t="str">
        <f t="shared" si="700"/>
        <v>ne</v>
      </c>
      <c r="AK4370" s="27" t="str">
        <f t="shared" si="701"/>
        <v>ne</v>
      </c>
    </row>
    <row r="4371" spans="2:37" x14ac:dyDescent="0.2">
      <c r="B4371" s="27" t="str">
        <f t="shared" si="692"/>
        <v>-</v>
      </c>
      <c r="C4371" s="123" t="str">
        <f t="shared" si="693"/>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8"/>
        <v>nepildyti</v>
      </c>
      <c r="T4371" s="126" t="str">
        <f t="shared" si="698"/>
        <v>nepildyti</v>
      </c>
      <c r="U4371" s="127"/>
      <c r="V4371" s="127"/>
      <c r="W4371" s="128"/>
      <c r="X4371" s="169"/>
      <c r="Y4371" s="169"/>
      <c r="Z4371" s="169"/>
      <c r="AA4371" s="127"/>
      <c r="AB4371" s="127"/>
      <c r="AC4371" s="127"/>
      <c r="AD4371" s="127"/>
      <c r="AE4371" s="124">
        <f t="shared" si="694"/>
        <v>0</v>
      </c>
      <c r="AF4371" s="124">
        <f t="shared" si="695"/>
        <v>0</v>
      </c>
      <c r="AG4371" s="124">
        <f t="shared" si="696"/>
        <v>0</v>
      </c>
      <c r="AH4371" s="124">
        <f t="shared" si="697"/>
        <v>0</v>
      </c>
      <c r="AI4371" s="27" t="str">
        <f t="shared" si="699"/>
        <v>ne</v>
      </c>
      <c r="AJ4371" s="27" t="str">
        <f t="shared" si="700"/>
        <v>ne</v>
      </c>
      <c r="AK4371" s="27" t="str">
        <f t="shared" si="701"/>
        <v>ne</v>
      </c>
    </row>
    <row r="4372" spans="2:37" x14ac:dyDescent="0.2">
      <c r="B4372" s="27" t="str">
        <f t="shared" si="692"/>
        <v>-</v>
      </c>
      <c r="C4372" s="123" t="str">
        <f t="shared" si="693"/>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8"/>
        <v>nepildyti</v>
      </c>
      <c r="T4372" s="126" t="str">
        <f t="shared" si="698"/>
        <v>nepildyti</v>
      </c>
      <c r="U4372" s="127"/>
      <c r="V4372" s="127"/>
      <c r="W4372" s="128"/>
      <c r="X4372" s="169"/>
      <c r="Y4372" s="169"/>
      <c r="Z4372" s="169"/>
      <c r="AA4372" s="127"/>
      <c r="AB4372" s="127"/>
      <c r="AC4372" s="127"/>
      <c r="AD4372" s="127"/>
      <c r="AE4372" s="124">
        <f t="shared" si="694"/>
        <v>0</v>
      </c>
      <c r="AF4372" s="124">
        <f t="shared" si="695"/>
        <v>0</v>
      </c>
      <c r="AG4372" s="124">
        <f t="shared" si="696"/>
        <v>0</v>
      </c>
      <c r="AH4372" s="124">
        <f t="shared" si="697"/>
        <v>0</v>
      </c>
      <c r="AI4372" s="27" t="str">
        <f t="shared" si="699"/>
        <v>ne</v>
      </c>
      <c r="AJ4372" s="27" t="str">
        <f t="shared" si="700"/>
        <v>ne</v>
      </c>
      <c r="AK4372" s="27" t="str">
        <f t="shared" si="701"/>
        <v>ne</v>
      </c>
    </row>
    <row r="4373" spans="2:37" x14ac:dyDescent="0.2">
      <c r="B4373" s="27" t="str">
        <f t="shared" si="692"/>
        <v>-</v>
      </c>
      <c r="C4373" s="123" t="str">
        <f t="shared" si="693"/>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si="698"/>
        <v>nepildyti</v>
      </c>
      <c r="T4373" s="126" t="str">
        <f t="shared" si="698"/>
        <v>nepildyti</v>
      </c>
      <c r="U4373" s="127"/>
      <c r="V4373" s="127"/>
      <c r="W4373" s="128"/>
      <c r="X4373" s="169"/>
      <c r="Y4373" s="169"/>
      <c r="Z4373" s="169"/>
      <c r="AA4373" s="127"/>
      <c r="AB4373" s="127"/>
      <c r="AC4373" s="127"/>
      <c r="AD4373" s="127"/>
      <c r="AE4373" s="124">
        <f t="shared" si="694"/>
        <v>0</v>
      </c>
      <c r="AF4373" s="124">
        <f t="shared" si="695"/>
        <v>0</v>
      </c>
      <c r="AG4373" s="124">
        <f t="shared" si="696"/>
        <v>0</v>
      </c>
      <c r="AH4373" s="124">
        <f t="shared" si="697"/>
        <v>0</v>
      </c>
      <c r="AI4373" s="27" t="str">
        <f t="shared" si="699"/>
        <v>ne</v>
      </c>
      <c r="AJ4373" s="27" t="str">
        <f t="shared" si="700"/>
        <v>ne</v>
      </c>
      <c r="AK4373" s="27" t="str">
        <f t="shared" si="701"/>
        <v>ne</v>
      </c>
    </row>
    <row r="4374" spans="2:37" x14ac:dyDescent="0.2">
      <c r="B4374" s="27" t="str">
        <f t="shared" si="692"/>
        <v>-</v>
      </c>
      <c r="C4374" s="123" t="str">
        <f t="shared" si="693"/>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698"/>
        <v>nepildyti</v>
      </c>
      <c r="T4374" s="126" t="str">
        <f t="shared" si="698"/>
        <v>nepildyti</v>
      </c>
      <c r="U4374" s="127"/>
      <c r="V4374" s="127"/>
      <c r="W4374" s="128"/>
      <c r="X4374" s="169"/>
      <c r="Y4374" s="169"/>
      <c r="Z4374" s="169"/>
      <c r="AA4374" s="127"/>
      <c r="AB4374" s="127"/>
      <c r="AC4374" s="127"/>
      <c r="AD4374" s="127"/>
      <c r="AE4374" s="124">
        <f t="shared" si="694"/>
        <v>0</v>
      </c>
      <c r="AF4374" s="124">
        <f t="shared" si="695"/>
        <v>0</v>
      </c>
      <c r="AG4374" s="124">
        <f t="shared" si="696"/>
        <v>0</v>
      </c>
      <c r="AH4374" s="124">
        <f t="shared" si="697"/>
        <v>0</v>
      </c>
      <c r="AI4374" s="27" t="str">
        <f t="shared" si="699"/>
        <v>ne</v>
      </c>
      <c r="AJ4374" s="27" t="str">
        <f t="shared" si="700"/>
        <v>ne</v>
      </c>
      <c r="AK4374" s="27" t="str">
        <f t="shared" si="701"/>
        <v>ne</v>
      </c>
    </row>
    <row r="4375" spans="2:37" x14ac:dyDescent="0.2">
      <c r="B4375" s="27" t="str">
        <f t="shared" si="692"/>
        <v>-</v>
      </c>
      <c r="C4375" s="123" t="str">
        <f t="shared" si="693"/>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698"/>
        <v>nepildyti</v>
      </c>
      <c r="T4375" s="126" t="str">
        <f t="shared" si="698"/>
        <v>nepildyti</v>
      </c>
      <c r="U4375" s="127"/>
      <c r="V4375" s="127"/>
      <c r="W4375" s="128"/>
      <c r="X4375" s="169"/>
      <c r="Y4375" s="169"/>
      <c r="Z4375" s="169"/>
      <c r="AA4375" s="127"/>
      <c r="AB4375" s="127"/>
      <c r="AC4375" s="127"/>
      <c r="AD4375" s="127"/>
      <c r="AE4375" s="124">
        <f t="shared" si="694"/>
        <v>0</v>
      </c>
      <c r="AF4375" s="124">
        <f t="shared" si="695"/>
        <v>0</v>
      </c>
      <c r="AG4375" s="124">
        <f t="shared" si="696"/>
        <v>0</v>
      </c>
      <c r="AH4375" s="124">
        <f t="shared" si="697"/>
        <v>0</v>
      </c>
      <c r="AI4375" s="27" t="str">
        <f t="shared" si="699"/>
        <v>ne</v>
      </c>
      <c r="AJ4375" s="27" t="str">
        <f t="shared" si="700"/>
        <v>ne</v>
      </c>
      <c r="AK4375" s="27" t="str">
        <f t="shared" si="701"/>
        <v>ne</v>
      </c>
    </row>
    <row r="4376" spans="2:37" x14ac:dyDescent="0.2">
      <c r="B4376" s="27" t="str">
        <f t="shared" ref="B4376:B4439" si="702">CONCATENATE(C4376,"-",G4376)</f>
        <v>-</v>
      </c>
      <c r="C4376" s="123" t="str">
        <f t="shared" ref="C4376:C4439" si="703">LEFT(K4376,4)</f>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698"/>
        <v>nepildyti</v>
      </c>
      <c r="T4376" s="126" t="str">
        <f t="shared" si="698"/>
        <v>nepildyti</v>
      </c>
      <c r="U4376" s="127"/>
      <c r="V4376" s="127"/>
      <c r="W4376" s="128"/>
      <c r="X4376" s="169"/>
      <c r="Y4376" s="169"/>
      <c r="Z4376" s="169"/>
      <c r="AA4376" s="127"/>
      <c r="AB4376" s="127"/>
      <c r="AC4376" s="127"/>
      <c r="AD4376" s="127"/>
      <c r="AE4376" s="124">
        <f t="shared" ref="AE4376:AE4439" si="704">IF($H4376&gt;0,YEAR($H4376),)</f>
        <v>0</v>
      </c>
      <c r="AF4376" s="124">
        <f t="shared" ref="AF4376:AF4439" si="705">IF($X4376&gt;0,YEAR($X4376),)</f>
        <v>0</v>
      </c>
      <c r="AG4376" s="124">
        <f t="shared" ref="AG4376:AG4439" si="706">IF($Y4376&gt;0,YEAR($Y4376),)</f>
        <v>0</v>
      </c>
      <c r="AH4376" s="124">
        <f t="shared" ref="AH4376:AH4439" si="707">IF($Z4376&gt;0,YEAR($Z4376),)</f>
        <v>0</v>
      </c>
      <c r="AI4376" s="27" t="str">
        <f t="shared" si="699"/>
        <v>ne</v>
      </c>
      <c r="AJ4376" s="27" t="str">
        <f t="shared" si="700"/>
        <v>ne</v>
      </c>
      <c r="AK4376" s="27" t="str">
        <f t="shared" si="701"/>
        <v>ne</v>
      </c>
    </row>
    <row r="4377" spans="2:37" x14ac:dyDescent="0.2">
      <c r="B4377" s="27" t="str">
        <f t="shared" si="702"/>
        <v>-</v>
      </c>
      <c r="C4377" s="123" t="str">
        <f t="shared" si="703"/>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ref="S4377:T4440" si="708">IF($R4377="fizinis asmuo","užpildykite","nepildyti")</f>
        <v>nepildyti</v>
      </c>
      <c r="T4377" s="126" t="str">
        <f t="shared" si="708"/>
        <v>nepildyti</v>
      </c>
      <c r="U4377" s="127"/>
      <c r="V4377" s="127"/>
      <c r="W4377" s="128"/>
      <c r="X4377" s="169"/>
      <c r="Y4377" s="169"/>
      <c r="Z4377" s="169"/>
      <c r="AA4377" s="127"/>
      <c r="AB4377" s="127"/>
      <c r="AC4377" s="127"/>
      <c r="AD4377" s="127"/>
      <c r="AE4377" s="124">
        <f t="shared" si="704"/>
        <v>0</v>
      </c>
      <c r="AF4377" s="124">
        <f t="shared" si="705"/>
        <v>0</v>
      </c>
      <c r="AG4377" s="124">
        <f t="shared" si="706"/>
        <v>0</v>
      </c>
      <c r="AH4377" s="124">
        <f t="shared" si="707"/>
        <v>0</v>
      </c>
      <c r="AI4377" s="27" t="str">
        <f t="shared" si="699"/>
        <v>ne</v>
      </c>
      <c r="AJ4377" s="27" t="str">
        <f t="shared" si="700"/>
        <v>ne</v>
      </c>
      <c r="AK4377" s="27" t="str">
        <f t="shared" si="701"/>
        <v>ne</v>
      </c>
    </row>
    <row r="4378" spans="2:37" x14ac:dyDescent="0.2">
      <c r="B4378" s="27" t="str">
        <f t="shared" si="702"/>
        <v>-</v>
      </c>
      <c r="C4378" s="123" t="str">
        <f t="shared" si="703"/>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8"/>
        <v>nepildyti</v>
      </c>
      <c r="T4378" s="126" t="str">
        <f t="shared" si="708"/>
        <v>nepildyti</v>
      </c>
      <c r="U4378" s="127"/>
      <c r="V4378" s="127"/>
      <c r="W4378" s="128"/>
      <c r="X4378" s="169"/>
      <c r="Y4378" s="169"/>
      <c r="Z4378" s="169"/>
      <c r="AA4378" s="127"/>
      <c r="AB4378" s="127"/>
      <c r="AC4378" s="127"/>
      <c r="AD4378" s="127"/>
      <c r="AE4378" s="124">
        <f t="shared" si="704"/>
        <v>0</v>
      </c>
      <c r="AF4378" s="124">
        <f t="shared" si="705"/>
        <v>0</v>
      </c>
      <c r="AG4378" s="124">
        <f t="shared" si="706"/>
        <v>0</v>
      </c>
      <c r="AH4378" s="124">
        <f t="shared" si="707"/>
        <v>0</v>
      </c>
      <c r="AI4378" s="27" t="str">
        <f t="shared" si="699"/>
        <v>ne</v>
      </c>
      <c r="AJ4378" s="27" t="str">
        <f t="shared" si="700"/>
        <v>ne</v>
      </c>
      <c r="AK4378" s="27" t="str">
        <f t="shared" si="701"/>
        <v>ne</v>
      </c>
    </row>
    <row r="4379" spans="2:37" x14ac:dyDescent="0.2">
      <c r="B4379" s="27" t="str">
        <f t="shared" si="702"/>
        <v>-</v>
      </c>
      <c r="C4379" s="123" t="str">
        <f t="shared" si="703"/>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8"/>
        <v>nepildyti</v>
      </c>
      <c r="T4379" s="126" t="str">
        <f t="shared" si="708"/>
        <v>nepildyti</v>
      </c>
      <c r="U4379" s="127"/>
      <c r="V4379" s="127"/>
      <c r="W4379" s="128"/>
      <c r="X4379" s="169"/>
      <c r="Y4379" s="169"/>
      <c r="Z4379" s="169"/>
      <c r="AA4379" s="127"/>
      <c r="AB4379" s="127"/>
      <c r="AC4379" s="127"/>
      <c r="AD4379" s="127"/>
      <c r="AE4379" s="124">
        <f t="shared" si="704"/>
        <v>0</v>
      </c>
      <c r="AF4379" s="124">
        <f t="shared" si="705"/>
        <v>0</v>
      </c>
      <c r="AG4379" s="124">
        <f t="shared" si="706"/>
        <v>0</v>
      </c>
      <c r="AH4379" s="124">
        <f t="shared" si="707"/>
        <v>0</v>
      </c>
      <c r="AI4379" s="27" t="str">
        <f t="shared" si="699"/>
        <v>ne</v>
      </c>
      <c r="AJ4379" s="27" t="str">
        <f t="shared" si="700"/>
        <v>ne</v>
      </c>
      <c r="AK4379" s="27" t="str">
        <f t="shared" si="701"/>
        <v>ne</v>
      </c>
    </row>
    <row r="4380" spans="2:37" x14ac:dyDescent="0.2">
      <c r="B4380" s="27" t="str">
        <f t="shared" si="702"/>
        <v>-</v>
      </c>
      <c r="C4380" s="123" t="str">
        <f t="shared" si="703"/>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8"/>
        <v>nepildyti</v>
      </c>
      <c r="T4380" s="126" t="str">
        <f t="shared" si="708"/>
        <v>nepildyti</v>
      </c>
      <c r="U4380" s="127"/>
      <c r="V4380" s="127"/>
      <c r="W4380" s="128"/>
      <c r="X4380" s="169"/>
      <c r="Y4380" s="169"/>
      <c r="Z4380" s="169"/>
      <c r="AA4380" s="127"/>
      <c r="AB4380" s="127"/>
      <c r="AC4380" s="127"/>
      <c r="AD4380" s="127"/>
      <c r="AE4380" s="124">
        <f t="shared" si="704"/>
        <v>0</v>
      </c>
      <c r="AF4380" s="124">
        <f t="shared" si="705"/>
        <v>0</v>
      </c>
      <c r="AG4380" s="124">
        <f t="shared" si="706"/>
        <v>0</v>
      </c>
      <c r="AH4380" s="124">
        <f t="shared" si="707"/>
        <v>0</v>
      </c>
      <c r="AI4380" s="27" t="str">
        <f t="shared" si="699"/>
        <v>ne</v>
      </c>
      <c r="AJ4380" s="27" t="str">
        <f t="shared" si="700"/>
        <v>ne</v>
      </c>
      <c r="AK4380" s="27" t="str">
        <f t="shared" si="701"/>
        <v>ne</v>
      </c>
    </row>
    <row r="4381" spans="2:37" x14ac:dyDescent="0.2">
      <c r="B4381" s="27" t="str">
        <f t="shared" si="702"/>
        <v>-</v>
      </c>
      <c r="C4381" s="123" t="str">
        <f t="shared" si="703"/>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8"/>
        <v>nepildyti</v>
      </c>
      <c r="T4381" s="126" t="str">
        <f t="shared" si="708"/>
        <v>nepildyti</v>
      </c>
      <c r="U4381" s="127"/>
      <c r="V4381" s="127"/>
      <c r="W4381" s="128"/>
      <c r="X4381" s="169"/>
      <c r="Y4381" s="169"/>
      <c r="Z4381" s="169"/>
      <c r="AA4381" s="127"/>
      <c r="AB4381" s="127"/>
      <c r="AC4381" s="127"/>
      <c r="AD4381" s="127"/>
      <c r="AE4381" s="124">
        <f t="shared" si="704"/>
        <v>0</v>
      </c>
      <c r="AF4381" s="124">
        <f t="shared" si="705"/>
        <v>0</v>
      </c>
      <c r="AG4381" s="124">
        <f t="shared" si="706"/>
        <v>0</v>
      </c>
      <c r="AH4381" s="124">
        <f t="shared" si="707"/>
        <v>0</v>
      </c>
      <c r="AI4381" s="27" t="str">
        <f t="shared" si="699"/>
        <v>ne</v>
      </c>
      <c r="AJ4381" s="27" t="str">
        <f t="shared" si="700"/>
        <v>ne</v>
      </c>
      <c r="AK4381" s="27" t="str">
        <f t="shared" si="701"/>
        <v>ne</v>
      </c>
    </row>
    <row r="4382" spans="2:37" x14ac:dyDescent="0.2">
      <c r="B4382" s="27" t="str">
        <f t="shared" si="702"/>
        <v>-</v>
      </c>
      <c r="C4382" s="123" t="str">
        <f t="shared" si="703"/>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8"/>
        <v>nepildyti</v>
      </c>
      <c r="T4382" s="126" t="str">
        <f t="shared" si="708"/>
        <v>nepildyti</v>
      </c>
      <c r="U4382" s="127"/>
      <c r="V4382" s="127"/>
      <c r="W4382" s="128"/>
      <c r="X4382" s="169"/>
      <c r="Y4382" s="169"/>
      <c r="Z4382" s="169"/>
      <c r="AA4382" s="127"/>
      <c r="AB4382" s="127"/>
      <c r="AC4382" s="127"/>
      <c r="AD4382" s="127"/>
      <c r="AE4382" s="124">
        <f t="shared" si="704"/>
        <v>0</v>
      </c>
      <c r="AF4382" s="124">
        <f t="shared" si="705"/>
        <v>0</v>
      </c>
      <c r="AG4382" s="124">
        <f t="shared" si="706"/>
        <v>0</v>
      </c>
      <c r="AH4382" s="124">
        <f t="shared" si="707"/>
        <v>0</v>
      </c>
      <c r="AI4382" s="27" t="str">
        <f t="shared" si="699"/>
        <v>ne</v>
      </c>
      <c r="AJ4382" s="27" t="str">
        <f t="shared" si="700"/>
        <v>ne</v>
      </c>
      <c r="AK4382" s="27" t="str">
        <f t="shared" si="701"/>
        <v>ne</v>
      </c>
    </row>
    <row r="4383" spans="2:37" x14ac:dyDescent="0.2">
      <c r="B4383" s="27" t="str">
        <f t="shared" si="702"/>
        <v>-</v>
      </c>
      <c r="C4383" s="123" t="str">
        <f t="shared" si="703"/>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8"/>
        <v>nepildyti</v>
      </c>
      <c r="T4383" s="126" t="str">
        <f t="shared" si="708"/>
        <v>nepildyti</v>
      </c>
      <c r="U4383" s="127"/>
      <c r="V4383" s="127"/>
      <c r="W4383" s="128"/>
      <c r="X4383" s="169"/>
      <c r="Y4383" s="169"/>
      <c r="Z4383" s="169"/>
      <c r="AA4383" s="127"/>
      <c r="AB4383" s="127"/>
      <c r="AC4383" s="127"/>
      <c r="AD4383" s="127"/>
      <c r="AE4383" s="124">
        <f t="shared" si="704"/>
        <v>0</v>
      </c>
      <c r="AF4383" s="124">
        <f t="shared" si="705"/>
        <v>0</v>
      </c>
      <c r="AG4383" s="124">
        <f t="shared" si="706"/>
        <v>0</v>
      </c>
      <c r="AH4383" s="124">
        <f t="shared" si="707"/>
        <v>0</v>
      </c>
      <c r="AI4383" s="27" t="str">
        <f t="shared" si="699"/>
        <v>ne</v>
      </c>
      <c r="AJ4383" s="27" t="str">
        <f t="shared" si="700"/>
        <v>ne</v>
      </c>
      <c r="AK4383" s="27" t="str">
        <f t="shared" si="701"/>
        <v>ne</v>
      </c>
    </row>
    <row r="4384" spans="2:37" x14ac:dyDescent="0.2">
      <c r="B4384" s="27" t="str">
        <f t="shared" si="702"/>
        <v>-</v>
      </c>
      <c r="C4384" s="123" t="str">
        <f t="shared" si="703"/>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8"/>
        <v>nepildyti</v>
      </c>
      <c r="T4384" s="126" t="str">
        <f t="shared" si="708"/>
        <v>nepildyti</v>
      </c>
      <c r="U4384" s="127"/>
      <c r="V4384" s="127"/>
      <c r="W4384" s="128"/>
      <c r="X4384" s="169"/>
      <c r="Y4384" s="169"/>
      <c r="Z4384" s="169"/>
      <c r="AA4384" s="127"/>
      <c r="AB4384" s="127"/>
      <c r="AC4384" s="127"/>
      <c r="AD4384" s="127"/>
      <c r="AE4384" s="124">
        <f t="shared" si="704"/>
        <v>0</v>
      </c>
      <c r="AF4384" s="124">
        <f t="shared" si="705"/>
        <v>0</v>
      </c>
      <c r="AG4384" s="124">
        <f t="shared" si="706"/>
        <v>0</v>
      </c>
      <c r="AH4384" s="124">
        <f t="shared" si="707"/>
        <v>0</v>
      </c>
      <c r="AI4384" s="27" t="str">
        <f t="shared" si="699"/>
        <v>ne</v>
      </c>
      <c r="AJ4384" s="27" t="str">
        <f t="shared" si="700"/>
        <v>ne</v>
      </c>
      <c r="AK4384" s="27" t="str">
        <f t="shared" si="701"/>
        <v>ne</v>
      </c>
    </row>
    <row r="4385" spans="2:37" x14ac:dyDescent="0.2">
      <c r="B4385" s="27" t="str">
        <f t="shared" si="702"/>
        <v>-</v>
      </c>
      <c r="C4385" s="123" t="str">
        <f t="shared" si="703"/>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8"/>
        <v>nepildyti</v>
      </c>
      <c r="T4385" s="126" t="str">
        <f t="shared" si="708"/>
        <v>nepildyti</v>
      </c>
      <c r="U4385" s="127"/>
      <c r="V4385" s="127"/>
      <c r="W4385" s="128"/>
      <c r="X4385" s="169"/>
      <c r="Y4385" s="169"/>
      <c r="Z4385" s="169"/>
      <c r="AA4385" s="127"/>
      <c r="AB4385" s="127"/>
      <c r="AC4385" s="127"/>
      <c r="AD4385" s="127"/>
      <c r="AE4385" s="124">
        <f t="shared" si="704"/>
        <v>0</v>
      </c>
      <c r="AF4385" s="124">
        <f t="shared" si="705"/>
        <v>0</v>
      </c>
      <c r="AG4385" s="124">
        <f t="shared" si="706"/>
        <v>0</v>
      </c>
      <c r="AH4385" s="124">
        <f t="shared" si="707"/>
        <v>0</v>
      </c>
      <c r="AI4385" s="27" t="str">
        <f t="shared" si="699"/>
        <v>ne</v>
      </c>
      <c r="AJ4385" s="27" t="str">
        <f t="shared" si="700"/>
        <v>ne</v>
      </c>
      <c r="AK4385" s="27" t="str">
        <f t="shared" si="701"/>
        <v>ne</v>
      </c>
    </row>
    <row r="4386" spans="2:37" x14ac:dyDescent="0.2">
      <c r="B4386" s="27" t="str">
        <f t="shared" si="702"/>
        <v>-</v>
      </c>
      <c r="C4386" s="123" t="str">
        <f t="shared" si="703"/>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8"/>
        <v>nepildyti</v>
      </c>
      <c r="T4386" s="126" t="str">
        <f t="shared" si="708"/>
        <v>nepildyti</v>
      </c>
      <c r="U4386" s="127"/>
      <c r="V4386" s="127"/>
      <c r="W4386" s="128"/>
      <c r="X4386" s="169"/>
      <c r="Y4386" s="169"/>
      <c r="Z4386" s="169"/>
      <c r="AA4386" s="127"/>
      <c r="AB4386" s="127"/>
      <c r="AC4386" s="127"/>
      <c r="AD4386" s="127"/>
      <c r="AE4386" s="124">
        <f t="shared" si="704"/>
        <v>0</v>
      </c>
      <c r="AF4386" s="124">
        <f t="shared" si="705"/>
        <v>0</v>
      </c>
      <c r="AG4386" s="124">
        <f t="shared" si="706"/>
        <v>0</v>
      </c>
      <c r="AH4386" s="124">
        <f t="shared" si="707"/>
        <v>0</v>
      </c>
      <c r="AI4386" s="27" t="str">
        <f t="shared" si="699"/>
        <v>ne</v>
      </c>
      <c r="AJ4386" s="27" t="str">
        <f t="shared" si="700"/>
        <v>ne</v>
      </c>
      <c r="AK4386" s="27" t="str">
        <f t="shared" si="701"/>
        <v>ne</v>
      </c>
    </row>
    <row r="4387" spans="2:37" x14ac:dyDescent="0.2">
      <c r="B4387" s="27" t="str">
        <f t="shared" si="702"/>
        <v>-</v>
      </c>
      <c r="C4387" s="123" t="str">
        <f t="shared" si="703"/>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8"/>
        <v>nepildyti</v>
      </c>
      <c r="T4387" s="126" t="str">
        <f t="shared" si="708"/>
        <v>nepildyti</v>
      </c>
      <c r="U4387" s="127"/>
      <c r="V4387" s="127"/>
      <c r="W4387" s="128"/>
      <c r="X4387" s="169"/>
      <c r="Y4387" s="169"/>
      <c r="Z4387" s="169"/>
      <c r="AA4387" s="127"/>
      <c r="AB4387" s="127"/>
      <c r="AC4387" s="127"/>
      <c r="AD4387" s="127"/>
      <c r="AE4387" s="124">
        <f t="shared" si="704"/>
        <v>0</v>
      </c>
      <c r="AF4387" s="124">
        <f t="shared" si="705"/>
        <v>0</v>
      </c>
      <c r="AG4387" s="124">
        <f t="shared" si="706"/>
        <v>0</v>
      </c>
      <c r="AH4387" s="124">
        <f t="shared" si="707"/>
        <v>0</v>
      </c>
      <c r="AI4387" s="27" t="str">
        <f t="shared" si="699"/>
        <v>ne</v>
      </c>
      <c r="AJ4387" s="27" t="str">
        <f t="shared" si="700"/>
        <v>ne</v>
      </c>
      <c r="AK4387" s="27" t="str">
        <f t="shared" si="701"/>
        <v>ne</v>
      </c>
    </row>
    <row r="4388" spans="2:37" x14ac:dyDescent="0.2">
      <c r="B4388" s="27" t="str">
        <f t="shared" si="702"/>
        <v>-</v>
      </c>
      <c r="C4388" s="123" t="str">
        <f t="shared" si="703"/>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8"/>
        <v>nepildyti</v>
      </c>
      <c r="T4388" s="126" t="str">
        <f t="shared" si="708"/>
        <v>nepildyti</v>
      </c>
      <c r="U4388" s="127"/>
      <c r="V4388" s="127"/>
      <c r="W4388" s="128"/>
      <c r="X4388" s="169"/>
      <c r="Y4388" s="169"/>
      <c r="Z4388" s="169"/>
      <c r="AA4388" s="127"/>
      <c r="AB4388" s="127"/>
      <c r="AC4388" s="127"/>
      <c r="AD4388" s="127"/>
      <c r="AE4388" s="124">
        <f t="shared" si="704"/>
        <v>0</v>
      </c>
      <c r="AF4388" s="124">
        <f t="shared" si="705"/>
        <v>0</v>
      </c>
      <c r="AG4388" s="124">
        <f t="shared" si="706"/>
        <v>0</v>
      </c>
      <c r="AH4388" s="124">
        <f t="shared" si="707"/>
        <v>0</v>
      </c>
      <c r="AI4388" s="27" t="str">
        <f t="shared" si="699"/>
        <v>ne</v>
      </c>
      <c r="AJ4388" s="27" t="str">
        <f t="shared" si="700"/>
        <v>ne</v>
      </c>
      <c r="AK4388" s="27" t="str">
        <f t="shared" si="701"/>
        <v>ne</v>
      </c>
    </row>
    <row r="4389" spans="2:37" x14ac:dyDescent="0.2">
      <c r="B4389" s="27" t="str">
        <f t="shared" si="702"/>
        <v>-</v>
      </c>
      <c r="C4389" s="123" t="str">
        <f t="shared" si="703"/>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8"/>
        <v>nepildyti</v>
      </c>
      <c r="T4389" s="126" t="str">
        <f t="shared" si="708"/>
        <v>nepildyti</v>
      </c>
      <c r="U4389" s="127"/>
      <c r="V4389" s="127"/>
      <c r="W4389" s="128"/>
      <c r="X4389" s="169"/>
      <c r="Y4389" s="169"/>
      <c r="Z4389" s="169"/>
      <c r="AA4389" s="127"/>
      <c r="AB4389" s="127"/>
      <c r="AC4389" s="127"/>
      <c r="AD4389" s="127"/>
      <c r="AE4389" s="124">
        <f t="shared" si="704"/>
        <v>0</v>
      </c>
      <c r="AF4389" s="124">
        <f t="shared" si="705"/>
        <v>0</v>
      </c>
      <c r="AG4389" s="124">
        <f t="shared" si="706"/>
        <v>0</v>
      </c>
      <c r="AH4389" s="124">
        <f t="shared" si="707"/>
        <v>0</v>
      </c>
      <c r="AI4389" s="27" t="str">
        <f t="shared" si="699"/>
        <v>ne</v>
      </c>
      <c r="AJ4389" s="27" t="str">
        <f t="shared" si="700"/>
        <v>ne</v>
      </c>
      <c r="AK4389" s="27" t="str">
        <f t="shared" si="701"/>
        <v>ne</v>
      </c>
    </row>
    <row r="4390" spans="2:37" x14ac:dyDescent="0.2">
      <c r="B4390" s="27" t="str">
        <f t="shared" si="702"/>
        <v>-</v>
      </c>
      <c r="C4390" s="123" t="str">
        <f t="shared" si="703"/>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8"/>
        <v>nepildyti</v>
      </c>
      <c r="T4390" s="126" t="str">
        <f t="shared" si="708"/>
        <v>nepildyti</v>
      </c>
      <c r="U4390" s="127"/>
      <c r="V4390" s="127"/>
      <c r="W4390" s="128"/>
      <c r="X4390" s="169"/>
      <c r="Y4390" s="169"/>
      <c r="Z4390" s="169"/>
      <c r="AA4390" s="127"/>
      <c r="AB4390" s="127"/>
      <c r="AC4390" s="127"/>
      <c r="AD4390" s="127"/>
      <c r="AE4390" s="124">
        <f t="shared" si="704"/>
        <v>0</v>
      </c>
      <c r="AF4390" s="124">
        <f t="shared" si="705"/>
        <v>0</v>
      </c>
      <c r="AG4390" s="124">
        <f t="shared" si="706"/>
        <v>0</v>
      </c>
      <c r="AH4390" s="124">
        <f t="shared" si="707"/>
        <v>0</v>
      </c>
      <c r="AI4390" s="27" t="str">
        <f t="shared" si="699"/>
        <v>ne</v>
      </c>
      <c r="AJ4390" s="27" t="str">
        <f t="shared" si="700"/>
        <v>ne</v>
      </c>
      <c r="AK4390" s="27" t="str">
        <f t="shared" si="701"/>
        <v>ne</v>
      </c>
    </row>
    <row r="4391" spans="2:37" x14ac:dyDescent="0.2">
      <c r="B4391" s="27" t="str">
        <f t="shared" si="702"/>
        <v>-</v>
      </c>
      <c r="C4391" s="123" t="str">
        <f t="shared" si="703"/>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8"/>
        <v>nepildyti</v>
      </c>
      <c r="T4391" s="126" t="str">
        <f t="shared" si="708"/>
        <v>nepildyti</v>
      </c>
      <c r="U4391" s="127"/>
      <c r="V4391" s="127"/>
      <c r="W4391" s="128"/>
      <c r="X4391" s="169"/>
      <c r="Y4391" s="169"/>
      <c r="Z4391" s="169"/>
      <c r="AA4391" s="127"/>
      <c r="AB4391" s="127"/>
      <c r="AC4391" s="127"/>
      <c r="AD4391" s="127"/>
      <c r="AE4391" s="124">
        <f t="shared" si="704"/>
        <v>0</v>
      </c>
      <c r="AF4391" s="124">
        <f t="shared" si="705"/>
        <v>0</v>
      </c>
      <c r="AG4391" s="124">
        <f t="shared" si="706"/>
        <v>0</v>
      </c>
      <c r="AH4391" s="124">
        <f t="shared" si="707"/>
        <v>0</v>
      </c>
      <c r="AI4391" s="27" t="str">
        <f t="shared" si="699"/>
        <v>ne</v>
      </c>
      <c r="AJ4391" s="27" t="str">
        <f t="shared" si="700"/>
        <v>ne</v>
      </c>
      <c r="AK4391" s="27" t="str">
        <f t="shared" si="701"/>
        <v>ne</v>
      </c>
    </row>
    <row r="4392" spans="2:37" x14ac:dyDescent="0.2">
      <c r="B4392" s="27" t="str">
        <f t="shared" si="702"/>
        <v>-</v>
      </c>
      <c r="C4392" s="123" t="str">
        <f t="shared" si="703"/>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8"/>
        <v>nepildyti</v>
      </c>
      <c r="T4392" s="126" t="str">
        <f t="shared" si="708"/>
        <v>nepildyti</v>
      </c>
      <c r="U4392" s="127"/>
      <c r="V4392" s="127"/>
      <c r="W4392" s="128"/>
      <c r="X4392" s="169"/>
      <c r="Y4392" s="169"/>
      <c r="Z4392" s="169"/>
      <c r="AA4392" s="127"/>
      <c r="AB4392" s="127"/>
      <c r="AC4392" s="127"/>
      <c r="AD4392" s="127"/>
      <c r="AE4392" s="124">
        <f t="shared" si="704"/>
        <v>0</v>
      </c>
      <c r="AF4392" s="124">
        <f t="shared" si="705"/>
        <v>0</v>
      </c>
      <c r="AG4392" s="124">
        <f t="shared" si="706"/>
        <v>0</v>
      </c>
      <c r="AH4392" s="124">
        <f t="shared" si="707"/>
        <v>0</v>
      </c>
      <c r="AI4392" s="27" t="str">
        <f t="shared" si="699"/>
        <v>ne</v>
      </c>
      <c r="AJ4392" s="27" t="str">
        <f t="shared" si="700"/>
        <v>ne</v>
      </c>
      <c r="AK4392" s="27" t="str">
        <f t="shared" si="701"/>
        <v>ne</v>
      </c>
    </row>
    <row r="4393" spans="2:37" x14ac:dyDescent="0.2">
      <c r="B4393" s="27" t="str">
        <f t="shared" si="702"/>
        <v>-</v>
      </c>
      <c r="C4393" s="123" t="str">
        <f t="shared" si="703"/>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8"/>
        <v>nepildyti</v>
      </c>
      <c r="T4393" s="126" t="str">
        <f t="shared" si="708"/>
        <v>nepildyti</v>
      </c>
      <c r="U4393" s="127"/>
      <c r="V4393" s="127"/>
      <c r="W4393" s="128"/>
      <c r="X4393" s="169"/>
      <c r="Y4393" s="169"/>
      <c r="Z4393" s="169"/>
      <c r="AA4393" s="127"/>
      <c r="AB4393" s="127"/>
      <c r="AC4393" s="127"/>
      <c r="AD4393" s="127"/>
      <c r="AE4393" s="124">
        <f t="shared" si="704"/>
        <v>0</v>
      </c>
      <c r="AF4393" s="124">
        <f t="shared" si="705"/>
        <v>0</v>
      </c>
      <c r="AG4393" s="124">
        <f t="shared" si="706"/>
        <v>0</v>
      </c>
      <c r="AH4393" s="124">
        <f t="shared" si="707"/>
        <v>0</v>
      </c>
      <c r="AI4393" s="27" t="str">
        <f t="shared" si="699"/>
        <v>ne</v>
      </c>
      <c r="AJ4393" s="27" t="str">
        <f t="shared" si="700"/>
        <v>ne</v>
      </c>
      <c r="AK4393" s="27" t="str">
        <f t="shared" si="701"/>
        <v>ne</v>
      </c>
    </row>
    <row r="4394" spans="2:37" x14ac:dyDescent="0.2">
      <c r="B4394" s="27" t="str">
        <f t="shared" si="702"/>
        <v>-</v>
      </c>
      <c r="C4394" s="123" t="str">
        <f t="shared" si="703"/>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8"/>
        <v>nepildyti</v>
      </c>
      <c r="T4394" s="126" t="str">
        <f t="shared" si="708"/>
        <v>nepildyti</v>
      </c>
      <c r="U4394" s="127"/>
      <c r="V4394" s="127"/>
      <c r="W4394" s="128"/>
      <c r="X4394" s="169"/>
      <c r="Y4394" s="169"/>
      <c r="Z4394" s="169"/>
      <c r="AA4394" s="127"/>
      <c r="AB4394" s="127"/>
      <c r="AC4394" s="127"/>
      <c r="AD4394" s="127"/>
      <c r="AE4394" s="124">
        <f t="shared" si="704"/>
        <v>0</v>
      </c>
      <c r="AF4394" s="124">
        <f t="shared" si="705"/>
        <v>0</v>
      </c>
      <c r="AG4394" s="124">
        <f t="shared" si="706"/>
        <v>0</v>
      </c>
      <c r="AH4394" s="124">
        <f t="shared" si="707"/>
        <v>0</v>
      </c>
      <c r="AI4394" s="27" t="str">
        <f t="shared" si="699"/>
        <v>ne</v>
      </c>
      <c r="AJ4394" s="27" t="str">
        <f t="shared" si="700"/>
        <v>ne</v>
      </c>
      <c r="AK4394" s="27" t="str">
        <f t="shared" si="701"/>
        <v>ne</v>
      </c>
    </row>
    <row r="4395" spans="2:37" x14ac:dyDescent="0.2">
      <c r="B4395" s="27" t="str">
        <f t="shared" si="702"/>
        <v>-</v>
      </c>
      <c r="C4395" s="123" t="str">
        <f t="shared" si="703"/>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8"/>
        <v>nepildyti</v>
      </c>
      <c r="T4395" s="126" t="str">
        <f t="shared" si="708"/>
        <v>nepildyti</v>
      </c>
      <c r="U4395" s="127"/>
      <c r="V4395" s="127"/>
      <c r="W4395" s="128"/>
      <c r="X4395" s="169"/>
      <c r="Y4395" s="169"/>
      <c r="Z4395" s="169"/>
      <c r="AA4395" s="127"/>
      <c r="AB4395" s="127"/>
      <c r="AC4395" s="127"/>
      <c r="AD4395" s="127"/>
      <c r="AE4395" s="124">
        <f t="shared" si="704"/>
        <v>0</v>
      </c>
      <c r="AF4395" s="124">
        <f t="shared" si="705"/>
        <v>0</v>
      </c>
      <c r="AG4395" s="124">
        <f t="shared" si="706"/>
        <v>0</v>
      </c>
      <c r="AH4395" s="124">
        <f t="shared" si="707"/>
        <v>0</v>
      </c>
      <c r="AI4395" s="27" t="str">
        <f t="shared" si="699"/>
        <v>ne</v>
      </c>
      <c r="AJ4395" s="27" t="str">
        <f t="shared" si="700"/>
        <v>ne</v>
      </c>
      <c r="AK4395" s="27" t="str">
        <f t="shared" si="701"/>
        <v>ne</v>
      </c>
    </row>
    <row r="4396" spans="2:37" x14ac:dyDescent="0.2">
      <c r="B4396" s="27" t="str">
        <f t="shared" si="702"/>
        <v>-</v>
      </c>
      <c r="C4396" s="123" t="str">
        <f t="shared" si="703"/>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8"/>
        <v>nepildyti</v>
      </c>
      <c r="T4396" s="126" t="str">
        <f t="shared" si="708"/>
        <v>nepildyti</v>
      </c>
      <c r="U4396" s="127"/>
      <c r="V4396" s="127"/>
      <c r="W4396" s="128"/>
      <c r="X4396" s="169"/>
      <c r="Y4396" s="169"/>
      <c r="Z4396" s="169"/>
      <c r="AA4396" s="127"/>
      <c r="AB4396" s="127"/>
      <c r="AC4396" s="127"/>
      <c r="AD4396" s="127"/>
      <c r="AE4396" s="124">
        <f t="shared" si="704"/>
        <v>0</v>
      </c>
      <c r="AF4396" s="124">
        <f t="shared" si="705"/>
        <v>0</v>
      </c>
      <c r="AG4396" s="124">
        <f t="shared" si="706"/>
        <v>0</v>
      </c>
      <c r="AH4396" s="124">
        <f t="shared" si="707"/>
        <v>0</v>
      </c>
      <c r="AI4396" s="27" t="str">
        <f t="shared" si="699"/>
        <v>ne</v>
      </c>
      <c r="AJ4396" s="27" t="str">
        <f t="shared" si="700"/>
        <v>ne</v>
      </c>
      <c r="AK4396" s="27" t="str">
        <f t="shared" si="701"/>
        <v>ne</v>
      </c>
    </row>
    <row r="4397" spans="2:37" x14ac:dyDescent="0.2">
      <c r="B4397" s="27" t="str">
        <f t="shared" si="702"/>
        <v>-</v>
      </c>
      <c r="C4397" s="123" t="str">
        <f t="shared" si="703"/>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8"/>
        <v>nepildyti</v>
      </c>
      <c r="T4397" s="126" t="str">
        <f t="shared" si="708"/>
        <v>nepildyti</v>
      </c>
      <c r="U4397" s="127"/>
      <c r="V4397" s="127"/>
      <c r="W4397" s="128"/>
      <c r="X4397" s="169"/>
      <c r="Y4397" s="169"/>
      <c r="Z4397" s="169"/>
      <c r="AA4397" s="127"/>
      <c r="AB4397" s="127"/>
      <c r="AC4397" s="127"/>
      <c r="AD4397" s="127"/>
      <c r="AE4397" s="124">
        <f t="shared" si="704"/>
        <v>0</v>
      </c>
      <c r="AF4397" s="124">
        <f t="shared" si="705"/>
        <v>0</v>
      </c>
      <c r="AG4397" s="124">
        <f t="shared" si="706"/>
        <v>0</v>
      </c>
      <c r="AH4397" s="124">
        <f t="shared" si="707"/>
        <v>0</v>
      </c>
      <c r="AI4397" s="27" t="str">
        <f t="shared" si="699"/>
        <v>ne</v>
      </c>
      <c r="AJ4397" s="27" t="str">
        <f t="shared" si="700"/>
        <v>ne</v>
      </c>
      <c r="AK4397" s="27" t="str">
        <f t="shared" si="701"/>
        <v>ne</v>
      </c>
    </row>
    <row r="4398" spans="2:37" x14ac:dyDescent="0.2">
      <c r="B4398" s="27" t="str">
        <f t="shared" si="702"/>
        <v>-</v>
      </c>
      <c r="C4398" s="123" t="str">
        <f t="shared" si="703"/>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8"/>
        <v>nepildyti</v>
      </c>
      <c r="T4398" s="126" t="str">
        <f t="shared" si="708"/>
        <v>nepildyti</v>
      </c>
      <c r="U4398" s="127"/>
      <c r="V4398" s="127"/>
      <c r="W4398" s="128"/>
      <c r="X4398" s="169"/>
      <c r="Y4398" s="169"/>
      <c r="Z4398" s="169"/>
      <c r="AA4398" s="127"/>
      <c r="AB4398" s="127"/>
      <c r="AC4398" s="127"/>
      <c r="AD4398" s="127"/>
      <c r="AE4398" s="124">
        <f t="shared" si="704"/>
        <v>0</v>
      </c>
      <c r="AF4398" s="124">
        <f t="shared" si="705"/>
        <v>0</v>
      </c>
      <c r="AG4398" s="124">
        <f t="shared" si="706"/>
        <v>0</v>
      </c>
      <c r="AH4398" s="124">
        <f t="shared" si="707"/>
        <v>0</v>
      </c>
      <c r="AI4398" s="27" t="str">
        <f t="shared" si="699"/>
        <v>ne</v>
      </c>
      <c r="AJ4398" s="27" t="str">
        <f t="shared" si="700"/>
        <v>ne</v>
      </c>
      <c r="AK4398" s="27" t="str">
        <f t="shared" si="701"/>
        <v>ne</v>
      </c>
    </row>
    <row r="4399" spans="2:37" x14ac:dyDescent="0.2">
      <c r="B4399" s="27" t="str">
        <f t="shared" si="702"/>
        <v>-</v>
      </c>
      <c r="C4399" s="123" t="str">
        <f t="shared" si="703"/>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8"/>
        <v>nepildyti</v>
      </c>
      <c r="T4399" s="126" t="str">
        <f t="shared" si="708"/>
        <v>nepildyti</v>
      </c>
      <c r="U4399" s="127"/>
      <c r="V4399" s="127"/>
      <c r="W4399" s="128"/>
      <c r="X4399" s="169"/>
      <c r="Y4399" s="169"/>
      <c r="Z4399" s="169"/>
      <c r="AA4399" s="127"/>
      <c r="AB4399" s="127"/>
      <c r="AC4399" s="127"/>
      <c r="AD4399" s="127"/>
      <c r="AE4399" s="124">
        <f t="shared" si="704"/>
        <v>0</v>
      </c>
      <c r="AF4399" s="124">
        <f t="shared" si="705"/>
        <v>0</v>
      </c>
      <c r="AG4399" s="124">
        <f t="shared" si="706"/>
        <v>0</v>
      </c>
      <c r="AH4399" s="124">
        <f t="shared" si="707"/>
        <v>0</v>
      </c>
      <c r="AI4399" s="27" t="str">
        <f t="shared" si="699"/>
        <v>ne</v>
      </c>
      <c r="AJ4399" s="27" t="str">
        <f t="shared" si="700"/>
        <v>ne</v>
      </c>
      <c r="AK4399" s="27" t="str">
        <f t="shared" si="701"/>
        <v>ne</v>
      </c>
    </row>
    <row r="4400" spans="2:37" x14ac:dyDescent="0.2">
      <c r="B4400" s="27" t="str">
        <f t="shared" si="702"/>
        <v>-</v>
      </c>
      <c r="C4400" s="123" t="str">
        <f t="shared" si="703"/>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8"/>
        <v>nepildyti</v>
      </c>
      <c r="T4400" s="126" t="str">
        <f t="shared" si="708"/>
        <v>nepildyti</v>
      </c>
      <c r="U4400" s="127"/>
      <c r="V4400" s="127"/>
      <c r="W4400" s="128"/>
      <c r="X4400" s="169"/>
      <c r="Y4400" s="169"/>
      <c r="Z4400" s="169"/>
      <c r="AA4400" s="127"/>
      <c r="AB4400" s="127"/>
      <c r="AC4400" s="127"/>
      <c r="AD4400" s="127"/>
      <c r="AE4400" s="124">
        <f t="shared" si="704"/>
        <v>0</v>
      </c>
      <c r="AF4400" s="124">
        <f t="shared" si="705"/>
        <v>0</v>
      </c>
      <c r="AG4400" s="124">
        <f t="shared" si="706"/>
        <v>0</v>
      </c>
      <c r="AH4400" s="124">
        <f t="shared" si="707"/>
        <v>0</v>
      </c>
      <c r="AI4400" s="27" t="str">
        <f t="shared" si="699"/>
        <v>ne</v>
      </c>
      <c r="AJ4400" s="27" t="str">
        <f t="shared" si="700"/>
        <v>ne</v>
      </c>
      <c r="AK4400" s="27" t="str">
        <f t="shared" si="701"/>
        <v>ne</v>
      </c>
    </row>
    <row r="4401" spans="2:37" x14ac:dyDescent="0.2">
      <c r="B4401" s="27" t="str">
        <f t="shared" si="702"/>
        <v>-</v>
      </c>
      <c r="C4401" s="123" t="str">
        <f t="shared" si="703"/>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8"/>
        <v>nepildyti</v>
      </c>
      <c r="T4401" s="126" t="str">
        <f t="shared" si="708"/>
        <v>nepildyti</v>
      </c>
      <c r="U4401" s="127"/>
      <c r="V4401" s="127"/>
      <c r="W4401" s="128"/>
      <c r="X4401" s="169"/>
      <c r="Y4401" s="169"/>
      <c r="Z4401" s="169"/>
      <c r="AA4401" s="127"/>
      <c r="AB4401" s="127"/>
      <c r="AC4401" s="127"/>
      <c r="AD4401" s="127"/>
      <c r="AE4401" s="124">
        <f t="shared" si="704"/>
        <v>0</v>
      </c>
      <c r="AF4401" s="124">
        <f t="shared" si="705"/>
        <v>0</v>
      </c>
      <c r="AG4401" s="124">
        <f t="shared" si="706"/>
        <v>0</v>
      </c>
      <c r="AH4401" s="124">
        <f t="shared" si="707"/>
        <v>0</v>
      </c>
      <c r="AI4401" s="27" t="str">
        <f t="shared" si="699"/>
        <v>ne</v>
      </c>
      <c r="AJ4401" s="27" t="str">
        <f t="shared" si="700"/>
        <v>ne</v>
      </c>
      <c r="AK4401" s="27" t="str">
        <f t="shared" si="701"/>
        <v>ne</v>
      </c>
    </row>
    <row r="4402" spans="2:37" x14ac:dyDescent="0.2">
      <c r="B4402" s="27" t="str">
        <f t="shared" si="702"/>
        <v>-</v>
      </c>
      <c r="C4402" s="123" t="str">
        <f t="shared" si="703"/>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8"/>
        <v>nepildyti</v>
      </c>
      <c r="T4402" s="126" t="str">
        <f t="shared" si="708"/>
        <v>nepildyti</v>
      </c>
      <c r="U4402" s="127"/>
      <c r="V4402" s="127"/>
      <c r="W4402" s="128"/>
      <c r="X4402" s="169"/>
      <c r="Y4402" s="169"/>
      <c r="Z4402" s="169"/>
      <c r="AA4402" s="127"/>
      <c r="AB4402" s="127"/>
      <c r="AC4402" s="127"/>
      <c r="AD4402" s="127"/>
      <c r="AE4402" s="124">
        <f t="shared" si="704"/>
        <v>0</v>
      </c>
      <c r="AF4402" s="124">
        <f t="shared" si="705"/>
        <v>0</v>
      </c>
      <c r="AG4402" s="124">
        <f t="shared" si="706"/>
        <v>0</v>
      </c>
      <c r="AH4402" s="124">
        <f t="shared" si="707"/>
        <v>0</v>
      </c>
      <c r="AI4402" s="27" t="str">
        <f t="shared" si="699"/>
        <v>ne</v>
      </c>
      <c r="AJ4402" s="27" t="str">
        <f t="shared" si="700"/>
        <v>ne</v>
      </c>
      <c r="AK4402" s="27" t="str">
        <f t="shared" si="701"/>
        <v>ne</v>
      </c>
    </row>
    <row r="4403" spans="2:37" x14ac:dyDescent="0.2">
      <c r="B4403" s="27" t="str">
        <f t="shared" si="702"/>
        <v>-</v>
      </c>
      <c r="C4403" s="123" t="str">
        <f t="shared" si="703"/>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8"/>
        <v>nepildyti</v>
      </c>
      <c r="T4403" s="126" t="str">
        <f t="shared" si="708"/>
        <v>nepildyti</v>
      </c>
      <c r="U4403" s="127"/>
      <c r="V4403" s="127"/>
      <c r="W4403" s="128"/>
      <c r="X4403" s="169"/>
      <c r="Y4403" s="169"/>
      <c r="Z4403" s="169"/>
      <c r="AA4403" s="127"/>
      <c r="AB4403" s="127"/>
      <c r="AC4403" s="127"/>
      <c r="AD4403" s="127"/>
      <c r="AE4403" s="124">
        <f t="shared" si="704"/>
        <v>0</v>
      </c>
      <c r="AF4403" s="124">
        <f t="shared" si="705"/>
        <v>0</v>
      </c>
      <c r="AG4403" s="124">
        <f t="shared" si="706"/>
        <v>0</v>
      </c>
      <c r="AH4403" s="124">
        <f t="shared" si="707"/>
        <v>0</v>
      </c>
      <c r="AI4403" s="27" t="str">
        <f t="shared" si="699"/>
        <v>ne</v>
      </c>
      <c r="AJ4403" s="27" t="str">
        <f t="shared" si="700"/>
        <v>ne</v>
      </c>
      <c r="AK4403" s="27" t="str">
        <f t="shared" si="701"/>
        <v>ne</v>
      </c>
    </row>
    <row r="4404" spans="2:37" x14ac:dyDescent="0.2">
      <c r="B4404" s="27" t="str">
        <f t="shared" si="702"/>
        <v>-</v>
      </c>
      <c r="C4404" s="123" t="str">
        <f t="shared" si="703"/>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8"/>
        <v>nepildyti</v>
      </c>
      <c r="T4404" s="126" t="str">
        <f t="shared" si="708"/>
        <v>nepildyti</v>
      </c>
      <c r="U4404" s="127"/>
      <c r="V4404" s="127"/>
      <c r="W4404" s="128"/>
      <c r="X4404" s="169"/>
      <c r="Y4404" s="169"/>
      <c r="Z4404" s="169"/>
      <c r="AA4404" s="127"/>
      <c r="AB4404" s="127"/>
      <c r="AC4404" s="127"/>
      <c r="AD4404" s="127"/>
      <c r="AE4404" s="124">
        <f t="shared" si="704"/>
        <v>0</v>
      </c>
      <c r="AF4404" s="124">
        <f t="shared" si="705"/>
        <v>0</v>
      </c>
      <c r="AG4404" s="124">
        <f t="shared" si="706"/>
        <v>0</v>
      </c>
      <c r="AH4404" s="124">
        <f t="shared" si="707"/>
        <v>0</v>
      </c>
      <c r="AI4404" s="27" t="str">
        <f t="shared" si="699"/>
        <v>ne</v>
      </c>
      <c r="AJ4404" s="27" t="str">
        <f t="shared" si="700"/>
        <v>ne</v>
      </c>
      <c r="AK4404" s="27" t="str">
        <f t="shared" si="701"/>
        <v>ne</v>
      </c>
    </row>
    <row r="4405" spans="2:37" x14ac:dyDescent="0.2">
      <c r="B4405" s="27" t="str">
        <f t="shared" si="702"/>
        <v>-</v>
      </c>
      <c r="C4405" s="123" t="str">
        <f t="shared" si="703"/>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8"/>
        <v>nepildyti</v>
      </c>
      <c r="T4405" s="126" t="str">
        <f t="shared" si="708"/>
        <v>nepildyti</v>
      </c>
      <c r="U4405" s="127"/>
      <c r="V4405" s="127"/>
      <c r="W4405" s="128"/>
      <c r="X4405" s="169"/>
      <c r="Y4405" s="169"/>
      <c r="Z4405" s="169"/>
      <c r="AA4405" s="127"/>
      <c r="AB4405" s="127"/>
      <c r="AC4405" s="127"/>
      <c r="AD4405" s="127"/>
      <c r="AE4405" s="124">
        <f t="shared" si="704"/>
        <v>0</v>
      </c>
      <c r="AF4405" s="124">
        <f t="shared" si="705"/>
        <v>0</v>
      </c>
      <c r="AG4405" s="124">
        <f t="shared" si="706"/>
        <v>0</v>
      </c>
      <c r="AH4405" s="124">
        <f t="shared" si="707"/>
        <v>0</v>
      </c>
      <c r="AI4405" s="27" t="str">
        <f t="shared" si="699"/>
        <v>ne</v>
      </c>
      <c r="AJ4405" s="27" t="str">
        <f t="shared" si="700"/>
        <v>ne</v>
      </c>
      <c r="AK4405" s="27" t="str">
        <f t="shared" si="701"/>
        <v>ne</v>
      </c>
    </row>
    <row r="4406" spans="2:37" x14ac:dyDescent="0.2">
      <c r="B4406" s="27" t="str">
        <f t="shared" si="702"/>
        <v>-</v>
      </c>
      <c r="C4406" s="123" t="str">
        <f t="shared" si="703"/>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8"/>
        <v>nepildyti</v>
      </c>
      <c r="T4406" s="126" t="str">
        <f t="shared" si="708"/>
        <v>nepildyti</v>
      </c>
      <c r="U4406" s="127"/>
      <c r="V4406" s="127"/>
      <c r="W4406" s="128"/>
      <c r="X4406" s="169"/>
      <c r="Y4406" s="169"/>
      <c r="Z4406" s="169"/>
      <c r="AA4406" s="127"/>
      <c r="AB4406" s="127"/>
      <c r="AC4406" s="127"/>
      <c r="AD4406" s="127"/>
      <c r="AE4406" s="124">
        <f t="shared" si="704"/>
        <v>0</v>
      </c>
      <c r="AF4406" s="124">
        <f t="shared" si="705"/>
        <v>0</v>
      </c>
      <c r="AG4406" s="124">
        <f t="shared" si="706"/>
        <v>0</v>
      </c>
      <c r="AH4406" s="124">
        <f t="shared" si="707"/>
        <v>0</v>
      </c>
      <c r="AI4406" s="27" t="str">
        <f t="shared" si="699"/>
        <v>ne</v>
      </c>
      <c r="AJ4406" s="27" t="str">
        <f t="shared" si="700"/>
        <v>ne</v>
      </c>
      <c r="AK4406" s="27" t="str">
        <f t="shared" si="701"/>
        <v>ne</v>
      </c>
    </row>
    <row r="4407" spans="2:37" x14ac:dyDescent="0.2">
      <c r="B4407" s="27" t="str">
        <f t="shared" si="702"/>
        <v>-</v>
      </c>
      <c r="C4407" s="123" t="str">
        <f t="shared" si="703"/>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8"/>
        <v>nepildyti</v>
      </c>
      <c r="T4407" s="126" t="str">
        <f t="shared" si="708"/>
        <v>nepildyti</v>
      </c>
      <c r="U4407" s="127"/>
      <c r="V4407" s="127"/>
      <c r="W4407" s="128"/>
      <c r="X4407" s="169"/>
      <c r="Y4407" s="169"/>
      <c r="Z4407" s="169"/>
      <c r="AA4407" s="127"/>
      <c r="AB4407" s="127"/>
      <c r="AC4407" s="127"/>
      <c r="AD4407" s="127"/>
      <c r="AE4407" s="124">
        <f t="shared" si="704"/>
        <v>0</v>
      </c>
      <c r="AF4407" s="124">
        <f t="shared" si="705"/>
        <v>0</v>
      </c>
      <c r="AG4407" s="124">
        <f t="shared" si="706"/>
        <v>0</v>
      </c>
      <c r="AH4407" s="124">
        <f t="shared" si="707"/>
        <v>0</v>
      </c>
      <c r="AI4407" s="27" t="str">
        <f t="shared" si="699"/>
        <v>ne</v>
      </c>
      <c r="AJ4407" s="27" t="str">
        <f t="shared" si="700"/>
        <v>ne</v>
      </c>
      <c r="AK4407" s="27" t="str">
        <f t="shared" si="701"/>
        <v>ne</v>
      </c>
    </row>
    <row r="4408" spans="2:37" x14ac:dyDescent="0.2">
      <c r="B4408" s="27" t="str">
        <f t="shared" si="702"/>
        <v>-</v>
      </c>
      <c r="C4408" s="123" t="str">
        <f t="shared" si="703"/>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8"/>
        <v>nepildyti</v>
      </c>
      <c r="T4408" s="126" t="str">
        <f t="shared" si="708"/>
        <v>nepildyti</v>
      </c>
      <c r="U4408" s="127"/>
      <c r="V4408" s="127"/>
      <c r="W4408" s="128"/>
      <c r="X4408" s="169"/>
      <c r="Y4408" s="169"/>
      <c r="Z4408" s="169"/>
      <c r="AA4408" s="127"/>
      <c r="AB4408" s="127"/>
      <c r="AC4408" s="127"/>
      <c r="AD4408" s="127"/>
      <c r="AE4408" s="124">
        <f t="shared" si="704"/>
        <v>0</v>
      </c>
      <c r="AF4408" s="124">
        <f t="shared" si="705"/>
        <v>0</v>
      </c>
      <c r="AG4408" s="124">
        <f t="shared" si="706"/>
        <v>0</v>
      </c>
      <c r="AH4408" s="124">
        <f t="shared" si="707"/>
        <v>0</v>
      </c>
      <c r="AI4408" s="27" t="str">
        <f t="shared" si="699"/>
        <v>ne</v>
      </c>
      <c r="AJ4408" s="27" t="str">
        <f t="shared" si="700"/>
        <v>ne</v>
      </c>
      <c r="AK4408" s="27" t="str">
        <f t="shared" si="701"/>
        <v>ne</v>
      </c>
    </row>
    <row r="4409" spans="2:37" x14ac:dyDescent="0.2">
      <c r="B4409" s="27" t="str">
        <f t="shared" si="702"/>
        <v>-</v>
      </c>
      <c r="C4409" s="123" t="str">
        <f t="shared" si="703"/>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8"/>
        <v>nepildyti</v>
      </c>
      <c r="T4409" s="126" t="str">
        <f t="shared" si="708"/>
        <v>nepildyti</v>
      </c>
      <c r="U4409" s="127"/>
      <c r="V4409" s="127"/>
      <c r="W4409" s="128"/>
      <c r="X4409" s="169"/>
      <c r="Y4409" s="169"/>
      <c r="Z4409" s="169"/>
      <c r="AA4409" s="127"/>
      <c r="AB4409" s="127"/>
      <c r="AC4409" s="127"/>
      <c r="AD4409" s="127"/>
      <c r="AE4409" s="124">
        <f t="shared" si="704"/>
        <v>0</v>
      </c>
      <c r="AF4409" s="124">
        <f t="shared" si="705"/>
        <v>0</v>
      </c>
      <c r="AG4409" s="124">
        <f t="shared" si="706"/>
        <v>0</v>
      </c>
      <c r="AH4409" s="124">
        <f t="shared" si="707"/>
        <v>0</v>
      </c>
      <c r="AI4409" s="27" t="str">
        <f t="shared" si="699"/>
        <v>ne</v>
      </c>
      <c r="AJ4409" s="27" t="str">
        <f t="shared" si="700"/>
        <v>ne</v>
      </c>
      <c r="AK4409" s="27" t="str">
        <f t="shared" si="701"/>
        <v>ne</v>
      </c>
    </row>
    <row r="4410" spans="2:37" x14ac:dyDescent="0.2">
      <c r="B4410" s="27" t="str">
        <f t="shared" si="702"/>
        <v>-</v>
      </c>
      <c r="C4410" s="123" t="str">
        <f t="shared" si="703"/>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8"/>
        <v>nepildyti</v>
      </c>
      <c r="T4410" s="126" t="str">
        <f t="shared" si="708"/>
        <v>nepildyti</v>
      </c>
      <c r="U4410" s="127"/>
      <c r="V4410" s="127"/>
      <c r="W4410" s="128"/>
      <c r="X4410" s="169"/>
      <c r="Y4410" s="169"/>
      <c r="Z4410" s="169"/>
      <c r="AA4410" s="127"/>
      <c r="AB4410" s="127"/>
      <c r="AC4410" s="127"/>
      <c r="AD4410" s="127"/>
      <c r="AE4410" s="124">
        <f t="shared" si="704"/>
        <v>0</v>
      </c>
      <c r="AF4410" s="124">
        <f t="shared" si="705"/>
        <v>0</v>
      </c>
      <c r="AG4410" s="124">
        <f t="shared" si="706"/>
        <v>0</v>
      </c>
      <c r="AH4410" s="124">
        <f t="shared" si="707"/>
        <v>0</v>
      </c>
      <c r="AI4410" s="27" t="str">
        <f t="shared" si="699"/>
        <v>ne</v>
      </c>
      <c r="AJ4410" s="27" t="str">
        <f t="shared" si="700"/>
        <v>ne</v>
      </c>
      <c r="AK4410" s="27" t="str">
        <f t="shared" si="701"/>
        <v>ne</v>
      </c>
    </row>
    <row r="4411" spans="2:37" x14ac:dyDescent="0.2">
      <c r="B4411" s="27" t="str">
        <f t="shared" si="702"/>
        <v>-</v>
      </c>
      <c r="C4411" s="123" t="str">
        <f t="shared" si="703"/>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8"/>
        <v>nepildyti</v>
      </c>
      <c r="T4411" s="126" t="str">
        <f t="shared" si="708"/>
        <v>nepildyti</v>
      </c>
      <c r="U4411" s="127"/>
      <c r="V4411" s="127"/>
      <c r="W4411" s="128"/>
      <c r="X4411" s="169"/>
      <c r="Y4411" s="169"/>
      <c r="Z4411" s="169"/>
      <c r="AA4411" s="127"/>
      <c r="AB4411" s="127"/>
      <c r="AC4411" s="127"/>
      <c r="AD4411" s="127"/>
      <c r="AE4411" s="124">
        <f t="shared" si="704"/>
        <v>0</v>
      </c>
      <c r="AF4411" s="124">
        <f t="shared" si="705"/>
        <v>0</v>
      </c>
      <c r="AG4411" s="124">
        <f t="shared" si="706"/>
        <v>0</v>
      </c>
      <c r="AH4411" s="124">
        <f t="shared" si="707"/>
        <v>0</v>
      </c>
      <c r="AI4411" s="27" t="str">
        <f t="shared" si="699"/>
        <v>ne</v>
      </c>
      <c r="AJ4411" s="27" t="str">
        <f t="shared" si="700"/>
        <v>ne</v>
      </c>
      <c r="AK4411" s="27" t="str">
        <f t="shared" si="701"/>
        <v>ne</v>
      </c>
    </row>
    <row r="4412" spans="2:37" x14ac:dyDescent="0.2">
      <c r="B4412" s="27" t="str">
        <f t="shared" si="702"/>
        <v>-</v>
      </c>
      <c r="C4412" s="123" t="str">
        <f t="shared" si="703"/>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8"/>
        <v>nepildyti</v>
      </c>
      <c r="T4412" s="126" t="str">
        <f t="shared" si="708"/>
        <v>nepildyti</v>
      </c>
      <c r="U4412" s="127"/>
      <c r="V4412" s="127"/>
      <c r="W4412" s="128"/>
      <c r="X4412" s="169"/>
      <c r="Y4412" s="169"/>
      <c r="Z4412" s="169"/>
      <c r="AA4412" s="127"/>
      <c r="AB4412" s="127"/>
      <c r="AC4412" s="127"/>
      <c r="AD4412" s="127"/>
      <c r="AE4412" s="124">
        <f t="shared" si="704"/>
        <v>0</v>
      </c>
      <c r="AF4412" s="124">
        <f t="shared" si="705"/>
        <v>0</v>
      </c>
      <c r="AG4412" s="124">
        <f t="shared" si="706"/>
        <v>0</v>
      </c>
      <c r="AH4412" s="124">
        <f t="shared" si="707"/>
        <v>0</v>
      </c>
      <c r="AI4412" s="27" t="str">
        <f t="shared" si="699"/>
        <v>ne</v>
      </c>
      <c r="AJ4412" s="27" t="str">
        <f t="shared" si="700"/>
        <v>ne</v>
      </c>
      <c r="AK4412" s="27" t="str">
        <f t="shared" si="701"/>
        <v>ne</v>
      </c>
    </row>
    <row r="4413" spans="2:37" x14ac:dyDescent="0.2">
      <c r="B4413" s="27" t="str">
        <f t="shared" si="702"/>
        <v>-</v>
      </c>
      <c r="C4413" s="123" t="str">
        <f t="shared" si="703"/>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8"/>
        <v>nepildyti</v>
      </c>
      <c r="T4413" s="126" t="str">
        <f t="shared" si="708"/>
        <v>nepildyti</v>
      </c>
      <c r="U4413" s="127"/>
      <c r="V4413" s="127"/>
      <c r="W4413" s="128"/>
      <c r="X4413" s="169"/>
      <c r="Y4413" s="169"/>
      <c r="Z4413" s="169"/>
      <c r="AA4413" s="127"/>
      <c r="AB4413" s="127"/>
      <c r="AC4413" s="127"/>
      <c r="AD4413" s="127"/>
      <c r="AE4413" s="124">
        <f t="shared" si="704"/>
        <v>0</v>
      </c>
      <c r="AF4413" s="124">
        <f t="shared" si="705"/>
        <v>0</v>
      </c>
      <c r="AG4413" s="124">
        <f t="shared" si="706"/>
        <v>0</v>
      </c>
      <c r="AH4413" s="124">
        <f t="shared" si="707"/>
        <v>0</v>
      </c>
      <c r="AI4413" s="27" t="str">
        <f t="shared" si="699"/>
        <v>ne</v>
      </c>
      <c r="AJ4413" s="27" t="str">
        <f t="shared" si="700"/>
        <v>ne</v>
      </c>
      <c r="AK4413" s="27" t="str">
        <f t="shared" si="701"/>
        <v>ne</v>
      </c>
    </row>
    <row r="4414" spans="2:37" x14ac:dyDescent="0.2">
      <c r="B4414" s="27" t="str">
        <f t="shared" si="702"/>
        <v>-</v>
      </c>
      <c r="C4414" s="123" t="str">
        <f t="shared" si="703"/>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8"/>
        <v>nepildyti</v>
      </c>
      <c r="T4414" s="126" t="str">
        <f t="shared" si="708"/>
        <v>nepildyti</v>
      </c>
      <c r="U4414" s="127"/>
      <c r="V4414" s="127"/>
      <c r="W4414" s="128"/>
      <c r="X4414" s="169"/>
      <c r="Y4414" s="169"/>
      <c r="Z4414" s="169"/>
      <c r="AA4414" s="127"/>
      <c r="AB4414" s="127"/>
      <c r="AC4414" s="127"/>
      <c r="AD4414" s="127"/>
      <c r="AE4414" s="124">
        <f t="shared" si="704"/>
        <v>0</v>
      </c>
      <c r="AF4414" s="124">
        <f t="shared" si="705"/>
        <v>0</v>
      </c>
      <c r="AG4414" s="124">
        <f t="shared" si="706"/>
        <v>0</v>
      </c>
      <c r="AH4414" s="124">
        <f t="shared" si="707"/>
        <v>0</v>
      </c>
      <c r="AI4414" s="27" t="str">
        <f t="shared" si="699"/>
        <v>ne</v>
      </c>
      <c r="AJ4414" s="27" t="str">
        <f t="shared" si="700"/>
        <v>ne</v>
      </c>
      <c r="AK4414" s="27" t="str">
        <f t="shared" si="701"/>
        <v>ne</v>
      </c>
    </row>
    <row r="4415" spans="2:37" x14ac:dyDescent="0.2">
      <c r="B4415" s="27" t="str">
        <f t="shared" si="702"/>
        <v>-</v>
      </c>
      <c r="C4415" s="123" t="str">
        <f t="shared" si="703"/>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8"/>
        <v>nepildyti</v>
      </c>
      <c r="T4415" s="126" t="str">
        <f t="shared" si="708"/>
        <v>nepildyti</v>
      </c>
      <c r="U4415" s="127"/>
      <c r="V4415" s="127"/>
      <c r="W4415" s="128"/>
      <c r="X4415" s="169"/>
      <c r="Y4415" s="169"/>
      <c r="Z4415" s="169"/>
      <c r="AA4415" s="127"/>
      <c r="AB4415" s="127"/>
      <c r="AC4415" s="127"/>
      <c r="AD4415" s="127"/>
      <c r="AE4415" s="124">
        <f t="shared" si="704"/>
        <v>0</v>
      </c>
      <c r="AF4415" s="124">
        <f t="shared" si="705"/>
        <v>0</v>
      </c>
      <c r="AG4415" s="124">
        <f t="shared" si="706"/>
        <v>0</v>
      </c>
      <c r="AH4415" s="124">
        <f t="shared" si="707"/>
        <v>0</v>
      </c>
      <c r="AI4415" s="27" t="str">
        <f t="shared" si="699"/>
        <v>ne</v>
      </c>
      <c r="AJ4415" s="27" t="str">
        <f t="shared" si="700"/>
        <v>ne</v>
      </c>
      <c r="AK4415" s="27" t="str">
        <f t="shared" si="701"/>
        <v>ne</v>
      </c>
    </row>
    <row r="4416" spans="2:37" x14ac:dyDescent="0.2">
      <c r="B4416" s="27" t="str">
        <f t="shared" si="702"/>
        <v>-</v>
      </c>
      <c r="C4416" s="123" t="str">
        <f t="shared" si="703"/>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8"/>
        <v>nepildyti</v>
      </c>
      <c r="T4416" s="126" t="str">
        <f t="shared" si="708"/>
        <v>nepildyti</v>
      </c>
      <c r="U4416" s="127"/>
      <c r="V4416" s="127"/>
      <c r="W4416" s="128"/>
      <c r="X4416" s="169"/>
      <c r="Y4416" s="169"/>
      <c r="Z4416" s="169"/>
      <c r="AA4416" s="127"/>
      <c r="AB4416" s="127"/>
      <c r="AC4416" s="127"/>
      <c r="AD4416" s="127"/>
      <c r="AE4416" s="124">
        <f t="shared" si="704"/>
        <v>0</v>
      </c>
      <c r="AF4416" s="124">
        <f t="shared" si="705"/>
        <v>0</v>
      </c>
      <c r="AG4416" s="124">
        <f t="shared" si="706"/>
        <v>0</v>
      </c>
      <c r="AH4416" s="124">
        <f t="shared" si="707"/>
        <v>0</v>
      </c>
      <c r="AI4416" s="27" t="str">
        <f t="shared" si="699"/>
        <v>ne</v>
      </c>
      <c r="AJ4416" s="27" t="str">
        <f t="shared" si="700"/>
        <v>ne</v>
      </c>
      <c r="AK4416" s="27" t="str">
        <f t="shared" si="701"/>
        <v>ne</v>
      </c>
    </row>
    <row r="4417" spans="2:37" x14ac:dyDescent="0.2">
      <c r="B4417" s="27" t="str">
        <f t="shared" si="702"/>
        <v>-</v>
      </c>
      <c r="C4417" s="123" t="str">
        <f t="shared" si="703"/>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8"/>
        <v>nepildyti</v>
      </c>
      <c r="T4417" s="126" t="str">
        <f t="shared" si="708"/>
        <v>nepildyti</v>
      </c>
      <c r="U4417" s="127"/>
      <c r="V4417" s="127"/>
      <c r="W4417" s="128"/>
      <c r="X4417" s="169"/>
      <c r="Y4417" s="169"/>
      <c r="Z4417" s="169"/>
      <c r="AA4417" s="127"/>
      <c r="AB4417" s="127"/>
      <c r="AC4417" s="127"/>
      <c r="AD4417" s="127"/>
      <c r="AE4417" s="124">
        <f t="shared" si="704"/>
        <v>0</v>
      </c>
      <c r="AF4417" s="124">
        <f t="shared" si="705"/>
        <v>0</v>
      </c>
      <c r="AG4417" s="124">
        <f t="shared" si="706"/>
        <v>0</v>
      </c>
      <c r="AH4417" s="124">
        <f t="shared" si="707"/>
        <v>0</v>
      </c>
      <c r="AI4417" s="27" t="str">
        <f t="shared" si="699"/>
        <v>ne</v>
      </c>
      <c r="AJ4417" s="27" t="str">
        <f t="shared" si="700"/>
        <v>ne</v>
      </c>
      <c r="AK4417" s="27" t="str">
        <f t="shared" si="701"/>
        <v>ne</v>
      </c>
    </row>
    <row r="4418" spans="2:37" x14ac:dyDescent="0.2">
      <c r="B4418" s="27" t="str">
        <f t="shared" si="702"/>
        <v>-</v>
      </c>
      <c r="C4418" s="123" t="str">
        <f t="shared" si="703"/>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8"/>
        <v>nepildyti</v>
      </c>
      <c r="T4418" s="126" t="str">
        <f t="shared" si="708"/>
        <v>nepildyti</v>
      </c>
      <c r="U4418" s="127"/>
      <c r="V4418" s="127"/>
      <c r="W4418" s="128"/>
      <c r="X4418" s="169"/>
      <c r="Y4418" s="169"/>
      <c r="Z4418" s="169"/>
      <c r="AA4418" s="127"/>
      <c r="AB4418" s="127"/>
      <c r="AC4418" s="127"/>
      <c r="AD4418" s="127"/>
      <c r="AE4418" s="124">
        <f t="shared" si="704"/>
        <v>0</v>
      </c>
      <c r="AF4418" s="124">
        <f t="shared" si="705"/>
        <v>0</v>
      </c>
      <c r="AG4418" s="124">
        <f t="shared" si="706"/>
        <v>0</v>
      </c>
      <c r="AH4418" s="124">
        <f t="shared" si="707"/>
        <v>0</v>
      </c>
      <c r="AI4418" s="27" t="str">
        <f t="shared" si="699"/>
        <v>ne</v>
      </c>
      <c r="AJ4418" s="27" t="str">
        <f t="shared" si="700"/>
        <v>ne</v>
      </c>
      <c r="AK4418" s="27" t="str">
        <f t="shared" si="701"/>
        <v>ne</v>
      </c>
    </row>
    <row r="4419" spans="2:37" x14ac:dyDescent="0.2">
      <c r="B4419" s="27" t="str">
        <f t="shared" si="702"/>
        <v>-</v>
      </c>
      <c r="C4419" s="123" t="str">
        <f t="shared" si="703"/>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8"/>
        <v>nepildyti</v>
      </c>
      <c r="T4419" s="126" t="str">
        <f t="shared" si="708"/>
        <v>nepildyti</v>
      </c>
      <c r="U4419" s="127"/>
      <c r="V4419" s="127"/>
      <c r="W4419" s="128"/>
      <c r="X4419" s="169"/>
      <c r="Y4419" s="169"/>
      <c r="Z4419" s="169"/>
      <c r="AA4419" s="127"/>
      <c r="AB4419" s="127"/>
      <c r="AC4419" s="127"/>
      <c r="AD4419" s="127"/>
      <c r="AE4419" s="124">
        <f t="shared" si="704"/>
        <v>0</v>
      </c>
      <c r="AF4419" s="124">
        <f t="shared" si="705"/>
        <v>0</v>
      </c>
      <c r="AG4419" s="124">
        <f t="shared" si="706"/>
        <v>0</v>
      </c>
      <c r="AH4419" s="124">
        <f t="shared" si="707"/>
        <v>0</v>
      </c>
      <c r="AI4419" s="27" t="str">
        <f t="shared" si="699"/>
        <v>ne</v>
      </c>
      <c r="AJ4419" s="27" t="str">
        <f t="shared" si="700"/>
        <v>ne</v>
      </c>
      <c r="AK4419" s="27" t="str">
        <f t="shared" si="701"/>
        <v>ne</v>
      </c>
    </row>
    <row r="4420" spans="2:37" x14ac:dyDescent="0.2">
      <c r="B4420" s="27" t="str">
        <f t="shared" si="702"/>
        <v>-</v>
      </c>
      <c r="C4420" s="123" t="str">
        <f t="shared" si="703"/>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8"/>
        <v>nepildyti</v>
      </c>
      <c r="T4420" s="126" t="str">
        <f t="shared" si="708"/>
        <v>nepildyti</v>
      </c>
      <c r="U4420" s="127"/>
      <c r="V4420" s="127"/>
      <c r="W4420" s="128"/>
      <c r="X4420" s="169"/>
      <c r="Y4420" s="169"/>
      <c r="Z4420" s="169"/>
      <c r="AA4420" s="127"/>
      <c r="AB4420" s="127"/>
      <c r="AC4420" s="127"/>
      <c r="AD4420" s="127"/>
      <c r="AE4420" s="124">
        <f t="shared" si="704"/>
        <v>0</v>
      </c>
      <c r="AF4420" s="124">
        <f t="shared" si="705"/>
        <v>0</v>
      </c>
      <c r="AG4420" s="124">
        <f t="shared" si="706"/>
        <v>0</v>
      </c>
      <c r="AH4420" s="124">
        <f t="shared" si="707"/>
        <v>0</v>
      </c>
      <c r="AI4420" s="27" t="str">
        <f t="shared" si="699"/>
        <v>ne</v>
      </c>
      <c r="AJ4420" s="27" t="str">
        <f t="shared" si="700"/>
        <v>ne</v>
      </c>
      <c r="AK4420" s="27" t="str">
        <f t="shared" si="701"/>
        <v>ne</v>
      </c>
    </row>
    <row r="4421" spans="2:37" x14ac:dyDescent="0.2">
      <c r="B4421" s="27" t="str">
        <f t="shared" si="702"/>
        <v>-</v>
      </c>
      <c r="C4421" s="123" t="str">
        <f t="shared" si="703"/>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8"/>
        <v>nepildyti</v>
      </c>
      <c r="T4421" s="126" t="str">
        <f t="shared" si="708"/>
        <v>nepildyti</v>
      </c>
      <c r="U4421" s="127"/>
      <c r="V4421" s="127"/>
      <c r="W4421" s="128"/>
      <c r="X4421" s="169"/>
      <c r="Y4421" s="169"/>
      <c r="Z4421" s="169"/>
      <c r="AA4421" s="127"/>
      <c r="AB4421" s="127"/>
      <c r="AC4421" s="127"/>
      <c r="AD4421" s="127"/>
      <c r="AE4421" s="124">
        <f t="shared" si="704"/>
        <v>0</v>
      </c>
      <c r="AF4421" s="124">
        <f t="shared" si="705"/>
        <v>0</v>
      </c>
      <c r="AG4421" s="124">
        <f t="shared" si="706"/>
        <v>0</v>
      </c>
      <c r="AH4421" s="124">
        <f t="shared" si="707"/>
        <v>0</v>
      </c>
      <c r="AI4421" s="27" t="str">
        <f t="shared" si="699"/>
        <v>ne</v>
      </c>
      <c r="AJ4421" s="27" t="str">
        <f t="shared" si="700"/>
        <v>ne</v>
      </c>
      <c r="AK4421" s="27" t="str">
        <f t="shared" si="701"/>
        <v>ne</v>
      </c>
    </row>
    <row r="4422" spans="2:37" x14ac:dyDescent="0.2">
      <c r="B4422" s="27" t="str">
        <f t="shared" si="702"/>
        <v>-</v>
      </c>
      <c r="C4422" s="123" t="str">
        <f t="shared" si="703"/>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8"/>
        <v>nepildyti</v>
      </c>
      <c r="T4422" s="126" t="str">
        <f t="shared" si="708"/>
        <v>nepildyti</v>
      </c>
      <c r="U4422" s="127"/>
      <c r="V4422" s="127"/>
      <c r="W4422" s="128"/>
      <c r="X4422" s="169"/>
      <c r="Y4422" s="169"/>
      <c r="Z4422" s="169"/>
      <c r="AA4422" s="127"/>
      <c r="AB4422" s="127"/>
      <c r="AC4422" s="127"/>
      <c r="AD4422" s="127"/>
      <c r="AE4422" s="124">
        <f t="shared" si="704"/>
        <v>0</v>
      </c>
      <c r="AF4422" s="124">
        <f t="shared" si="705"/>
        <v>0</v>
      </c>
      <c r="AG4422" s="124">
        <f t="shared" si="706"/>
        <v>0</v>
      </c>
      <c r="AH4422" s="124">
        <f t="shared" si="707"/>
        <v>0</v>
      </c>
      <c r="AI4422" s="27" t="str">
        <f t="shared" si="699"/>
        <v>ne</v>
      </c>
      <c r="AJ4422" s="27" t="str">
        <f t="shared" si="700"/>
        <v>ne</v>
      </c>
      <c r="AK4422" s="27" t="str">
        <f t="shared" si="701"/>
        <v>ne</v>
      </c>
    </row>
    <row r="4423" spans="2:37" x14ac:dyDescent="0.2">
      <c r="B4423" s="27" t="str">
        <f t="shared" si="702"/>
        <v>-</v>
      </c>
      <c r="C4423" s="123" t="str">
        <f t="shared" si="703"/>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8"/>
        <v>nepildyti</v>
      </c>
      <c r="T4423" s="126" t="str">
        <f t="shared" si="708"/>
        <v>nepildyti</v>
      </c>
      <c r="U4423" s="127"/>
      <c r="V4423" s="127"/>
      <c r="W4423" s="128"/>
      <c r="X4423" s="169"/>
      <c r="Y4423" s="169"/>
      <c r="Z4423" s="169"/>
      <c r="AA4423" s="127"/>
      <c r="AB4423" s="127"/>
      <c r="AC4423" s="127"/>
      <c r="AD4423" s="127"/>
      <c r="AE4423" s="124">
        <f t="shared" si="704"/>
        <v>0</v>
      </c>
      <c r="AF4423" s="124">
        <f t="shared" si="705"/>
        <v>0</v>
      </c>
      <c r="AG4423" s="124">
        <f t="shared" si="706"/>
        <v>0</v>
      </c>
      <c r="AH4423" s="124">
        <f t="shared" si="707"/>
        <v>0</v>
      </c>
      <c r="AI4423" s="27" t="str">
        <f t="shared" si="699"/>
        <v>ne</v>
      </c>
      <c r="AJ4423" s="27" t="str">
        <f t="shared" si="700"/>
        <v>ne</v>
      </c>
      <c r="AK4423" s="27" t="str">
        <f t="shared" si="701"/>
        <v>ne</v>
      </c>
    </row>
    <row r="4424" spans="2:37" x14ac:dyDescent="0.2">
      <c r="B4424" s="27" t="str">
        <f t="shared" si="702"/>
        <v>-</v>
      </c>
      <c r="C4424" s="123" t="str">
        <f t="shared" si="703"/>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8"/>
        <v>nepildyti</v>
      </c>
      <c r="T4424" s="126" t="str">
        <f t="shared" si="708"/>
        <v>nepildyti</v>
      </c>
      <c r="U4424" s="127"/>
      <c r="V4424" s="127"/>
      <c r="W4424" s="128"/>
      <c r="X4424" s="169"/>
      <c r="Y4424" s="169"/>
      <c r="Z4424" s="169"/>
      <c r="AA4424" s="127"/>
      <c r="AB4424" s="127"/>
      <c r="AC4424" s="127"/>
      <c r="AD4424" s="127"/>
      <c r="AE4424" s="124">
        <f t="shared" si="704"/>
        <v>0</v>
      </c>
      <c r="AF4424" s="124">
        <f t="shared" si="705"/>
        <v>0</v>
      </c>
      <c r="AG4424" s="124">
        <f t="shared" si="706"/>
        <v>0</v>
      </c>
      <c r="AH4424" s="124">
        <f t="shared" si="707"/>
        <v>0</v>
      </c>
      <c r="AI4424" s="27" t="str">
        <f t="shared" si="699"/>
        <v>ne</v>
      </c>
      <c r="AJ4424" s="27" t="str">
        <f t="shared" si="700"/>
        <v>ne</v>
      </c>
      <c r="AK4424" s="27" t="str">
        <f t="shared" si="701"/>
        <v>ne</v>
      </c>
    </row>
    <row r="4425" spans="2:37" x14ac:dyDescent="0.2">
      <c r="B4425" s="27" t="str">
        <f t="shared" si="702"/>
        <v>-</v>
      </c>
      <c r="C4425" s="123" t="str">
        <f t="shared" si="703"/>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8"/>
        <v>nepildyti</v>
      </c>
      <c r="T4425" s="126" t="str">
        <f t="shared" si="708"/>
        <v>nepildyti</v>
      </c>
      <c r="U4425" s="127"/>
      <c r="V4425" s="127"/>
      <c r="W4425" s="128"/>
      <c r="X4425" s="169"/>
      <c r="Y4425" s="169"/>
      <c r="Z4425" s="169"/>
      <c r="AA4425" s="127"/>
      <c r="AB4425" s="127"/>
      <c r="AC4425" s="127"/>
      <c r="AD4425" s="127"/>
      <c r="AE4425" s="124">
        <f t="shared" si="704"/>
        <v>0</v>
      </c>
      <c r="AF4425" s="124">
        <f t="shared" si="705"/>
        <v>0</v>
      </c>
      <c r="AG4425" s="124">
        <f t="shared" si="706"/>
        <v>0</v>
      </c>
      <c r="AH4425" s="124">
        <f t="shared" si="707"/>
        <v>0</v>
      </c>
      <c r="AI4425" s="27" t="str">
        <f t="shared" si="699"/>
        <v>ne</v>
      </c>
      <c r="AJ4425" s="27" t="str">
        <f t="shared" si="700"/>
        <v>ne</v>
      </c>
      <c r="AK4425" s="27" t="str">
        <f t="shared" si="701"/>
        <v>ne</v>
      </c>
    </row>
    <row r="4426" spans="2:37" x14ac:dyDescent="0.2">
      <c r="B4426" s="27" t="str">
        <f t="shared" si="702"/>
        <v>-</v>
      </c>
      <c r="C4426" s="123" t="str">
        <f t="shared" si="703"/>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8"/>
        <v>nepildyti</v>
      </c>
      <c r="T4426" s="126" t="str">
        <f t="shared" si="708"/>
        <v>nepildyti</v>
      </c>
      <c r="U4426" s="127"/>
      <c r="V4426" s="127"/>
      <c r="W4426" s="128"/>
      <c r="X4426" s="169"/>
      <c r="Y4426" s="169"/>
      <c r="Z4426" s="169"/>
      <c r="AA4426" s="127"/>
      <c r="AB4426" s="127"/>
      <c r="AC4426" s="127"/>
      <c r="AD4426" s="127"/>
      <c r="AE4426" s="124">
        <f t="shared" si="704"/>
        <v>0</v>
      </c>
      <c r="AF4426" s="124">
        <f t="shared" si="705"/>
        <v>0</v>
      </c>
      <c r="AG4426" s="124">
        <f t="shared" si="706"/>
        <v>0</v>
      </c>
      <c r="AH4426" s="124">
        <f t="shared" si="707"/>
        <v>0</v>
      </c>
      <c r="AI4426" s="27" t="str">
        <f t="shared" si="699"/>
        <v>ne</v>
      </c>
      <c r="AJ4426" s="27" t="str">
        <f t="shared" si="700"/>
        <v>ne</v>
      </c>
      <c r="AK4426" s="27" t="str">
        <f t="shared" si="701"/>
        <v>ne</v>
      </c>
    </row>
    <row r="4427" spans="2:37" x14ac:dyDescent="0.2">
      <c r="B4427" s="27" t="str">
        <f t="shared" si="702"/>
        <v>-</v>
      </c>
      <c r="C4427" s="123" t="str">
        <f t="shared" si="703"/>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8"/>
        <v>nepildyti</v>
      </c>
      <c r="T4427" s="126" t="str">
        <f t="shared" si="708"/>
        <v>nepildyti</v>
      </c>
      <c r="U4427" s="127"/>
      <c r="V4427" s="127"/>
      <c r="W4427" s="128"/>
      <c r="X4427" s="169"/>
      <c r="Y4427" s="169"/>
      <c r="Z4427" s="169"/>
      <c r="AA4427" s="127"/>
      <c r="AB4427" s="127"/>
      <c r="AC4427" s="127"/>
      <c r="AD4427" s="127"/>
      <c r="AE4427" s="124">
        <f t="shared" si="704"/>
        <v>0</v>
      </c>
      <c r="AF4427" s="124">
        <f t="shared" si="705"/>
        <v>0</v>
      </c>
      <c r="AG4427" s="124">
        <f t="shared" si="706"/>
        <v>0</v>
      </c>
      <c r="AH4427" s="124">
        <f t="shared" si="707"/>
        <v>0</v>
      </c>
      <c r="AI4427" s="27" t="str">
        <f t="shared" si="699"/>
        <v>ne</v>
      </c>
      <c r="AJ4427" s="27" t="str">
        <f t="shared" si="700"/>
        <v>ne</v>
      </c>
      <c r="AK4427" s="27" t="str">
        <f t="shared" si="701"/>
        <v>ne</v>
      </c>
    </row>
    <row r="4428" spans="2:37" x14ac:dyDescent="0.2">
      <c r="B4428" s="27" t="str">
        <f t="shared" si="702"/>
        <v>-</v>
      </c>
      <c r="C4428" s="123" t="str">
        <f t="shared" si="703"/>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8"/>
        <v>nepildyti</v>
      </c>
      <c r="T4428" s="126" t="str">
        <f t="shared" si="708"/>
        <v>nepildyti</v>
      </c>
      <c r="U4428" s="127"/>
      <c r="V4428" s="127"/>
      <c r="W4428" s="128"/>
      <c r="X4428" s="169"/>
      <c r="Y4428" s="169"/>
      <c r="Z4428" s="169"/>
      <c r="AA4428" s="127"/>
      <c r="AB4428" s="127"/>
      <c r="AC4428" s="127"/>
      <c r="AD4428" s="127"/>
      <c r="AE4428" s="124">
        <f t="shared" si="704"/>
        <v>0</v>
      </c>
      <c r="AF4428" s="124">
        <f t="shared" si="705"/>
        <v>0</v>
      </c>
      <c r="AG4428" s="124">
        <f t="shared" si="706"/>
        <v>0</v>
      </c>
      <c r="AH4428" s="124">
        <f t="shared" si="707"/>
        <v>0</v>
      </c>
      <c r="AI4428" s="27" t="str">
        <f t="shared" si="699"/>
        <v>ne</v>
      </c>
      <c r="AJ4428" s="27" t="str">
        <f t="shared" si="700"/>
        <v>ne</v>
      </c>
      <c r="AK4428" s="27" t="str">
        <f t="shared" si="701"/>
        <v>ne</v>
      </c>
    </row>
    <row r="4429" spans="2:37" x14ac:dyDescent="0.2">
      <c r="B4429" s="27" t="str">
        <f t="shared" si="702"/>
        <v>-</v>
      </c>
      <c r="C4429" s="123" t="str">
        <f t="shared" si="703"/>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8"/>
        <v>nepildyti</v>
      </c>
      <c r="T4429" s="126" t="str">
        <f t="shared" si="708"/>
        <v>nepildyti</v>
      </c>
      <c r="U4429" s="127"/>
      <c r="V4429" s="127"/>
      <c r="W4429" s="128"/>
      <c r="X4429" s="169"/>
      <c r="Y4429" s="169"/>
      <c r="Z4429" s="169"/>
      <c r="AA4429" s="127"/>
      <c r="AB4429" s="127"/>
      <c r="AC4429" s="127"/>
      <c r="AD4429" s="127"/>
      <c r="AE4429" s="124">
        <f t="shared" si="704"/>
        <v>0</v>
      </c>
      <c r="AF4429" s="124">
        <f t="shared" si="705"/>
        <v>0</v>
      </c>
      <c r="AG4429" s="124">
        <f t="shared" si="706"/>
        <v>0</v>
      </c>
      <c r="AH4429" s="124">
        <f t="shared" si="707"/>
        <v>0</v>
      </c>
      <c r="AI4429" s="27" t="str">
        <f t="shared" ref="AI4429:AI4492" si="709">IF(AF4429&gt;0,"taip","ne")</f>
        <v>ne</v>
      </c>
      <c r="AJ4429" s="27" t="str">
        <f t="shared" ref="AJ4429:AJ4492" si="710">IF(AG4429&gt;0,"taip","ne")</f>
        <v>ne</v>
      </c>
      <c r="AK4429" s="27" t="str">
        <f t="shared" ref="AK4429:AK4492" si="711">IF(AH4429&gt;0,"taip","ne")</f>
        <v>ne</v>
      </c>
    </row>
    <row r="4430" spans="2:37" x14ac:dyDescent="0.2">
      <c r="B4430" s="27" t="str">
        <f t="shared" si="702"/>
        <v>-</v>
      </c>
      <c r="C4430" s="123" t="str">
        <f t="shared" si="703"/>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8"/>
        <v>nepildyti</v>
      </c>
      <c r="T4430" s="126" t="str">
        <f t="shared" si="708"/>
        <v>nepildyti</v>
      </c>
      <c r="U4430" s="127"/>
      <c r="V4430" s="127"/>
      <c r="W4430" s="128"/>
      <c r="X4430" s="169"/>
      <c r="Y4430" s="169"/>
      <c r="Z4430" s="169"/>
      <c r="AA4430" s="127"/>
      <c r="AB4430" s="127"/>
      <c r="AC4430" s="127"/>
      <c r="AD4430" s="127"/>
      <c r="AE4430" s="124">
        <f t="shared" si="704"/>
        <v>0</v>
      </c>
      <c r="AF4430" s="124">
        <f t="shared" si="705"/>
        <v>0</v>
      </c>
      <c r="AG4430" s="124">
        <f t="shared" si="706"/>
        <v>0</v>
      </c>
      <c r="AH4430" s="124">
        <f t="shared" si="707"/>
        <v>0</v>
      </c>
      <c r="AI4430" s="27" t="str">
        <f t="shared" si="709"/>
        <v>ne</v>
      </c>
      <c r="AJ4430" s="27" t="str">
        <f t="shared" si="710"/>
        <v>ne</v>
      </c>
      <c r="AK4430" s="27" t="str">
        <f t="shared" si="711"/>
        <v>ne</v>
      </c>
    </row>
    <row r="4431" spans="2:37" x14ac:dyDescent="0.2">
      <c r="B4431" s="27" t="str">
        <f t="shared" si="702"/>
        <v>-</v>
      </c>
      <c r="C4431" s="123" t="str">
        <f t="shared" si="703"/>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8"/>
        <v>nepildyti</v>
      </c>
      <c r="T4431" s="126" t="str">
        <f t="shared" si="708"/>
        <v>nepildyti</v>
      </c>
      <c r="U4431" s="127"/>
      <c r="V4431" s="127"/>
      <c r="W4431" s="128"/>
      <c r="X4431" s="169"/>
      <c r="Y4431" s="169"/>
      <c r="Z4431" s="169"/>
      <c r="AA4431" s="127"/>
      <c r="AB4431" s="127"/>
      <c r="AC4431" s="127"/>
      <c r="AD4431" s="127"/>
      <c r="AE4431" s="124">
        <f t="shared" si="704"/>
        <v>0</v>
      </c>
      <c r="AF4431" s="124">
        <f t="shared" si="705"/>
        <v>0</v>
      </c>
      <c r="AG4431" s="124">
        <f t="shared" si="706"/>
        <v>0</v>
      </c>
      <c r="AH4431" s="124">
        <f t="shared" si="707"/>
        <v>0</v>
      </c>
      <c r="AI4431" s="27" t="str">
        <f t="shared" si="709"/>
        <v>ne</v>
      </c>
      <c r="AJ4431" s="27" t="str">
        <f t="shared" si="710"/>
        <v>ne</v>
      </c>
      <c r="AK4431" s="27" t="str">
        <f t="shared" si="711"/>
        <v>ne</v>
      </c>
    </row>
    <row r="4432" spans="2:37" x14ac:dyDescent="0.2">
      <c r="B4432" s="27" t="str">
        <f t="shared" si="702"/>
        <v>-</v>
      </c>
      <c r="C4432" s="123" t="str">
        <f t="shared" si="703"/>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8"/>
        <v>nepildyti</v>
      </c>
      <c r="T4432" s="126" t="str">
        <f t="shared" si="708"/>
        <v>nepildyti</v>
      </c>
      <c r="U4432" s="127"/>
      <c r="V4432" s="127"/>
      <c r="W4432" s="128"/>
      <c r="X4432" s="169"/>
      <c r="Y4432" s="169"/>
      <c r="Z4432" s="169"/>
      <c r="AA4432" s="127"/>
      <c r="AB4432" s="127"/>
      <c r="AC4432" s="127"/>
      <c r="AD4432" s="127"/>
      <c r="AE4432" s="124">
        <f t="shared" si="704"/>
        <v>0</v>
      </c>
      <c r="AF4432" s="124">
        <f t="shared" si="705"/>
        <v>0</v>
      </c>
      <c r="AG4432" s="124">
        <f t="shared" si="706"/>
        <v>0</v>
      </c>
      <c r="AH4432" s="124">
        <f t="shared" si="707"/>
        <v>0</v>
      </c>
      <c r="AI4432" s="27" t="str">
        <f t="shared" si="709"/>
        <v>ne</v>
      </c>
      <c r="AJ4432" s="27" t="str">
        <f t="shared" si="710"/>
        <v>ne</v>
      </c>
      <c r="AK4432" s="27" t="str">
        <f t="shared" si="711"/>
        <v>ne</v>
      </c>
    </row>
    <row r="4433" spans="2:37" x14ac:dyDescent="0.2">
      <c r="B4433" s="27" t="str">
        <f t="shared" si="702"/>
        <v>-</v>
      </c>
      <c r="C4433" s="123" t="str">
        <f t="shared" si="703"/>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8"/>
        <v>nepildyti</v>
      </c>
      <c r="T4433" s="126" t="str">
        <f t="shared" si="708"/>
        <v>nepildyti</v>
      </c>
      <c r="U4433" s="127"/>
      <c r="V4433" s="127"/>
      <c r="W4433" s="128"/>
      <c r="X4433" s="169"/>
      <c r="Y4433" s="169"/>
      <c r="Z4433" s="169"/>
      <c r="AA4433" s="127"/>
      <c r="AB4433" s="127"/>
      <c r="AC4433" s="127"/>
      <c r="AD4433" s="127"/>
      <c r="AE4433" s="124">
        <f t="shared" si="704"/>
        <v>0</v>
      </c>
      <c r="AF4433" s="124">
        <f t="shared" si="705"/>
        <v>0</v>
      </c>
      <c r="AG4433" s="124">
        <f t="shared" si="706"/>
        <v>0</v>
      </c>
      <c r="AH4433" s="124">
        <f t="shared" si="707"/>
        <v>0</v>
      </c>
      <c r="AI4433" s="27" t="str">
        <f t="shared" si="709"/>
        <v>ne</v>
      </c>
      <c r="AJ4433" s="27" t="str">
        <f t="shared" si="710"/>
        <v>ne</v>
      </c>
      <c r="AK4433" s="27" t="str">
        <f t="shared" si="711"/>
        <v>ne</v>
      </c>
    </row>
    <row r="4434" spans="2:37" x14ac:dyDescent="0.2">
      <c r="B4434" s="27" t="str">
        <f t="shared" si="702"/>
        <v>-</v>
      </c>
      <c r="C4434" s="123" t="str">
        <f t="shared" si="703"/>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8"/>
        <v>nepildyti</v>
      </c>
      <c r="T4434" s="126" t="str">
        <f t="shared" si="708"/>
        <v>nepildyti</v>
      </c>
      <c r="U4434" s="127"/>
      <c r="V4434" s="127"/>
      <c r="W4434" s="128"/>
      <c r="X4434" s="169"/>
      <c r="Y4434" s="169"/>
      <c r="Z4434" s="169"/>
      <c r="AA4434" s="127"/>
      <c r="AB4434" s="127"/>
      <c r="AC4434" s="127"/>
      <c r="AD4434" s="127"/>
      <c r="AE4434" s="124">
        <f t="shared" si="704"/>
        <v>0</v>
      </c>
      <c r="AF4434" s="124">
        <f t="shared" si="705"/>
        <v>0</v>
      </c>
      <c r="AG4434" s="124">
        <f t="shared" si="706"/>
        <v>0</v>
      </c>
      <c r="AH4434" s="124">
        <f t="shared" si="707"/>
        <v>0</v>
      </c>
      <c r="AI4434" s="27" t="str">
        <f t="shared" si="709"/>
        <v>ne</v>
      </c>
      <c r="AJ4434" s="27" t="str">
        <f t="shared" si="710"/>
        <v>ne</v>
      </c>
      <c r="AK4434" s="27" t="str">
        <f t="shared" si="711"/>
        <v>ne</v>
      </c>
    </row>
    <row r="4435" spans="2:37" x14ac:dyDescent="0.2">
      <c r="B4435" s="27" t="str">
        <f t="shared" si="702"/>
        <v>-</v>
      </c>
      <c r="C4435" s="123" t="str">
        <f t="shared" si="703"/>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8"/>
        <v>nepildyti</v>
      </c>
      <c r="T4435" s="126" t="str">
        <f t="shared" si="708"/>
        <v>nepildyti</v>
      </c>
      <c r="U4435" s="127"/>
      <c r="V4435" s="127"/>
      <c r="W4435" s="128"/>
      <c r="X4435" s="169"/>
      <c r="Y4435" s="169"/>
      <c r="Z4435" s="169"/>
      <c r="AA4435" s="127"/>
      <c r="AB4435" s="127"/>
      <c r="AC4435" s="127"/>
      <c r="AD4435" s="127"/>
      <c r="AE4435" s="124">
        <f t="shared" si="704"/>
        <v>0</v>
      </c>
      <c r="AF4435" s="124">
        <f t="shared" si="705"/>
        <v>0</v>
      </c>
      <c r="AG4435" s="124">
        <f t="shared" si="706"/>
        <v>0</v>
      </c>
      <c r="AH4435" s="124">
        <f t="shared" si="707"/>
        <v>0</v>
      </c>
      <c r="AI4435" s="27" t="str">
        <f t="shared" si="709"/>
        <v>ne</v>
      </c>
      <c r="AJ4435" s="27" t="str">
        <f t="shared" si="710"/>
        <v>ne</v>
      </c>
      <c r="AK4435" s="27" t="str">
        <f t="shared" si="711"/>
        <v>ne</v>
      </c>
    </row>
    <row r="4436" spans="2:37" x14ac:dyDescent="0.2">
      <c r="B4436" s="27" t="str">
        <f t="shared" si="702"/>
        <v>-</v>
      </c>
      <c r="C4436" s="123" t="str">
        <f t="shared" si="703"/>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8"/>
        <v>nepildyti</v>
      </c>
      <c r="T4436" s="126" t="str">
        <f t="shared" si="708"/>
        <v>nepildyti</v>
      </c>
      <c r="U4436" s="127"/>
      <c r="V4436" s="127"/>
      <c r="W4436" s="128"/>
      <c r="X4436" s="169"/>
      <c r="Y4436" s="169"/>
      <c r="Z4436" s="169"/>
      <c r="AA4436" s="127"/>
      <c r="AB4436" s="127"/>
      <c r="AC4436" s="127"/>
      <c r="AD4436" s="127"/>
      <c r="AE4436" s="124">
        <f t="shared" si="704"/>
        <v>0</v>
      </c>
      <c r="AF4436" s="124">
        <f t="shared" si="705"/>
        <v>0</v>
      </c>
      <c r="AG4436" s="124">
        <f t="shared" si="706"/>
        <v>0</v>
      </c>
      <c r="AH4436" s="124">
        <f t="shared" si="707"/>
        <v>0</v>
      </c>
      <c r="AI4436" s="27" t="str">
        <f t="shared" si="709"/>
        <v>ne</v>
      </c>
      <c r="AJ4436" s="27" t="str">
        <f t="shared" si="710"/>
        <v>ne</v>
      </c>
      <c r="AK4436" s="27" t="str">
        <f t="shared" si="711"/>
        <v>ne</v>
      </c>
    </row>
    <row r="4437" spans="2:37" x14ac:dyDescent="0.2">
      <c r="B4437" s="27" t="str">
        <f t="shared" si="702"/>
        <v>-</v>
      </c>
      <c r="C4437" s="123" t="str">
        <f t="shared" si="703"/>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si="708"/>
        <v>nepildyti</v>
      </c>
      <c r="T4437" s="126" t="str">
        <f t="shared" si="708"/>
        <v>nepildyti</v>
      </c>
      <c r="U4437" s="127"/>
      <c r="V4437" s="127"/>
      <c r="W4437" s="128"/>
      <c r="X4437" s="169"/>
      <c r="Y4437" s="169"/>
      <c r="Z4437" s="169"/>
      <c r="AA4437" s="127"/>
      <c r="AB4437" s="127"/>
      <c r="AC4437" s="127"/>
      <c r="AD4437" s="127"/>
      <c r="AE4437" s="124">
        <f t="shared" si="704"/>
        <v>0</v>
      </c>
      <c r="AF4437" s="124">
        <f t="shared" si="705"/>
        <v>0</v>
      </c>
      <c r="AG4437" s="124">
        <f t="shared" si="706"/>
        <v>0</v>
      </c>
      <c r="AH4437" s="124">
        <f t="shared" si="707"/>
        <v>0</v>
      </c>
      <c r="AI4437" s="27" t="str">
        <f t="shared" si="709"/>
        <v>ne</v>
      </c>
      <c r="AJ4437" s="27" t="str">
        <f t="shared" si="710"/>
        <v>ne</v>
      </c>
      <c r="AK4437" s="27" t="str">
        <f t="shared" si="711"/>
        <v>ne</v>
      </c>
    </row>
    <row r="4438" spans="2:37" x14ac:dyDescent="0.2">
      <c r="B4438" s="27" t="str">
        <f t="shared" si="702"/>
        <v>-</v>
      </c>
      <c r="C4438" s="123" t="str">
        <f t="shared" si="703"/>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08"/>
        <v>nepildyti</v>
      </c>
      <c r="T4438" s="126" t="str">
        <f t="shared" si="708"/>
        <v>nepildyti</v>
      </c>
      <c r="U4438" s="127"/>
      <c r="V4438" s="127"/>
      <c r="W4438" s="128"/>
      <c r="X4438" s="169"/>
      <c r="Y4438" s="169"/>
      <c r="Z4438" s="169"/>
      <c r="AA4438" s="127"/>
      <c r="AB4438" s="127"/>
      <c r="AC4438" s="127"/>
      <c r="AD4438" s="127"/>
      <c r="AE4438" s="124">
        <f t="shared" si="704"/>
        <v>0</v>
      </c>
      <c r="AF4438" s="124">
        <f t="shared" si="705"/>
        <v>0</v>
      </c>
      <c r="AG4438" s="124">
        <f t="shared" si="706"/>
        <v>0</v>
      </c>
      <c r="AH4438" s="124">
        <f t="shared" si="707"/>
        <v>0</v>
      </c>
      <c r="AI4438" s="27" t="str">
        <f t="shared" si="709"/>
        <v>ne</v>
      </c>
      <c r="AJ4438" s="27" t="str">
        <f t="shared" si="710"/>
        <v>ne</v>
      </c>
      <c r="AK4438" s="27" t="str">
        <f t="shared" si="711"/>
        <v>ne</v>
      </c>
    </row>
    <row r="4439" spans="2:37" x14ac:dyDescent="0.2">
      <c r="B4439" s="27" t="str">
        <f t="shared" si="702"/>
        <v>-</v>
      </c>
      <c r="C4439" s="123" t="str">
        <f t="shared" si="703"/>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08"/>
        <v>nepildyti</v>
      </c>
      <c r="T4439" s="126" t="str">
        <f t="shared" si="708"/>
        <v>nepildyti</v>
      </c>
      <c r="U4439" s="127"/>
      <c r="V4439" s="127"/>
      <c r="W4439" s="128"/>
      <c r="X4439" s="169"/>
      <c r="Y4439" s="169"/>
      <c r="Z4439" s="169"/>
      <c r="AA4439" s="127"/>
      <c r="AB4439" s="127"/>
      <c r="AC4439" s="127"/>
      <c r="AD4439" s="127"/>
      <c r="AE4439" s="124">
        <f t="shared" si="704"/>
        <v>0</v>
      </c>
      <c r="AF4439" s="124">
        <f t="shared" si="705"/>
        <v>0</v>
      </c>
      <c r="AG4439" s="124">
        <f t="shared" si="706"/>
        <v>0</v>
      </c>
      <c r="AH4439" s="124">
        <f t="shared" si="707"/>
        <v>0</v>
      </c>
      <c r="AI4439" s="27" t="str">
        <f t="shared" si="709"/>
        <v>ne</v>
      </c>
      <c r="AJ4439" s="27" t="str">
        <f t="shared" si="710"/>
        <v>ne</v>
      </c>
      <c r="AK4439" s="27" t="str">
        <f t="shared" si="711"/>
        <v>ne</v>
      </c>
    </row>
    <row r="4440" spans="2:37" x14ac:dyDescent="0.2">
      <c r="B4440" s="27" t="str">
        <f t="shared" ref="B4440:B4503" si="712">CONCATENATE(C4440,"-",G4440)</f>
        <v>-</v>
      </c>
      <c r="C4440" s="123" t="str">
        <f t="shared" ref="C4440:C4503" si="713">LEFT(K4440,4)</f>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08"/>
        <v>nepildyti</v>
      </c>
      <c r="T4440" s="126" t="str">
        <f t="shared" si="708"/>
        <v>nepildyti</v>
      </c>
      <c r="U4440" s="127"/>
      <c r="V4440" s="127"/>
      <c r="W4440" s="128"/>
      <c r="X4440" s="169"/>
      <c r="Y4440" s="169"/>
      <c r="Z4440" s="169"/>
      <c r="AA4440" s="127"/>
      <c r="AB4440" s="127"/>
      <c r="AC4440" s="127"/>
      <c r="AD4440" s="127"/>
      <c r="AE4440" s="124">
        <f t="shared" ref="AE4440:AE4503" si="714">IF($H4440&gt;0,YEAR($H4440),)</f>
        <v>0</v>
      </c>
      <c r="AF4440" s="124">
        <f t="shared" ref="AF4440:AF4503" si="715">IF($X4440&gt;0,YEAR($X4440),)</f>
        <v>0</v>
      </c>
      <c r="AG4440" s="124">
        <f t="shared" ref="AG4440:AG4503" si="716">IF($Y4440&gt;0,YEAR($Y4440),)</f>
        <v>0</v>
      </c>
      <c r="AH4440" s="124">
        <f t="shared" ref="AH4440:AH4503" si="717">IF($Z4440&gt;0,YEAR($Z4440),)</f>
        <v>0</v>
      </c>
      <c r="AI4440" s="27" t="str">
        <f t="shared" si="709"/>
        <v>ne</v>
      </c>
      <c r="AJ4440" s="27" t="str">
        <f t="shared" si="710"/>
        <v>ne</v>
      </c>
      <c r="AK4440" s="27" t="str">
        <f t="shared" si="711"/>
        <v>ne</v>
      </c>
    </row>
    <row r="4441" spans="2:37" x14ac:dyDescent="0.2">
      <c r="B4441" s="27" t="str">
        <f t="shared" si="712"/>
        <v>-</v>
      </c>
      <c r="C4441" s="123" t="str">
        <f t="shared" si="713"/>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ref="S4441:T4504" si="718">IF($R4441="fizinis asmuo","užpildykite","nepildyti")</f>
        <v>nepildyti</v>
      </c>
      <c r="T4441" s="126" t="str">
        <f t="shared" si="718"/>
        <v>nepildyti</v>
      </c>
      <c r="U4441" s="127"/>
      <c r="V4441" s="127"/>
      <c r="W4441" s="128"/>
      <c r="X4441" s="169"/>
      <c r="Y4441" s="169"/>
      <c r="Z4441" s="169"/>
      <c r="AA4441" s="127"/>
      <c r="AB4441" s="127"/>
      <c r="AC4441" s="127"/>
      <c r="AD4441" s="127"/>
      <c r="AE4441" s="124">
        <f t="shared" si="714"/>
        <v>0</v>
      </c>
      <c r="AF4441" s="124">
        <f t="shared" si="715"/>
        <v>0</v>
      </c>
      <c r="AG4441" s="124">
        <f t="shared" si="716"/>
        <v>0</v>
      </c>
      <c r="AH4441" s="124">
        <f t="shared" si="717"/>
        <v>0</v>
      </c>
      <c r="AI4441" s="27" t="str">
        <f t="shared" si="709"/>
        <v>ne</v>
      </c>
      <c r="AJ4441" s="27" t="str">
        <f t="shared" si="710"/>
        <v>ne</v>
      </c>
      <c r="AK4441" s="27" t="str">
        <f t="shared" si="711"/>
        <v>ne</v>
      </c>
    </row>
    <row r="4442" spans="2:37" x14ac:dyDescent="0.2">
      <c r="B4442" s="27" t="str">
        <f t="shared" si="712"/>
        <v>-</v>
      </c>
      <c r="C4442" s="123" t="str">
        <f t="shared" si="713"/>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8"/>
        <v>nepildyti</v>
      </c>
      <c r="T4442" s="126" t="str">
        <f t="shared" si="718"/>
        <v>nepildyti</v>
      </c>
      <c r="U4442" s="127"/>
      <c r="V4442" s="127"/>
      <c r="W4442" s="128"/>
      <c r="X4442" s="169"/>
      <c r="Y4442" s="169"/>
      <c r="Z4442" s="169"/>
      <c r="AA4442" s="127"/>
      <c r="AB4442" s="127"/>
      <c r="AC4442" s="127"/>
      <c r="AD4442" s="127"/>
      <c r="AE4442" s="124">
        <f t="shared" si="714"/>
        <v>0</v>
      </c>
      <c r="AF4442" s="124">
        <f t="shared" si="715"/>
        <v>0</v>
      </c>
      <c r="AG4442" s="124">
        <f t="shared" si="716"/>
        <v>0</v>
      </c>
      <c r="AH4442" s="124">
        <f t="shared" si="717"/>
        <v>0</v>
      </c>
      <c r="AI4442" s="27" t="str">
        <f t="shared" si="709"/>
        <v>ne</v>
      </c>
      <c r="AJ4442" s="27" t="str">
        <f t="shared" si="710"/>
        <v>ne</v>
      </c>
      <c r="AK4442" s="27" t="str">
        <f t="shared" si="711"/>
        <v>ne</v>
      </c>
    </row>
    <row r="4443" spans="2:37" x14ac:dyDescent="0.2">
      <c r="B4443" s="27" t="str">
        <f t="shared" si="712"/>
        <v>-</v>
      </c>
      <c r="C4443" s="123" t="str">
        <f t="shared" si="713"/>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8"/>
        <v>nepildyti</v>
      </c>
      <c r="T4443" s="126" t="str">
        <f t="shared" si="718"/>
        <v>nepildyti</v>
      </c>
      <c r="U4443" s="127"/>
      <c r="V4443" s="127"/>
      <c r="W4443" s="128"/>
      <c r="X4443" s="169"/>
      <c r="Y4443" s="169"/>
      <c r="Z4443" s="169"/>
      <c r="AA4443" s="127"/>
      <c r="AB4443" s="127"/>
      <c r="AC4443" s="127"/>
      <c r="AD4443" s="127"/>
      <c r="AE4443" s="124">
        <f t="shared" si="714"/>
        <v>0</v>
      </c>
      <c r="AF4443" s="124">
        <f t="shared" si="715"/>
        <v>0</v>
      </c>
      <c r="AG4443" s="124">
        <f t="shared" si="716"/>
        <v>0</v>
      </c>
      <c r="AH4443" s="124">
        <f t="shared" si="717"/>
        <v>0</v>
      </c>
      <c r="AI4443" s="27" t="str">
        <f t="shared" si="709"/>
        <v>ne</v>
      </c>
      <c r="AJ4443" s="27" t="str">
        <f t="shared" si="710"/>
        <v>ne</v>
      </c>
      <c r="AK4443" s="27" t="str">
        <f t="shared" si="711"/>
        <v>ne</v>
      </c>
    </row>
    <row r="4444" spans="2:37" x14ac:dyDescent="0.2">
      <c r="B4444" s="27" t="str">
        <f t="shared" si="712"/>
        <v>-</v>
      </c>
      <c r="C4444" s="123" t="str">
        <f t="shared" si="713"/>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8"/>
        <v>nepildyti</v>
      </c>
      <c r="T4444" s="126" t="str">
        <f t="shared" si="718"/>
        <v>nepildyti</v>
      </c>
      <c r="U4444" s="127"/>
      <c r="V4444" s="127"/>
      <c r="W4444" s="128"/>
      <c r="X4444" s="169"/>
      <c r="Y4444" s="169"/>
      <c r="Z4444" s="169"/>
      <c r="AA4444" s="127"/>
      <c r="AB4444" s="127"/>
      <c r="AC4444" s="127"/>
      <c r="AD4444" s="127"/>
      <c r="AE4444" s="124">
        <f t="shared" si="714"/>
        <v>0</v>
      </c>
      <c r="AF4444" s="124">
        <f t="shared" si="715"/>
        <v>0</v>
      </c>
      <c r="AG4444" s="124">
        <f t="shared" si="716"/>
        <v>0</v>
      </c>
      <c r="AH4444" s="124">
        <f t="shared" si="717"/>
        <v>0</v>
      </c>
      <c r="AI4444" s="27" t="str">
        <f t="shared" si="709"/>
        <v>ne</v>
      </c>
      <c r="AJ4444" s="27" t="str">
        <f t="shared" si="710"/>
        <v>ne</v>
      </c>
      <c r="AK4444" s="27" t="str">
        <f t="shared" si="711"/>
        <v>ne</v>
      </c>
    </row>
    <row r="4445" spans="2:37" x14ac:dyDescent="0.2">
      <c r="B4445" s="27" t="str">
        <f t="shared" si="712"/>
        <v>-</v>
      </c>
      <c r="C4445" s="123" t="str">
        <f t="shared" si="713"/>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8"/>
        <v>nepildyti</v>
      </c>
      <c r="T4445" s="126" t="str">
        <f t="shared" si="718"/>
        <v>nepildyti</v>
      </c>
      <c r="U4445" s="127"/>
      <c r="V4445" s="127"/>
      <c r="W4445" s="128"/>
      <c r="X4445" s="169"/>
      <c r="Y4445" s="169"/>
      <c r="Z4445" s="169"/>
      <c r="AA4445" s="127"/>
      <c r="AB4445" s="127"/>
      <c r="AC4445" s="127"/>
      <c r="AD4445" s="127"/>
      <c r="AE4445" s="124">
        <f t="shared" si="714"/>
        <v>0</v>
      </c>
      <c r="AF4445" s="124">
        <f t="shared" si="715"/>
        <v>0</v>
      </c>
      <c r="AG4445" s="124">
        <f t="shared" si="716"/>
        <v>0</v>
      </c>
      <c r="AH4445" s="124">
        <f t="shared" si="717"/>
        <v>0</v>
      </c>
      <c r="AI4445" s="27" t="str">
        <f t="shared" si="709"/>
        <v>ne</v>
      </c>
      <c r="AJ4445" s="27" t="str">
        <f t="shared" si="710"/>
        <v>ne</v>
      </c>
      <c r="AK4445" s="27" t="str">
        <f t="shared" si="711"/>
        <v>ne</v>
      </c>
    </row>
    <row r="4446" spans="2:37" x14ac:dyDescent="0.2">
      <c r="B4446" s="27" t="str">
        <f t="shared" si="712"/>
        <v>-</v>
      </c>
      <c r="C4446" s="123" t="str">
        <f t="shared" si="713"/>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8"/>
        <v>nepildyti</v>
      </c>
      <c r="T4446" s="126" t="str">
        <f t="shared" si="718"/>
        <v>nepildyti</v>
      </c>
      <c r="U4446" s="127"/>
      <c r="V4446" s="127"/>
      <c r="W4446" s="128"/>
      <c r="X4446" s="169"/>
      <c r="Y4446" s="169"/>
      <c r="Z4446" s="169"/>
      <c r="AA4446" s="127"/>
      <c r="AB4446" s="127"/>
      <c r="AC4446" s="127"/>
      <c r="AD4446" s="127"/>
      <c r="AE4446" s="124">
        <f t="shared" si="714"/>
        <v>0</v>
      </c>
      <c r="AF4446" s="124">
        <f t="shared" si="715"/>
        <v>0</v>
      </c>
      <c r="AG4446" s="124">
        <f t="shared" si="716"/>
        <v>0</v>
      </c>
      <c r="AH4446" s="124">
        <f t="shared" si="717"/>
        <v>0</v>
      </c>
      <c r="AI4446" s="27" t="str">
        <f t="shared" si="709"/>
        <v>ne</v>
      </c>
      <c r="AJ4446" s="27" t="str">
        <f t="shared" si="710"/>
        <v>ne</v>
      </c>
      <c r="AK4446" s="27" t="str">
        <f t="shared" si="711"/>
        <v>ne</v>
      </c>
    </row>
    <row r="4447" spans="2:37" x14ac:dyDescent="0.2">
      <c r="B4447" s="27" t="str">
        <f t="shared" si="712"/>
        <v>-</v>
      </c>
      <c r="C4447" s="123" t="str">
        <f t="shared" si="713"/>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8"/>
        <v>nepildyti</v>
      </c>
      <c r="T4447" s="126" t="str">
        <f t="shared" si="718"/>
        <v>nepildyti</v>
      </c>
      <c r="U4447" s="127"/>
      <c r="V4447" s="127"/>
      <c r="W4447" s="128"/>
      <c r="X4447" s="169"/>
      <c r="Y4447" s="169"/>
      <c r="Z4447" s="169"/>
      <c r="AA4447" s="127"/>
      <c r="AB4447" s="127"/>
      <c r="AC4447" s="127"/>
      <c r="AD4447" s="127"/>
      <c r="AE4447" s="124">
        <f t="shared" si="714"/>
        <v>0</v>
      </c>
      <c r="AF4447" s="124">
        <f t="shared" si="715"/>
        <v>0</v>
      </c>
      <c r="AG4447" s="124">
        <f t="shared" si="716"/>
        <v>0</v>
      </c>
      <c r="AH4447" s="124">
        <f t="shared" si="717"/>
        <v>0</v>
      </c>
      <c r="AI4447" s="27" t="str">
        <f t="shared" si="709"/>
        <v>ne</v>
      </c>
      <c r="AJ4447" s="27" t="str">
        <f t="shared" si="710"/>
        <v>ne</v>
      </c>
      <c r="AK4447" s="27" t="str">
        <f t="shared" si="711"/>
        <v>ne</v>
      </c>
    </row>
    <row r="4448" spans="2:37" x14ac:dyDescent="0.2">
      <c r="B4448" s="27" t="str">
        <f t="shared" si="712"/>
        <v>-</v>
      </c>
      <c r="C4448" s="123" t="str">
        <f t="shared" si="713"/>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8"/>
        <v>nepildyti</v>
      </c>
      <c r="T4448" s="126" t="str">
        <f t="shared" si="718"/>
        <v>nepildyti</v>
      </c>
      <c r="U4448" s="127"/>
      <c r="V4448" s="127"/>
      <c r="W4448" s="128"/>
      <c r="X4448" s="169"/>
      <c r="Y4448" s="169"/>
      <c r="Z4448" s="169"/>
      <c r="AA4448" s="127"/>
      <c r="AB4448" s="127"/>
      <c r="AC4448" s="127"/>
      <c r="AD4448" s="127"/>
      <c r="AE4448" s="124">
        <f t="shared" si="714"/>
        <v>0</v>
      </c>
      <c r="AF4448" s="124">
        <f t="shared" si="715"/>
        <v>0</v>
      </c>
      <c r="AG4448" s="124">
        <f t="shared" si="716"/>
        <v>0</v>
      </c>
      <c r="AH4448" s="124">
        <f t="shared" si="717"/>
        <v>0</v>
      </c>
      <c r="AI4448" s="27" t="str">
        <f t="shared" si="709"/>
        <v>ne</v>
      </c>
      <c r="AJ4448" s="27" t="str">
        <f t="shared" si="710"/>
        <v>ne</v>
      </c>
      <c r="AK4448" s="27" t="str">
        <f t="shared" si="711"/>
        <v>ne</v>
      </c>
    </row>
    <row r="4449" spans="2:37" x14ac:dyDescent="0.2">
      <c r="B4449" s="27" t="str">
        <f t="shared" si="712"/>
        <v>-</v>
      </c>
      <c r="C4449" s="123" t="str">
        <f t="shared" si="713"/>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8"/>
        <v>nepildyti</v>
      </c>
      <c r="T4449" s="126" t="str">
        <f t="shared" si="718"/>
        <v>nepildyti</v>
      </c>
      <c r="U4449" s="127"/>
      <c r="V4449" s="127"/>
      <c r="W4449" s="128"/>
      <c r="X4449" s="169"/>
      <c r="Y4449" s="169"/>
      <c r="Z4449" s="169"/>
      <c r="AA4449" s="127"/>
      <c r="AB4449" s="127"/>
      <c r="AC4449" s="127"/>
      <c r="AD4449" s="127"/>
      <c r="AE4449" s="124">
        <f t="shared" si="714"/>
        <v>0</v>
      </c>
      <c r="AF4449" s="124">
        <f t="shared" si="715"/>
        <v>0</v>
      </c>
      <c r="AG4449" s="124">
        <f t="shared" si="716"/>
        <v>0</v>
      </c>
      <c r="AH4449" s="124">
        <f t="shared" si="717"/>
        <v>0</v>
      </c>
      <c r="AI4449" s="27" t="str">
        <f t="shared" si="709"/>
        <v>ne</v>
      </c>
      <c r="AJ4449" s="27" t="str">
        <f t="shared" si="710"/>
        <v>ne</v>
      </c>
      <c r="AK4449" s="27" t="str">
        <f t="shared" si="711"/>
        <v>ne</v>
      </c>
    </row>
    <row r="4450" spans="2:37" x14ac:dyDescent="0.2">
      <c r="B4450" s="27" t="str">
        <f t="shared" si="712"/>
        <v>-</v>
      </c>
      <c r="C4450" s="123" t="str">
        <f t="shared" si="713"/>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8"/>
        <v>nepildyti</v>
      </c>
      <c r="T4450" s="126" t="str">
        <f t="shared" si="718"/>
        <v>nepildyti</v>
      </c>
      <c r="U4450" s="127"/>
      <c r="V4450" s="127"/>
      <c r="W4450" s="128"/>
      <c r="X4450" s="169"/>
      <c r="Y4450" s="169"/>
      <c r="Z4450" s="169"/>
      <c r="AA4450" s="127"/>
      <c r="AB4450" s="127"/>
      <c r="AC4450" s="127"/>
      <c r="AD4450" s="127"/>
      <c r="AE4450" s="124">
        <f t="shared" si="714"/>
        <v>0</v>
      </c>
      <c r="AF4450" s="124">
        <f t="shared" si="715"/>
        <v>0</v>
      </c>
      <c r="AG4450" s="124">
        <f t="shared" si="716"/>
        <v>0</v>
      </c>
      <c r="AH4450" s="124">
        <f t="shared" si="717"/>
        <v>0</v>
      </c>
      <c r="AI4450" s="27" t="str">
        <f t="shared" si="709"/>
        <v>ne</v>
      </c>
      <c r="AJ4450" s="27" t="str">
        <f t="shared" si="710"/>
        <v>ne</v>
      </c>
      <c r="AK4450" s="27" t="str">
        <f t="shared" si="711"/>
        <v>ne</v>
      </c>
    </row>
    <row r="4451" spans="2:37" x14ac:dyDescent="0.2">
      <c r="B4451" s="27" t="str">
        <f t="shared" si="712"/>
        <v>-</v>
      </c>
      <c r="C4451" s="123" t="str">
        <f t="shared" si="713"/>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8"/>
        <v>nepildyti</v>
      </c>
      <c r="T4451" s="126" t="str">
        <f t="shared" si="718"/>
        <v>nepildyti</v>
      </c>
      <c r="U4451" s="127"/>
      <c r="V4451" s="127"/>
      <c r="W4451" s="128"/>
      <c r="X4451" s="169"/>
      <c r="Y4451" s="169"/>
      <c r="Z4451" s="169"/>
      <c r="AA4451" s="127"/>
      <c r="AB4451" s="127"/>
      <c r="AC4451" s="127"/>
      <c r="AD4451" s="127"/>
      <c r="AE4451" s="124">
        <f t="shared" si="714"/>
        <v>0</v>
      </c>
      <c r="AF4451" s="124">
        <f t="shared" si="715"/>
        <v>0</v>
      </c>
      <c r="AG4451" s="124">
        <f t="shared" si="716"/>
        <v>0</v>
      </c>
      <c r="AH4451" s="124">
        <f t="shared" si="717"/>
        <v>0</v>
      </c>
      <c r="AI4451" s="27" t="str">
        <f t="shared" si="709"/>
        <v>ne</v>
      </c>
      <c r="AJ4451" s="27" t="str">
        <f t="shared" si="710"/>
        <v>ne</v>
      </c>
      <c r="AK4451" s="27" t="str">
        <f t="shared" si="711"/>
        <v>ne</v>
      </c>
    </row>
    <row r="4452" spans="2:37" x14ac:dyDescent="0.2">
      <c r="B4452" s="27" t="str">
        <f t="shared" si="712"/>
        <v>-</v>
      </c>
      <c r="C4452" s="123" t="str">
        <f t="shared" si="713"/>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8"/>
        <v>nepildyti</v>
      </c>
      <c r="T4452" s="126" t="str">
        <f t="shared" si="718"/>
        <v>nepildyti</v>
      </c>
      <c r="U4452" s="127"/>
      <c r="V4452" s="127"/>
      <c r="W4452" s="128"/>
      <c r="X4452" s="169"/>
      <c r="Y4452" s="169"/>
      <c r="Z4452" s="169"/>
      <c r="AA4452" s="127"/>
      <c r="AB4452" s="127"/>
      <c r="AC4452" s="127"/>
      <c r="AD4452" s="127"/>
      <c r="AE4452" s="124">
        <f t="shared" si="714"/>
        <v>0</v>
      </c>
      <c r="AF4452" s="124">
        <f t="shared" si="715"/>
        <v>0</v>
      </c>
      <c r="AG4452" s="124">
        <f t="shared" si="716"/>
        <v>0</v>
      </c>
      <c r="AH4452" s="124">
        <f t="shared" si="717"/>
        <v>0</v>
      </c>
      <c r="AI4452" s="27" t="str">
        <f t="shared" si="709"/>
        <v>ne</v>
      </c>
      <c r="AJ4452" s="27" t="str">
        <f t="shared" si="710"/>
        <v>ne</v>
      </c>
      <c r="AK4452" s="27" t="str">
        <f t="shared" si="711"/>
        <v>ne</v>
      </c>
    </row>
    <row r="4453" spans="2:37" x14ac:dyDescent="0.2">
      <c r="B4453" s="27" t="str">
        <f t="shared" si="712"/>
        <v>-</v>
      </c>
      <c r="C4453" s="123" t="str">
        <f t="shared" si="713"/>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8"/>
        <v>nepildyti</v>
      </c>
      <c r="T4453" s="126" t="str">
        <f t="shared" si="718"/>
        <v>nepildyti</v>
      </c>
      <c r="U4453" s="127"/>
      <c r="V4453" s="127"/>
      <c r="W4453" s="128"/>
      <c r="X4453" s="169"/>
      <c r="Y4453" s="169"/>
      <c r="Z4453" s="169"/>
      <c r="AA4453" s="127"/>
      <c r="AB4453" s="127"/>
      <c r="AC4453" s="127"/>
      <c r="AD4453" s="127"/>
      <c r="AE4453" s="124">
        <f t="shared" si="714"/>
        <v>0</v>
      </c>
      <c r="AF4453" s="124">
        <f t="shared" si="715"/>
        <v>0</v>
      </c>
      <c r="AG4453" s="124">
        <f t="shared" si="716"/>
        <v>0</v>
      </c>
      <c r="AH4453" s="124">
        <f t="shared" si="717"/>
        <v>0</v>
      </c>
      <c r="AI4453" s="27" t="str">
        <f t="shared" si="709"/>
        <v>ne</v>
      </c>
      <c r="AJ4453" s="27" t="str">
        <f t="shared" si="710"/>
        <v>ne</v>
      </c>
      <c r="AK4453" s="27" t="str">
        <f t="shared" si="711"/>
        <v>ne</v>
      </c>
    </row>
    <row r="4454" spans="2:37" x14ac:dyDescent="0.2">
      <c r="B4454" s="27" t="str">
        <f t="shared" si="712"/>
        <v>-</v>
      </c>
      <c r="C4454" s="123" t="str">
        <f t="shared" si="713"/>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8"/>
        <v>nepildyti</v>
      </c>
      <c r="T4454" s="126" t="str">
        <f t="shared" si="718"/>
        <v>nepildyti</v>
      </c>
      <c r="U4454" s="127"/>
      <c r="V4454" s="127"/>
      <c r="W4454" s="128"/>
      <c r="X4454" s="169"/>
      <c r="Y4454" s="169"/>
      <c r="Z4454" s="169"/>
      <c r="AA4454" s="127"/>
      <c r="AB4454" s="127"/>
      <c r="AC4454" s="127"/>
      <c r="AD4454" s="127"/>
      <c r="AE4454" s="124">
        <f t="shared" si="714"/>
        <v>0</v>
      </c>
      <c r="AF4454" s="124">
        <f t="shared" si="715"/>
        <v>0</v>
      </c>
      <c r="AG4454" s="124">
        <f t="shared" si="716"/>
        <v>0</v>
      </c>
      <c r="AH4454" s="124">
        <f t="shared" si="717"/>
        <v>0</v>
      </c>
      <c r="AI4454" s="27" t="str">
        <f t="shared" si="709"/>
        <v>ne</v>
      </c>
      <c r="AJ4454" s="27" t="str">
        <f t="shared" si="710"/>
        <v>ne</v>
      </c>
      <c r="AK4454" s="27" t="str">
        <f t="shared" si="711"/>
        <v>ne</v>
      </c>
    </row>
    <row r="4455" spans="2:37" x14ac:dyDescent="0.2">
      <c r="B4455" s="27" t="str">
        <f t="shared" si="712"/>
        <v>-</v>
      </c>
      <c r="C4455" s="123" t="str">
        <f t="shared" si="713"/>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8"/>
        <v>nepildyti</v>
      </c>
      <c r="T4455" s="126" t="str">
        <f t="shared" si="718"/>
        <v>nepildyti</v>
      </c>
      <c r="U4455" s="127"/>
      <c r="V4455" s="127"/>
      <c r="W4455" s="128"/>
      <c r="X4455" s="169"/>
      <c r="Y4455" s="169"/>
      <c r="Z4455" s="169"/>
      <c r="AA4455" s="127"/>
      <c r="AB4455" s="127"/>
      <c r="AC4455" s="127"/>
      <c r="AD4455" s="127"/>
      <c r="AE4455" s="124">
        <f t="shared" si="714"/>
        <v>0</v>
      </c>
      <c r="AF4455" s="124">
        <f t="shared" si="715"/>
        <v>0</v>
      </c>
      <c r="AG4455" s="124">
        <f t="shared" si="716"/>
        <v>0</v>
      </c>
      <c r="AH4455" s="124">
        <f t="shared" si="717"/>
        <v>0</v>
      </c>
      <c r="AI4455" s="27" t="str">
        <f t="shared" si="709"/>
        <v>ne</v>
      </c>
      <c r="AJ4455" s="27" t="str">
        <f t="shared" si="710"/>
        <v>ne</v>
      </c>
      <c r="AK4455" s="27" t="str">
        <f t="shared" si="711"/>
        <v>ne</v>
      </c>
    </row>
    <row r="4456" spans="2:37" x14ac:dyDescent="0.2">
      <c r="B4456" s="27" t="str">
        <f t="shared" si="712"/>
        <v>-</v>
      </c>
      <c r="C4456" s="123" t="str">
        <f t="shared" si="713"/>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8"/>
        <v>nepildyti</v>
      </c>
      <c r="T4456" s="126" t="str">
        <f t="shared" si="718"/>
        <v>nepildyti</v>
      </c>
      <c r="U4456" s="127"/>
      <c r="V4456" s="127"/>
      <c r="W4456" s="128"/>
      <c r="X4456" s="169"/>
      <c r="Y4456" s="169"/>
      <c r="Z4456" s="169"/>
      <c r="AA4456" s="127"/>
      <c r="AB4456" s="127"/>
      <c r="AC4456" s="127"/>
      <c r="AD4456" s="127"/>
      <c r="AE4456" s="124">
        <f t="shared" si="714"/>
        <v>0</v>
      </c>
      <c r="AF4456" s="124">
        <f t="shared" si="715"/>
        <v>0</v>
      </c>
      <c r="AG4456" s="124">
        <f t="shared" si="716"/>
        <v>0</v>
      </c>
      <c r="AH4456" s="124">
        <f t="shared" si="717"/>
        <v>0</v>
      </c>
      <c r="AI4456" s="27" t="str">
        <f t="shared" si="709"/>
        <v>ne</v>
      </c>
      <c r="AJ4456" s="27" t="str">
        <f t="shared" si="710"/>
        <v>ne</v>
      </c>
      <c r="AK4456" s="27" t="str">
        <f t="shared" si="711"/>
        <v>ne</v>
      </c>
    </row>
    <row r="4457" spans="2:37" x14ac:dyDescent="0.2">
      <c r="B4457" s="27" t="str">
        <f t="shared" si="712"/>
        <v>-</v>
      </c>
      <c r="C4457" s="123" t="str">
        <f t="shared" si="713"/>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8"/>
        <v>nepildyti</v>
      </c>
      <c r="T4457" s="126" t="str">
        <f t="shared" si="718"/>
        <v>nepildyti</v>
      </c>
      <c r="U4457" s="127"/>
      <c r="V4457" s="127"/>
      <c r="W4457" s="128"/>
      <c r="X4457" s="169"/>
      <c r="Y4457" s="169"/>
      <c r="Z4457" s="169"/>
      <c r="AA4457" s="127"/>
      <c r="AB4457" s="127"/>
      <c r="AC4457" s="127"/>
      <c r="AD4457" s="127"/>
      <c r="AE4457" s="124">
        <f t="shared" si="714"/>
        <v>0</v>
      </c>
      <c r="AF4457" s="124">
        <f t="shared" si="715"/>
        <v>0</v>
      </c>
      <c r="AG4457" s="124">
        <f t="shared" si="716"/>
        <v>0</v>
      </c>
      <c r="AH4457" s="124">
        <f t="shared" si="717"/>
        <v>0</v>
      </c>
      <c r="AI4457" s="27" t="str">
        <f t="shared" si="709"/>
        <v>ne</v>
      </c>
      <c r="AJ4457" s="27" t="str">
        <f t="shared" si="710"/>
        <v>ne</v>
      </c>
      <c r="AK4457" s="27" t="str">
        <f t="shared" si="711"/>
        <v>ne</v>
      </c>
    </row>
    <row r="4458" spans="2:37" x14ac:dyDescent="0.2">
      <c r="B4458" s="27" t="str">
        <f t="shared" si="712"/>
        <v>-</v>
      </c>
      <c r="C4458" s="123" t="str">
        <f t="shared" si="713"/>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8"/>
        <v>nepildyti</v>
      </c>
      <c r="T4458" s="126" t="str">
        <f t="shared" si="718"/>
        <v>nepildyti</v>
      </c>
      <c r="U4458" s="127"/>
      <c r="V4458" s="127"/>
      <c r="W4458" s="128"/>
      <c r="X4458" s="169"/>
      <c r="Y4458" s="169"/>
      <c r="Z4458" s="169"/>
      <c r="AA4458" s="127"/>
      <c r="AB4458" s="127"/>
      <c r="AC4458" s="127"/>
      <c r="AD4458" s="127"/>
      <c r="AE4458" s="124">
        <f t="shared" si="714"/>
        <v>0</v>
      </c>
      <c r="AF4458" s="124">
        <f t="shared" si="715"/>
        <v>0</v>
      </c>
      <c r="AG4458" s="124">
        <f t="shared" si="716"/>
        <v>0</v>
      </c>
      <c r="AH4458" s="124">
        <f t="shared" si="717"/>
        <v>0</v>
      </c>
      <c r="AI4458" s="27" t="str">
        <f t="shared" si="709"/>
        <v>ne</v>
      </c>
      <c r="AJ4458" s="27" t="str">
        <f t="shared" si="710"/>
        <v>ne</v>
      </c>
      <c r="AK4458" s="27" t="str">
        <f t="shared" si="711"/>
        <v>ne</v>
      </c>
    </row>
    <row r="4459" spans="2:37" x14ac:dyDescent="0.2">
      <c r="B4459" s="27" t="str">
        <f t="shared" si="712"/>
        <v>-</v>
      </c>
      <c r="C4459" s="123" t="str">
        <f t="shared" si="713"/>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8"/>
        <v>nepildyti</v>
      </c>
      <c r="T4459" s="126" t="str">
        <f t="shared" si="718"/>
        <v>nepildyti</v>
      </c>
      <c r="U4459" s="127"/>
      <c r="V4459" s="127"/>
      <c r="W4459" s="128"/>
      <c r="X4459" s="169"/>
      <c r="Y4459" s="169"/>
      <c r="Z4459" s="169"/>
      <c r="AA4459" s="127"/>
      <c r="AB4459" s="127"/>
      <c r="AC4459" s="127"/>
      <c r="AD4459" s="127"/>
      <c r="AE4459" s="124">
        <f t="shared" si="714"/>
        <v>0</v>
      </c>
      <c r="AF4459" s="124">
        <f t="shared" si="715"/>
        <v>0</v>
      </c>
      <c r="AG4459" s="124">
        <f t="shared" si="716"/>
        <v>0</v>
      </c>
      <c r="AH4459" s="124">
        <f t="shared" si="717"/>
        <v>0</v>
      </c>
      <c r="AI4459" s="27" t="str">
        <f t="shared" si="709"/>
        <v>ne</v>
      </c>
      <c r="AJ4459" s="27" t="str">
        <f t="shared" si="710"/>
        <v>ne</v>
      </c>
      <c r="AK4459" s="27" t="str">
        <f t="shared" si="711"/>
        <v>ne</v>
      </c>
    </row>
    <row r="4460" spans="2:37" x14ac:dyDescent="0.2">
      <c r="B4460" s="27" t="str">
        <f t="shared" si="712"/>
        <v>-</v>
      </c>
      <c r="C4460" s="123" t="str">
        <f t="shared" si="713"/>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8"/>
        <v>nepildyti</v>
      </c>
      <c r="T4460" s="126" t="str">
        <f t="shared" si="718"/>
        <v>nepildyti</v>
      </c>
      <c r="U4460" s="127"/>
      <c r="V4460" s="127"/>
      <c r="W4460" s="128"/>
      <c r="X4460" s="169"/>
      <c r="Y4460" s="169"/>
      <c r="Z4460" s="169"/>
      <c r="AA4460" s="127"/>
      <c r="AB4460" s="127"/>
      <c r="AC4460" s="127"/>
      <c r="AD4460" s="127"/>
      <c r="AE4460" s="124">
        <f t="shared" si="714"/>
        <v>0</v>
      </c>
      <c r="AF4460" s="124">
        <f t="shared" si="715"/>
        <v>0</v>
      </c>
      <c r="AG4460" s="124">
        <f t="shared" si="716"/>
        <v>0</v>
      </c>
      <c r="AH4460" s="124">
        <f t="shared" si="717"/>
        <v>0</v>
      </c>
      <c r="AI4460" s="27" t="str">
        <f t="shared" si="709"/>
        <v>ne</v>
      </c>
      <c r="AJ4460" s="27" t="str">
        <f t="shared" si="710"/>
        <v>ne</v>
      </c>
      <c r="AK4460" s="27" t="str">
        <f t="shared" si="711"/>
        <v>ne</v>
      </c>
    </row>
    <row r="4461" spans="2:37" x14ac:dyDescent="0.2">
      <c r="B4461" s="27" t="str">
        <f t="shared" si="712"/>
        <v>-</v>
      </c>
      <c r="C4461" s="123" t="str">
        <f t="shared" si="713"/>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8"/>
        <v>nepildyti</v>
      </c>
      <c r="T4461" s="126" t="str">
        <f t="shared" si="718"/>
        <v>nepildyti</v>
      </c>
      <c r="U4461" s="127"/>
      <c r="V4461" s="127"/>
      <c r="W4461" s="128"/>
      <c r="X4461" s="169"/>
      <c r="Y4461" s="169"/>
      <c r="Z4461" s="169"/>
      <c r="AA4461" s="127"/>
      <c r="AB4461" s="127"/>
      <c r="AC4461" s="127"/>
      <c r="AD4461" s="127"/>
      <c r="AE4461" s="124">
        <f t="shared" si="714"/>
        <v>0</v>
      </c>
      <c r="AF4461" s="124">
        <f t="shared" si="715"/>
        <v>0</v>
      </c>
      <c r="AG4461" s="124">
        <f t="shared" si="716"/>
        <v>0</v>
      </c>
      <c r="AH4461" s="124">
        <f t="shared" si="717"/>
        <v>0</v>
      </c>
      <c r="AI4461" s="27" t="str">
        <f t="shared" si="709"/>
        <v>ne</v>
      </c>
      <c r="AJ4461" s="27" t="str">
        <f t="shared" si="710"/>
        <v>ne</v>
      </c>
      <c r="AK4461" s="27" t="str">
        <f t="shared" si="711"/>
        <v>ne</v>
      </c>
    </row>
    <row r="4462" spans="2:37" x14ac:dyDescent="0.2">
      <c r="B4462" s="27" t="str">
        <f t="shared" si="712"/>
        <v>-</v>
      </c>
      <c r="C4462" s="123" t="str">
        <f t="shared" si="713"/>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8"/>
        <v>nepildyti</v>
      </c>
      <c r="T4462" s="126" t="str">
        <f t="shared" si="718"/>
        <v>nepildyti</v>
      </c>
      <c r="U4462" s="127"/>
      <c r="V4462" s="127"/>
      <c r="W4462" s="128"/>
      <c r="X4462" s="169"/>
      <c r="Y4462" s="169"/>
      <c r="Z4462" s="169"/>
      <c r="AA4462" s="127"/>
      <c r="AB4462" s="127"/>
      <c r="AC4462" s="127"/>
      <c r="AD4462" s="127"/>
      <c r="AE4462" s="124">
        <f t="shared" si="714"/>
        <v>0</v>
      </c>
      <c r="AF4462" s="124">
        <f t="shared" si="715"/>
        <v>0</v>
      </c>
      <c r="AG4462" s="124">
        <f t="shared" si="716"/>
        <v>0</v>
      </c>
      <c r="AH4462" s="124">
        <f t="shared" si="717"/>
        <v>0</v>
      </c>
      <c r="AI4462" s="27" t="str">
        <f t="shared" si="709"/>
        <v>ne</v>
      </c>
      <c r="AJ4462" s="27" t="str">
        <f t="shared" si="710"/>
        <v>ne</v>
      </c>
      <c r="AK4462" s="27" t="str">
        <f t="shared" si="711"/>
        <v>ne</v>
      </c>
    </row>
    <row r="4463" spans="2:37" x14ac:dyDescent="0.2">
      <c r="B4463" s="27" t="str">
        <f t="shared" si="712"/>
        <v>-</v>
      </c>
      <c r="C4463" s="123" t="str">
        <f t="shared" si="713"/>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8"/>
        <v>nepildyti</v>
      </c>
      <c r="T4463" s="126" t="str">
        <f t="shared" si="718"/>
        <v>nepildyti</v>
      </c>
      <c r="U4463" s="127"/>
      <c r="V4463" s="127"/>
      <c r="W4463" s="128"/>
      <c r="X4463" s="169"/>
      <c r="Y4463" s="169"/>
      <c r="Z4463" s="169"/>
      <c r="AA4463" s="127"/>
      <c r="AB4463" s="127"/>
      <c r="AC4463" s="127"/>
      <c r="AD4463" s="127"/>
      <c r="AE4463" s="124">
        <f t="shared" si="714"/>
        <v>0</v>
      </c>
      <c r="AF4463" s="124">
        <f t="shared" si="715"/>
        <v>0</v>
      </c>
      <c r="AG4463" s="124">
        <f t="shared" si="716"/>
        <v>0</v>
      </c>
      <c r="AH4463" s="124">
        <f t="shared" si="717"/>
        <v>0</v>
      </c>
      <c r="AI4463" s="27" t="str">
        <f t="shared" si="709"/>
        <v>ne</v>
      </c>
      <c r="AJ4463" s="27" t="str">
        <f t="shared" si="710"/>
        <v>ne</v>
      </c>
      <c r="AK4463" s="27" t="str">
        <f t="shared" si="711"/>
        <v>ne</v>
      </c>
    </row>
    <row r="4464" spans="2:37" x14ac:dyDescent="0.2">
      <c r="B4464" s="27" t="str">
        <f t="shared" si="712"/>
        <v>-</v>
      </c>
      <c r="C4464" s="123" t="str">
        <f t="shared" si="713"/>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8"/>
        <v>nepildyti</v>
      </c>
      <c r="T4464" s="126" t="str">
        <f t="shared" si="718"/>
        <v>nepildyti</v>
      </c>
      <c r="U4464" s="127"/>
      <c r="V4464" s="127"/>
      <c r="W4464" s="128"/>
      <c r="X4464" s="169"/>
      <c r="Y4464" s="169"/>
      <c r="Z4464" s="169"/>
      <c r="AA4464" s="127"/>
      <c r="AB4464" s="127"/>
      <c r="AC4464" s="127"/>
      <c r="AD4464" s="127"/>
      <c r="AE4464" s="124">
        <f t="shared" si="714"/>
        <v>0</v>
      </c>
      <c r="AF4464" s="124">
        <f t="shared" si="715"/>
        <v>0</v>
      </c>
      <c r="AG4464" s="124">
        <f t="shared" si="716"/>
        <v>0</v>
      </c>
      <c r="AH4464" s="124">
        <f t="shared" si="717"/>
        <v>0</v>
      </c>
      <c r="AI4464" s="27" t="str">
        <f t="shared" si="709"/>
        <v>ne</v>
      </c>
      <c r="AJ4464" s="27" t="str">
        <f t="shared" si="710"/>
        <v>ne</v>
      </c>
      <c r="AK4464" s="27" t="str">
        <f t="shared" si="711"/>
        <v>ne</v>
      </c>
    </row>
    <row r="4465" spans="2:37" x14ac:dyDescent="0.2">
      <c r="B4465" s="27" t="str">
        <f t="shared" si="712"/>
        <v>-</v>
      </c>
      <c r="C4465" s="123" t="str">
        <f t="shared" si="713"/>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8"/>
        <v>nepildyti</v>
      </c>
      <c r="T4465" s="126" t="str">
        <f t="shared" si="718"/>
        <v>nepildyti</v>
      </c>
      <c r="U4465" s="127"/>
      <c r="V4465" s="127"/>
      <c r="W4465" s="128"/>
      <c r="X4465" s="169"/>
      <c r="Y4465" s="169"/>
      <c r="Z4465" s="169"/>
      <c r="AA4465" s="127"/>
      <c r="AB4465" s="127"/>
      <c r="AC4465" s="127"/>
      <c r="AD4465" s="127"/>
      <c r="AE4465" s="124">
        <f t="shared" si="714"/>
        <v>0</v>
      </c>
      <c r="AF4465" s="124">
        <f t="shared" si="715"/>
        <v>0</v>
      </c>
      <c r="AG4465" s="124">
        <f t="shared" si="716"/>
        <v>0</v>
      </c>
      <c r="AH4465" s="124">
        <f t="shared" si="717"/>
        <v>0</v>
      </c>
      <c r="AI4465" s="27" t="str">
        <f t="shared" si="709"/>
        <v>ne</v>
      </c>
      <c r="AJ4465" s="27" t="str">
        <f t="shared" si="710"/>
        <v>ne</v>
      </c>
      <c r="AK4465" s="27" t="str">
        <f t="shared" si="711"/>
        <v>ne</v>
      </c>
    </row>
    <row r="4466" spans="2:37" x14ac:dyDescent="0.2">
      <c r="B4466" s="27" t="str">
        <f t="shared" si="712"/>
        <v>-</v>
      </c>
      <c r="C4466" s="123" t="str">
        <f t="shared" si="713"/>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8"/>
        <v>nepildyti</v>
      </c>
      <c r="T4466" s="126" t="str">
        <f t="shared" si="718"/>
        <v>nepildyti</v>
      </c>
      <c r="U4466" s="127"/>
      <c r="V4466" s="127"/>
      <c r="W4466" s="128"/>
      <c r="X4466" s="169"/>
      <c r="Y4466" s="169"/>
      <c r="Z4466" s="169"/>
      <c r="AA4466" s="127"/>
      <c r="AB4466" s="127"/>
      <c r="AC4466" s="127"/>
      <c r="AD4466" s="127"/>
      <c r="AE4466" s="124">
        <f t="shared" si="714"/>
        <v>0</v>
      </c>
      <c r="AF4466" s="124">
        <f t="shared" si="715"/>
        <v>0</v>
      </c>
      <c r="AG4466" s="124">
        <f t="shared" si="716"/>
        <v>0</v>
      </c>
      <c r="AH4466" s="124">
        <f t="shared" si="717"/>
        <v>0</v>
      </c>
      <c r="AI4466" s="27" t="str">
        <f t="shared" si="709"/>
        <v>ne</v>
      </c>
      <c r="AJ4466" s="27" t="str">
        <f t="shared" si="710"/>
        <v>ne</v>
      </c>
      <c r="AK4466" s="27" t="str">
        <f t="shared" si="711"/>
        <v>ne</v>
      </c>
    </row>
    <row r="4467" spans="2:37" x14ac:dyDescent="0.2">
      <c r="B4467" s="27" t="str">
        <f t="shared" si="712"/>
        <v>-</v>
      </c>
      <c r="C4467" s="123" t="str">
        <f t="shared" si="713"/>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8"/>
        <v>nepildyti</v>
      </c>
      <c r="T4467" s="126" t="str">
        <f t="shared" si="718"/>
        <v>nepildyti</v>
      </c>
      <c r="U4467" s="127"/>
      <c r="V4467" s="127"/>
      <c r="W4467" s="128"/>
      <c r="X4467" s="169"/>
      <c r="Y4467" s="169"/>
      <c r="Z4467" s="169"/>
      <c r="AA4467" s="127"/>
      <c r="AB4467" s="127"/>
      <c r="AC4467" s="127"/>
      <c r="AD4467" s="127"/>
      <c r="AE4467" s="124">
        <f t="shared" si="714"/>
        <v>0</v>
      </c>
      <c r="AF4467" s="124">
        <f t="shared" si="715"/>
        <v>0</v>
      </c>
      <c r="AG4467" s="124">
        <f t="shared" si="716"/>
        <v>0</v>
      </c>
      <c r="AH4467" s="124">
        <f t="shared" si="717"/>
        <v>0</v>
      </c>
      <c r="AI4467" s="27" t="str">
        <f t="shared" si="709"/>
        <v>ne</v>
      </c>
      <c r="AJ4467" s="27" t="str">
        <f t="shared" si="710"/>
        <v>ne</v>
      </c>
      <c r="AK4467" s="27" t="str">
        <f t="shared" si="711"/>
        <v>ne</v>
      </c>
    </row>
    <row r="4468" spans="2:37" x14ac:dyDescent="0.2">
      <c r="B4468" s="27" t="str">
        <f t="shared" si="712"/>
        <v>-</v>
      </c>
      <c r="C4468" s="123" t="str">
        <f t="shared" si="713"/>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8"/>
        <v>nepildyti</v>
      </c>
      <c r="T4468" s="126" t="str">
        <f t="shared" si="718"/>
        <v>nepildyti</v>
      </c>
      <c r="U4468" s="127"/>
      <c r="V4468" s="127"/>
      <c r="W4468" s="128"/>
      <c r="X4468" s="169"/>
      <c r="Y4468" s="169"/>
      <c r="Z4468" s="169"/>
      <c r="AA4468" s="127"/>
      <c r="AB4468" s="127"/>
      <c r="AC4468" s="127"/>
      <c r="AD4468" s="127"/>
      <c r="AE4468" s="124">
        <f t="shared" si="714"/>
        <v>0</v>
      </c>
      <c r="AF4468" s="124">
        <f t="shared" si="715"/>
        <v>0</v>
      </c>
      <c r="AG4468" s="124">
        <f t="shared" si="716"/>
        <v>0</v>
      </c>
      <c r="AH4468" s="124">
        <f t="shared" si="717"/>
        <v>0</v>
      </c>
      <c r="AI4468" s="27" t="str">
        <f t="shared" si="709"/>
        <v>ne</v>
      </c>
      <c r="AJ4468" s="27" t="str">
        <f t="shared" si="710"/>
        <v>ne</v>
      </c>
      <c r="AK4468" s="27" t="str">
        <f t="shared" si="711"/>
        <v>ne</v>
      </c>
    </row>
    <row r="4469" spans="2:37" x14ac:dyDescent="0.2">
      <c r="B4469" s="27" t="str">
        <f t="shared" si="712"/>
        <v>-</v>
      </c>
      <c r="C4469" s="123" t="str">
        <f t="shared" si="713"/>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8"/>
        <v>nepildyti</v>
      </c>
      <c r="T4469" s="126" t="str">
        <f t="shared" si="718"/>
        <v>nepildyti</v>
      </c>
      <c r="U4469" s="127"/>
      <c r="V4469" s="127"/>
      <c r="W4469" s="128"/>
      <c r="X4469" s="169"/>
      <c r="Y4469" s="169"/>
      <c r="Z4469" s="169"/>
      <c r="AA4469" s="127"/>
      <c r="AB4469" s="127"/>
      <c r="AC4469" s="127"/>
      <c r="AD4469" s="127"/>
      <c r="AE4469" s="124">
        <f t="shared" si="714"/>
        <v>0</v>
      </c>
      <c r="AF4469" s="124">
        <f t="shared" si="715"/>
        <v>0</v>
      </c>
      <c r="AG4469" s="124">
        <f t="shared" si="716"/>
        <v>0</v>
      </c>
      <c r="AH4469" s="124">
        <f t="shared" si="717"/>
        <v>0</v>
      </c>
      <c r="AI4469" s="27" t="str">
        <f t="shared" si="709"/>
        <v>ne</v>
      </c>
      <c r="AJ4469" s="27" t="str">
        <f t="shared" si="710"/>
        <v>ne</v>
      </c>
      <c r="AK4469" s="27" t="str">
        <f t="shared" si="711"/>
        <v>ne</v>
      </c>
    </row>
    <row r="4470" spans="2:37" x14ac:dyDescent="0.2">
      <c r="B4470" s="27" t="str">
        <f t="shared" si="712"/>
        <v>-</v>
      </c>
      <c r="C4470" s="123" t="str">
        <f t="shared" si="713"/>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8"/>
        <v>nepildyti</v>
      </c>
      <c r="T4470" s="126" t="str">
        <f t="shared" si="718"/>
        <v>nepildyti</v>
      </c>
      <c r="U4470" s="127"/>
      <c r="V4470" s="127"/>
      <c r="W4470" s="128"/>
      <c r="X4470" s="169"/>
      <c r="Y4470" s="169"/>
      <c r="Z4470" s="169"/>
      <c r="AA4470" s="127"/>
      <c r="AB4470" s="127"/>
      <c r="AC4470" s="127"/>
      <c r="AD4470" s="127"/>
      <c r="AE4470" s="124">
        <f t="shared" si="714"/>
        <v>0</v>
      </c>
      <c r="AF4470" s="124">
        <f t="shared" si="715"/>
        <v>0</v>
      </c>
      <c r="AG4470" s="124">
        <f t="shared" si="716"/>
        <v>0</v>
      </c>
      <c r="AH4470" s="124">
        <f t="shared" si="717"/>
        <v>0</v>
      </c>
      <c r="AI4470" s="27" t="str">
        <f t="shared" si="709"/>
        <v>ne</v>
      </c>
      <c r="AJ4470" s="27" t="str">
        <f t="shared" si="710"/>
        <v>ne</v>
      </c>
      <c r="AK4470" s="27" t="str">
        <f t="shared" si="711"/>
        <v>ne</v>
      </c>
    </row>
    <row r="4471" spans="2:37" x14ac:dyDescent="0.2">
      <c r="B4471" s="27" t="str">
        <f t="shared" si="712"/>
        <v>-</v>
      </c>
      <c r="C4471" s="123" t="str">
        <f t="shared" si="713"/>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8"/>
        <v>nepildyti</v>
      </c>
      <c r="T4471" s="126" t="str">
        <f t="shared" si="718"/>
        <v>nepildyti</v>
      </c>
      <c r="U4471" s="127"/>
      <c r="V4471" s="127"/>
      <c r="W4471" s="128"/>
      <c r="X4471" s="169"/>
      <c r="Y4471" s="169"/>
      <c r="Z4471" s="169"/>
      <c r="AA4471" s="127"/>
      <c r="AB4471" s="127"/>
      <c r="AC4471" s="127"/>
      <c r="AD4471" s="127"/>
      <c r="AE4471" s="124">
        <f t="shared" si="714"/>
        <v>0</v>
      </c>
      <c r="AF4471" s="124">
        <f t="shared" si="715"/>
        <v>0</v>
      </c>
      <c r="AG4471" s="124">
        <f t="shared" si="716"/>
        <v>0</v>
      </c>
      <c r="AH4471" s="124">
        <f t="shared" si="717"/>
        <v>0</v>
      </c>
      <c r="AI4471" s="27" t="str">
        <f t="shared" si="709"/>
        <v>ne</v>
      </c>
      <c r="AJ4471" s="27" t="str">
        <f t="shared" si="710"/>
        <v>ne</v>
      </c>
      <c r="AK4471" s="27" t="str">
        <f t="shared" si="711"/>
        <v>ne</v>
      </c>
    </row>
    <row r="4472" spans="2:37" x14ac:dyDescent="0.2">
      <c r="B4472" s="27" t="str">
        <f t="shared" si="712"/>
        <v>-</v>
      </c>
      <c r="C4472" s="123" t="str">
        <f t="shared" si="713"/>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8"/>
        <v>nepildyti</v>
      </c>
      <c r="T4472" s="126" t="str">
        <f t="shared" si="718"/>
        <v>nepildyti</v>
      </c>
      <c r="U4472" s="127"/>
      <c r="V4472" s="127"/>
      <c r="W4472" s="128"/>
      <c r="X4472" s="169"/>
      <c r="Y4472" s="169"/>
      <c r="Z4472" s="169"/>
      <c r="AA4472" s="127"/>
      <c r="AB4472" s="127"/>
      <c r="AC4472" s="127"/>
      <c r="AD4472" s="127"/>
      <c r="AE4472" s="124">
        <f t="shared" si="714"/>
        <v>0</v>
      </c>
      <c r="AF4472" s="124">
        <f t="shared" si="715"/>
        <v>0</v>
      </c>
      <c r="AG4472" s="124">
        <f t="shared" si="716"/>
        <v>0</v>
      </c>
      <c r="AH4472" s="124">
        <f t="shared" si="717"/>
        <v>0</v>
      </c>
      <c r="AI4472" s="27" t="str">
        <f t="shared" si="709"/>
        <v>ne</v>
      </c>
      <c r="AJ4472" s="27" t="str">
        <f t="shared" si="710"/>
        <v>ne</v>
      </c>
      <c r="AK4472" s="27" t="str">
        <f t="shared" si="711"/>
        <v>ne</v>
      </c>
    </row>
    <row r="4473" spans="2:37" x14ac:dyDescent="0.2">
      <c r="B4473" s="27" t="str">
        <f t="shared" si="712"/>
        <v>-</v>
      </c>
      <c r="C4473" s="123" t="str">
        <f t="shared" si="713"/>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8"/>
        <v>nepildyti</v>
      </c>
      <c r="T4473" s="126" t="str">
        <f t="shared" si="718"/>
        <v>nepildyti</v>
      </c>
      <c r="U4473" s="127"/>
      <c r="V4473" s="127"/>
      <c r="W4473" s="128"/>
      <c r="X4473" s="169"/>
      <c r="Y4473" s="169"/>
      <c r="Z4473" s="169"/>
      <c r="AA4473" s="127"/>
      <c r="AB4473" s="127"/>
      <c r="AC4473" s="127"/>
      <c r="AD4473" s="127"/>
      <c r="AE4473" s="124">
        <f t="shared" si="714"/>
        <v>0</v>
      </c>
      <c r="AF4473" s="124">
        <f t="shared" si="715"/>
        <v>0</v>
      </c>
      <c r="AG4473" s="124">
        <f t="shared" si="716"/>
        <v>0</v>
      </c>
      <c r="AH4473" s="124">
        <f t="shared" si="717"/>
        <v>0</v>
      </c>
      <c r="AI4473" s="27" t="str">
        <f t="shared" si="709"/>
        <v>ne</v>
      </c>
      <c r="AJ4473" s="27" t="str">
        <f t="shared" si="710"/>
        <v>ne</v>
      </c>
      <c r="AK4473" s="27" t="str">
        <f t="shared" si="711"/>
        <v>ne</v>
      </c>
    </row>
    <row r="4474" spans="2:37" x14ac:dyDescent="0.2">
      <c r="B4474" s="27" t="str">
        <f t="shared" si="712"/>
        <v>-</v>
      </c>
      <c r="C4474" s="123" t="str">
        <f t="shared" si="713"/>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8"/>
        <v>nepildyti</v>
      </c>
      <c r="T4474" s="126" t="str">
        <f t="shared" si="718"/>
        <v>nepildyti</v>
      </c>
      <c r="U4474" s="127"/>
      <c r="V4474" s="127"/>
      <c r="W4474" s="128"/>
      <c r="X4474" s="169"/>
      <c r="Y4474" s="169"/>
      <c r="Z4474" s="169"/>
      <c r="AA4474" s="127"/>
      <c r="AB4474" s="127"/>
      <c r="AC4474" s="127"/>
      <c r="AD4474" s="127"/>
      <c r="AE4474" s="124">
        <f t="shared" si="714"/>
        <v>0</v>
      </c>
      <c r="AF4474" s="124">
        <f t="shared" si="715"/>
        <v>0</v>
      </c>
      <c r="AG4474" s="124">
        <f t="shared" si="716"/>
        <v>0</v>
      </c>
      <c r="AH4474" s="124">
        <f t="shared" si="717"/>
        <v>0</v>
      </c>
      <c r="AI4474" s="27" t="str">
        <f t="shared" si="709"/>
        <v>ne</v>
      </c>
      <c r="AJ4474" s="27" t="str">
        <f t="shared" si="710"/>
        <v>ne</v>
      </c>
      <c r="AK4474" s="27" t="str">
        <f t="shared" si="711"/>
        <v>ne</v>
      </c>
    </row>
    <row r="4475" spans="2:37" x14ac:dyDescent="0.2">
      <c r="B4475" s="27" t="str">
        <f t="shared" si="712"/>
        <v>-</v>
      </c>
      <c r="C4475" s="123" t="str">
        <f t="shared" si="713"/>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8"/>
        <v>nepildyti</v>
      </c>
      <c r="T4475" s="126" t="str">
        <f t="shared" si="718"/>
        <v>nepildyti</v>
      </c>
      <c r="U4475" s="127"/>
      <c r="V4475" s="127"/>
      <c r="W4475" s="128"/>
      <c r="X4475" s="169"/>
      <c r="Y4475" s="169"/>
      <c r="Z4475" s="169"/>
      <c r="AA4475" s="127"/>
      <c r="AB4475" s="127"/>
      <c r="AC4475" s="127"/>
      <c r="AD4475" s="127"/>
      <c r="AE4475" s="124">
        <f t="shared" si="714"/>
        <v>0</v>
      </c>
      <c r="AF4475" s="124">
        <f t="shared" si="715"/>
        <v>0</v>
      </c>
      <c r="AG4475" s="124">
        <f t="shared" si="716"/>
        <v>0</v>
      </c>
      <c r="AH4475" s="124">
        <f t="shared" si="717"/>
        <v>0</v>
      </c>
      <c r="AI4475" s="27" t="str">
        <f t="shared" si="709"/>
        <v>ne</v>
      </c>
      <c r="AJ4475" s="27" t="str">
        <f t="shared" si="710"/>
        <v>ne</v>
      </c>
      <c r="AK4475" s="27" t="str">
        <f t="shared" si="711"/>
        <v>ne</v>
      </c>
    </row>
    <row r="4476" spans="2:37" x14ac:dyDescent="0.2">
      <c r="B4476" s="27" t="str">
        <f t="shared" si="712"/>
        <v>-</v>
      </c>
      <c r="C4476" s="123" t="str">
        <f t="shared" si="713"/>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8"/>
        <v>nepildyti</v>
      </c>
      <c r="T4476" s="126" t="str">
        <f t="shared" si="718"/>
        <v>nepildyti</v>
      </c>
      <c r="U4476" s="127"/>
      <c r="V4476" s="127"/>
      <c r="W4476" s="128"/>
      <c r="X4476" s="169"/>
      <c r="Y4476" s="169"/>
      <c r="Z4476" s="169"/>
      <c r="AA4476" s="127"/>
      <c r="AB4476" s="127"/>
      <c r="AC4476" s="127"/>
      <c r="AD4476" s="127"/>
      <c r="AE4476" s="124">
        <f t="shared" si="714"/>
        <v>0</v>
      </c>
      <c r="AF4476" s="124">
        <f t="shared" si="715"/>
        <v>0</v>
      </c>
      <c r="AG4476" s="124">
        <f t="shared" si="716"/>
        <v>0</v>
      </c>
      <c r="AH4476" s="124">
        <f t="shared" si="717"/>
        <v>0</v>
      </c>
      <c r="AI4476" s="27" t="str">
        <f t="shared" si="709"/>
        <v>ne</v>
      </c>
      <c r="AJ4476" s="27" t="str">
        <f t="shared" si="710"/>
        <v>ne</v>
      </c>
      <c r="AK4476" s="27" t="str">
        <f t="shared" si="711"/>
        <v>ne</v>
      </c>
    </row>
    <row r="4477" spans="2:37" x14ac:dyDescent="0.2">
      <c r="B4477" s="27" t="str">
        <f t="shared" si="712"/>
        <v>-</v>
      </c>
      <c r="C4477" s="123" t="str">
        <f t="shared" si="713"/>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8"/>
        <v>nepildyti</v>
      </c>
      <c r="T4477" s="126" t="str">
        <f t="shared" si="718"/>
        <v>nepildyti</v>
      </c>
      <c r="U4477" s="127"/>
      <c r="V4477" s="127"/>
      <c r="W4477" s="128"/>
      <c r="X4477" s="169"/>
      <c r="Y4477" s="169"/>
      <c r="Z4477" s="169"/>
      <c r="AA4477" s="127"/>
      <c r="AB4477" s="127"/>
      <c r="AC4477" s="127"/>
      <c r="AD4477" s="127"/>
      <c r="AE4477" s="124">
        <f t="shared" si="714"/>
        <v>0</v>
      </c>
      <c r="AF4477" s="124">
        <f t="shared" si="715"/>
        <v>0</v>
      </c>
      <c r="AG4477" s="124">
        <f t="shared" si="716"/>
        <v>0</v>
      </c>
      <c r="AH4477" s="124">
        <f t="shared" si="717"/>
        <v>0</v>
      </c>
      <c r="AI4477" s="27" t="str">
        <f t="shared" si="709"/>
        <v>ne</v>
      </c>
      <c r="AJ4477" s="27" t="str">
        <f t="shared" si="710"/>
        <v>ne</v>
      </c>
      <c r="AK4477" s="27" t="str">
        <f t="shared" si="711"/>
        <v>ne</v>
      </c>
    </row>
    <row r="4478" spans="2:37" x14ac:dyDescent="0.2">
      <c r="B4478" s="27" t="str">
        <f t="shared" si="712"/>
        <v>-</v>
      </c>
      <c r="C4478" s="123" t="str">
        <f t="shared" si="713"/>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8"/>
        <v>nepildyti</v>
      </c>
      <c r="T4478" s="126" t="str">
        <f t="shared" si="718"/>
        <v>nepildyti</v>
      </c>
      <c r="U4478" s="127"/>
      <c r="V4478" s="127"/>
      <c r="W4478" s="128"/>
      <c r="X4478" s="169"/>
      <c r="Y4478" s="169"/>
      <c r="Z4478" s="169"/>
      <c r="AA4478" s="127"/>
      <c r="AB4478" s="127"/>
      <c r="AC4478" s="127"/>
      <c r="AD4478" s="127"/>
      <c r="AE4478" s="124">
        <f t="shared" si="714"/>
        <v>0</v>
      </c>
      <c r="AF4478" s="124">
        <f t="shared" si="715"/>
        <v>0</v>
      </c>
      <c r="AG4478" s="124">
        <f t="shared" si="716"/>
        <v>0</v>
      </c>
      <c r="AH4478" s="124">
        <f t="shared" si="717"/>
        <v>0</v>
      </c>
      <c r="AI4478" s="27" t="str">
        <f t="shared" si="709"/>
        <v>ne</v>
      </c>
      <c r="AJ4478" s="27" t="str">
        <f t="shared" si="710"/>
        <v>ne</v>
      </c>
      <c r="AK4478" s="27" t="str">
        <f t="shared" si="711"/>
        <v>ne</v>
      </c>
    </row>
    <row r="4479" spans="2:37" x14ac:dyDescent="0.2">
      <c r="B4479" s="27" t="str">
        <f t="shared" si="712"/>
        <v>-</v>
      </c>
      <c r="C4479" s="123" t="str">
        <f t="shared" si="713"/>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8"/>
        <v>nepildyti</v>
      </c>
      <c r="T4479" s="126" t="str">
        <f t="shared" si="718"/>
        <v>nepildyti</v>
      </c>
      <c r="U4479" s="127"/>
      <c r="V4479" s="127"/>
      <c r="W4479" s="128"/>
      <c r="X4479" s="169"/>
      <c r="Y4479" s="169"/>
      <c r="Z4479" s="169"/>
      <c r="AA4479" s="127"/>
      <c r="AB4479" s="127"/>
      <c r="AC4479" s="127"/>
      <c r="AD4479" s="127"/>
      <c r="AE4479" s="124">
        <f t="shared" si="714"/>
        <v>0</v>
      </c>
      <c r="AF4479" s="124">
        <f t="shared" si="715"/>
        <v>0</v>
      </c>
      <c r="AG4479" s="124">
        <f t="shared" si="716"/>
        <v>0</v>
      </c>
      <c r="AH4479" s="124">
        <f t="shared" si="717"/>
        <v>0</v>
      </c>
      <c r="AI4479" s="27" t="str">
        <f t="shared" si="709"/>
        <v>ne</v>
      </c>
      <c r="AJ4479" s="27" t="str">
        <f t="shared" si="710"/>
        <v>ne</v>
      </c>
      <c r="AK4479" s="27" t="str">
        <f t="shared" si="711"/>
        <v>ne</v>
      </c>
    </row>
    <row r="4480" spans="2:37" x14ac:dyDescent="0.2">
      <c r="B4480" s="27" t="str">
        <f t="shared" si="712"/>
        <v>-</v>
      </c>
      <c r="C4480" s="123" t="str">
        <f t="shared" si="713"/>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8"/>
        <v>nepildyti</v>
      </c>
      <c r="T4480" s="126" t="str">
        <f t="shared" si="718"/>
        <v>nepildyti</v>
      </c>
      <c r="U4480" s="127"/>
      <c r="V4480" s="127"/>
      <c r="W4480" s="128"/>
      <c r="X4480" s="169"/>
      <c r="Y4480" s="169"/>
      <c r="Z4480" s="169"/>
      <c r="AA4480" s="127"/>
      <c r="AB4480" s="127"/>
      <c r="AC4480" s="127"/>
      <c r="AD4480" s="127"/>
      <c r="AE4480" s="124">
        <f t="shared" si="714"/>
        <v>0</v>
      </c>
      <c r="AF4480" s="124">
        <f t="shared" si="715"/>
        <v>0</v>
      </c>
      <c r="AG4480" s="124">
        <f t="shared" si="716"/>
        <v>0</v>
      </c>
      <c r="AH4480" s="124">
        <f t="shared" si="717"/>
        <v>0</v>
      </c>
      <c r="AI4480" s="27" t="str">
        <f t="shared" si="709"/>
        <v>ne</v>
      </c>
      <c r="AJ4480" s="27" t="str">
        <f t="shared" si="710"/>
        <v>ne</v>
      </c>
      <c r="AK4480" s="27" t="str">
        <f t="shared" si="711"/>
        <v>ne</v>
      </c>
    </row>
    <row r="4481" spans="2:37" x14ac:dyDescent="0.2">
      <c r="B4481" s="27" t="str">
        <f t="shared" si="712"/>
        <v>-</v>
      </c>
      <c r="C4481" s="123" t="str">
        <f t="shared" si="713"/>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8"/>
        <v>nepildyti</v>
      </c>
      <c r="T4481" s="126" t="str">
        <f t="shared" si="718"/>
        <v>nepildyti</v>
      </c>
      <c r="U4481" s="127"/>
      <c r="V4481" s="127"/>
      <c r="W4481" s="128"/>
      <c r="X4481" s="169"/>
      <c r="Y4481" s="169"/>
      <c r="Z4481" s="169"/>
      <c r="AA4481" s="127"/>
      <c r="AB4481" s="127"/>
      <c r="AC4481" s="127"/>
      <c r="AD4481" s="127"/>
      <c r="AE4481" s="124">
        <f t="shared" si="714"/>
        <v>0</v>
      </c>
      <c r="AF4481" s="124">
        <f t="shared" si="715"/>
        <v>0</v>
      </c>
      <c r="AG4481" s="124">
        <f t="shared" si="716"/>
        <v>0</v>
      </c>
      <c r="AH4481" s="124">
        <f t="shared" si="717"/>
        <v>0</v>
      </c>
      <c r="AI4481" s="27" t="str">
        <f t="shared" si="709"/>
        <v>ne</v>
      </c>
      <c r="AJ4481" s="27" t="str">
        <f t="shared" si="710"/>
        <v>ne</v>
      </c>
      <c r="AK4481" s="27" t="str">
        <f t="shared" si="711"/>
        <v>ne</v>
      </c>
    </row>
    <row r="4482" spans="2:37" x14ac:dyDescent="0.2">
      <c r="B4482" s="27" t="str">
        <f t="shared" si="712"/>
        <v>-</v>
      </c>
      <c r="C4482" s="123" t="str">
        <f t="shared" si="713"/>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8"/>
        <v>nepildyti</v>
      </c>
      <c r="T4482" s="126" t="str">
        <f t="shared" si="718"/>
        <v>nepildyti</v>
      </c>
      <c r="U4482" s="127"/>
      <c r="V4482" s="127"/>
      <c r="W4482" s="128"/>
      <c r="X4482" s="169"/>
      <c r="Y4482" s="169"/>
      <c r="Z4482" s="169"/>
      <c r="AA4482" s="127"/>
      <c r="AB4482" s="127"/>
      <c r="AC4482" s="127"/>
      <c r="AD4482" s="127"/>
      <c r="AE4482" s="124">
        <f t="shared" si="714"/>
        <v>0</v>
      </c>
      <c r="AF4482" s="124">
        <f t="shared" si="715"/>
        <v>0</v>
      </c>
      <c r="AG4482" s="124">
        <f t="shared" si="716"/>
        <v>0</v>
      </c>
      <c r="AH4482" s="124">
        <f t="shared" si="717"/>
        <v>0</v>
      </c>
      <c r="AI4482" s="27" t="str">
        <f t="shared" si="709"/>
        <v>ne</v>
      </c>
      <c r="AJ4482" s="27" t="str">
        <f t="shared" si="710"/>
        <v>ne</v>
      </c>
      <c r="AK4482" s="27" t="str">
        <f t="shared" si="711"/>
        <v>ne</v>
      </c>
    </row>
    <row r="4483" spans="2:37" x14ac:dyDescent="0.2">
      <c r="B4483" s="27" t="str">
        <f t="shared" si="712"/>
        <v>-</v>
      </c>
      <c r="C4483" s="123" t="str">
        <f t="shared" si="713"/>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8"/>
        <v>nepildyti</v>
      </c>
      <c r="T4483" s="126" t="str">
        <f t="shared" si="718"/>
        <v>nepildyti</v>
      </c>
      <c r="U4483" s="127"/>
      <c r="V4483" s="127"/>
      <c r="W4483" s="128"/>
      <c r="X4483" s="169"/>
      <c r="Y4483" s="169"/>
      <c r="Z4483" s="169"/>
      <c r="AA4483" s="127"/>
      <c r="AB4483" s="127"/>
      <c r="AC4483" s="127"/>
      <c r="AD4483" s="127"/>
      <c r="AE4483" s="124">
        <f t="shared" si="714"/>
        <v>0</v>
      </c>
      <c r="AF4483" s="124">
        <f t="shared" si="715"/>
        <v>0</v>
      </c>
      <c r="AG4483" s="124">
        <f t="shared" si="716"/>
        <v>0</v>
      </c>
      <c r="AH4483" s="124">
        <f t="shared" si="717"/>
        <v>0</v>
      </c>
      <c r="AI4483" s="27" t="str">
        <f t="shared" si="709"/>
        <v>ne</v>
      </c>
      <c r="AJ4483" s="27" t="str">
        <f t="shared" si="710"/>
        <v>ne</v>
      </c>
      <c r="AK4483" s="27" t="str">
        <f t="shared" si="711"/>
        <v>ne</v>
      </c>
    </row>
    <row r="4484" spans="2:37" x14ac:dyDescent="0.2">
      <c r="B4484" s="27" t="str">
        <f t="shared" si="712"/>
        <v>-</v>
      </c>
      <c r="C4484" s="123" t="str">
        <f t="shared" si="713"/>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8"/>
        <v>nepildyti</v>
      </c>
      <c r="T4484" s="126" t="str">
        <f t="shared" si="718"/>
        <v>nepildyti</v>
      </c>
      <c r="U4484" s="127"/>
      <c r="V4484" s="127"/>
      <c r="W4484" s="128"/>
      <c r="X4484" s="169"/>
      <c r="Y4484" s="169"/>
      <c r="Z4484" s="169"/>
      <c r="AA4484" s="127"/>
      <c r="AB4484" s="127"/>
      <c r="AC4484" s="127"/>
      <c r="AD4484" s="127"/>
      <c r="AE4484" s="124">
        <f t="shared" si="714"/>
        <v>0</v>
      </c>
      <c r="AF4484" s="124">
        <f t="shared" si="715"/>
        <v>0</v>
      </c>
      <c r="AG4484" s="124">
        <f t="shared" si="716"/>
        <v>0</v>
      </c>
      <c r="AH4484" s="124">
        <f t="shared" si="717"/>
        <v>0</v>
      </c>
      <c r="AI4484" s="27" t="str">
        <f t="shared" si="709"/>
        <v>ne</v>
      </c>
      <c r="AJ4484" s="27" t="str">
        <f t="shared" si="710"/>
        <v>ne</v>
      </c>
      <c r="AK4484" s="27" t="str">
        <f t="shared" si="711"/>
        <v>ne</v>
      </c>
    </row>
    <row r="4485" spans="2:37" x14ac:dyDescent="0.2">
      <c r="B4485" s="27" t="str">
        <f t="shared" si="712"/>
        <v>-</v>
      </c>
      <c r="C4485" s="123" t="str">
        <f t="shared" si="713"/>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8"/>
        <v>nepildyti</v>
      </c>
      <c r="T4485" s="126" t="str">
        <f t="shared" si="718"/>
        <v>nepildyti</v>
      </c>
      <c r="U4485" s="127"/>
      <c r="V4485" s="127"/>
      <c r="W4485" s="128"/>
      <c r="X4485" s="169"/>
      <c r="Y4485" s="169"/>
      <c r="Z4485" s="169"/>
      <c r="AA4485" s="127"/>
      <c r="AB4485" s="127"/>
      <c r="AC4485" s="127"/>
      <c r="AD4485" s="127"/>
      <c r="AE4485" s="124">
        <f t="shared" si="714"/>
        <v>0</v>
      </c>
      <c r="AF4485" s="124">
        <f t="shared" si="715"/>
        <v>0</v>
      </c>
      <c r="AG4485" s="124">
        <f t="shared" si="716"/>
        <v>0</v>
      </c>
      <c r="AH4485" s="124">
        <f t="shared" si="717"/>
        <v>0</v>
      </c>
      <c r="AI4485" s="27" t="str">
        <f t="shared" si="709"/>
        <v>ne</v>
      </c>
      <c r="AJ4485" s="27" t="str">
        <f t="shared" si="710"/>
        <v>ne</v>
      </c>
      <c r="AK4485" s="27" t="str">
        <f t="shared" si="711"/>
        <v>ne</v>
      </c>
    </row>
    <row r="4486" spans="2:37" x14ac:dyDescent="0.2">
      <c r="B4486" s="27" t="str">
        <f t="shared" si="712"/>
        <v>-</v>
      </c>
      <c r="C4486" s="123" t="str">
        <f t="shared" si="713"/>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8"/>
        <v>nepildyti</v>
      </c>
      <c r="T4486" s="126" t="str">
        <f t="shared" si="718"/>
        <v>nepildyti</v>
      </c>
      <c r="U4486" s="127"/>
      <c r="V4486" s="127"/>
      <c r="W4486" s="128"/>
      <c r="X4486" s="169"/>
      <c r="Y4486" s="169"/>
      <c r="Z4486" s="169"/>
      <c r="AA4486" s="127"/>
      <c r="AB4486" s="127"/>
      <c r="AC4486" s="127"/>
      <c r="AD4486" s="127"/>
      <c r="AE4486" s="124">
        <f t="shared" si="714"/>
        <v>0</v>
      </c>
      <c r="AF4486" s="124">
        <f t="shared" si="715"/>
        <v>0</v>
      </c>
      <c r="AG4486" s="124">
        <f t="shared" si="716"/>
        <v>0</v>
      </c>
      <c r="AH4486" s="124">
        <f t="shared" si="717"/>
        <v>0</v>
      </c>
      <c r="AI4486" s="27" t="str">
        <f t="shared" si="709"/>
        <v>ne</v>
      </c>
      <c r="AJ4486" s="27" t="str">
        <f t="shared" si="710"/>
        <v>ne</v>
      </c>
      <c r="AK4486" s="27" t="str">
        <f t="shared" si="711"/>
        <v>ne</v>
      </c>
    </row>
    <row r="4487" spans="2:37" x14ac:dyDescent="0.2">
      <c r="B4487" s="27" t="str">
        <f t="shared" si="712"/>
        <v>-</v>
      </c>
      <c r="C4487" s="123" t="str">
        <f t="shared" si="713"/>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8"/>
        <v>nepildyti</v>
      </c>
      <c r="T4487" s="126" t="str">
        <f t="shared" si="718"/>
        <v>nepildyti</v>
      </c>
      <c r="U4487" s="127"/>
      <c r="V4487" s="127"/>
      <c r="W4487" s="128"/>
      <c r="X4487" s="169"/>
      <c r="Y4487" s="169"/>
      <c r="Z4487" s="169"/>
      <c r="AA4487" s="127"/>
      <c r="AB4487" s="127"/>
      <c r="AC4487" s="127"/>
      <c r="AD4487" s="127"/>
      <c r="AE4487" s="124">
        <f t="shared" si="714"/>
        <v>0</v>
      </c>
      <c r="AF4487" s="124">
        <f t="shared" si="715"/>
        <v>0</v>
      </c>
      <c r="AG4487" s="124">
        <f t="shared" si="716"/>
        <v>0</v>
      </c>
      <c r="AH4487" s="124">
        <f t="shared" si="717"/>
        <v>0</v>
      </c>
      <c r="AI4487" s="27" t="str">
        <f t="shared" si="709"/>
        <v>ne</v>
      </c>
      <c r="AJ4487" s="27" t="str">
        <f t="shared" si="710"/>
        <v>ne</v>
      </c>
      <c r="AK4487" s="27" t="str">
        <f t="shared" si="711"/>
        <v>ne</v>
      </c>
    </row>
    <row r="4488" spans="2:37" x14ac:dyDescent="0.2">
      <c r="B4488" s="27" t="str">
        <f t="shared" si="712"/>
        <v>-</v>
      </c>
      <c r="C4488" s="123" t="str">
        <f t="shared" si="713"/>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8"/>
        <v>nepildyti</v>
      </c>
      <c r="T4488" s="126" t="str">
        <f t="shared" si="718"/>
        <v>nepildyti</v>
      </c>
      <c r="U4488" s="127"/>
      <c r="V4488" s="127"/>
      <c r="W4488" s="128"/>
      <c r="X4488" s="169"/>
      <c r="Y4488" s="169"/>
      <c r="Z4488" s="169"/>
      <c r="AA4488" s="127"/>
      <c r="AB4488" s="127"/>
      <c r="AC4488" s="127"/>
      <c r="AD4488" s="127"/>
      <c r="AE4488" s="124">
        <f t="shared" si="714"/>
        <v>0</v>
      </c>
      <c r="AF4488" s="124">
        <f t="shared" si="715"/>
        <v>0</v>
      </c>
      <c r="AG4488" s="124">
        <f t="shared" si="716"/>
        <v>0</v>
      </c>
      <c r="AH4488" s="124">
        <f t="shared" si="717"/>
        <v>0</v>
      </c>
      <c r="AI4488" s="27" t="str">
        <f t="shared" si="709"/>
        <v>ne</v>
      </c>
      <c r="AJ4488" s="27" t="str">
        <f t="shared" si="710"/>
        <v>ne</v>
      </c>
      <c r="AK4488" s="27" t="str">
        <f t="shared" si="711"/>
        <v>ne</v>
      </c>
    </row>
    <row r="4489" spans="2:37" x14ac:dyDescent="0.2">
      <c r="B4489" s="27" t="str">
        <f t="shared" si="712"/>
        <v>-</v>
      </c>
      <c r="C4489" s="123" t="str">
        <f t="shared" si="713"/>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8"/>
        <v>nepildyti</v>
      </c>
      <c r="T4489" s="126" t="str">
        <f t="shared" si="718"/>
        <v>nepildyti</v>
      </c>
      <c r="U4489" s="127"/>
      <c r="V4489" s="127"/>
      <c r="W4489" s="128"/>
      <c r="X4489" s="169"/>
      <c r="Y4489" s="169"/>
      <c r="Z4489" s="169"/>
      <c r="AA4489" s="127"/>
      <c r="AB4489" s="127"/>
      <c r="AC4489" s="127"/>
      <c r="AD4489" s="127"/>
      <c r="AE4489" s="124">
        <f t="shared" si="714"/>
        <v>0</v>
      </c>
      <c r="AF4489" s="124">
        <f t="shared" si="715"/>
        <v>0</v>
      </c>
      <c r="AG4489" s="124">
        <f t="shared" si="716"/>
        <v>0</v>
      </c>
      <c r="AH4489" s="124">
        <f t="shared" si="717"/>
        <v>0</v>
      </c>
      <c r="AI4489" s="27" t="str">
        <f t="shared" si="709"/>
        <v>ne</v>
      </c>
      <c r="AJ4489" s="27" t="str">
        <f t="shared" si="710"/>
        <v>ne</v>
      </c>
      <c r="AK4489" s="27" t="str">
        <f t="shared" si="711"/>
        <v>ne</v>
      </c>
    </row>
    <row r="4490" spans="2:37" x14ac:dyDescent="0.2">
      <c r="B4490" s="27" t="str">
        <f t="shared" si="712"/>
        <v>-</v>
      </c>
      <c r="C4490" s="123" t="str">
        <f t="shared" si="713"/>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8"/>
        <v>nepildyti</v>
      </c>
      <c r="T4490" s="126" t="str">
        <f t="shared" si="718"/>
        <v>nepildyti</v>
      </c>
      <c r="U4490" s="127"/>
      <c r="V4490" s="127"/>
      <c r="W4490" s="128"/>
      <c r="X4490" s="169"/>
      <c r="Y4490" s="169"/>
      <c r="Z4490" s="169"/>
      <c r="AA4490" s="127"/>
      <c r="AB4490" s="127"/>
      <c r="AC4490" s="127"/>
      <c r="AD4490" s="127"/>
      <c r="AE4490" s="124">
        <f t="shared" si="714"/>
        <v>0</v>
      </c>
      <c r="AF4490" s="124">
        <f t="shared" si="715"/>
        <v>0</v>
      </c>
      <c r="AG4490" s="124">
        <f t="shared" si="716"/>
        <v>0</v>
      </c>
      <c r="AH4490" s="124">
        <f t="shared" si="717"/>
        <v>0</v>
      </c>
      <c r="AI4490" s="27" t="str">
        <f t="shared" si="709"/>
        <v>ne</v>
      </c>
      <c r="AJ4490" s="27" t="str">
        <f t="shared" si="710"/>
        <v>ne</v>
      </c>
      <c r="AK4490" s="27" t="str">
        <f t="shared" si="711"/>
        <v>ne</v>
      </c>
    </row>
    <row r="4491" spans="2:37" x14ac:dyDescent="0.2">
      <c r="B4491" s="27" t="str">
        <f t="shared" si="712"/>
        <v>-</v>
      </c>
      <c r="C4491" s="123" t="str">
        <f t="shared" si="713"/>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8"/>
        <v>nepildyti</v>
      </c>
      <c r="T4491" s="126" t="str">
        <f t="shared" si="718"/>
        <v>nepildyti</v>
      </c>
      <c r="U4491" s="127"/>
      <c r="V4491" s="127"/>
      <c r="W4491" s="128"/>
      <c r="X4491" s="169"/>
      <c r="Y4491" s="169"/>
      <c r="Z4491" s="169"/>
      <c r="AA4491" s="127"/>
      <c r="AB4491" s="127"/>
      <c r="AC4491" s="127"/>
      <c r="AD4491" s="127"/>
      <c r="AE4491" s="124">
        <f t="shared" si="714"/>
        <v>0</v>
      </c>
      <c r="AF4491" s="124">
        <f t="shared" si="715"/>
        <v>0</v>
      </c>
      <c r="AG4491" s="124">
        <f t="shared" si="716"/>
        <v>0</v>
      </c>
      <c r="AH4491" s="124">
        <f t="shared" si="717"/>
        <v>0</v>
      </c>
      <c r="AI4491" s="27" t="str">
        <f t="shared" si="709"/>
        <v>ne</v>
      </c>
      <c r="AJ4491" s="27" t="str">
        <f t="shared" si="710"/>
        <v>ne</v>
      </c>
      <c r="AK4491" s="27" t="str">
        <f t="shared" si="711"/>
        <v>ne</v>
      </c>
    </row>
    <row r="4492" spans="2:37" x14ac:dyDescent="0.2">
      <c r="B4492" s="27" t="str">
        <f t="shared" si="712"/>
        <v>-</v>
      </c>
      <c r="C4492" s="123" t="str">
        <f t="shared" si="713"/>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8"/>
        <v>nepildyti</v>
      </c>
      <c r="T4492" s="126" t="str">
        <f t="shared" si="718"/>
        <v>nepildyti</v>
      </c>
      <c r="U4492" s="127"/>
      <c r="V4492" s="127"/>
      <c r="W4492" s="128"/>
      <c r="X4492" s="169"/>
      <c r="Y4492" s="169"/>
      <c r="Z4492" s="169"/>
      <c r="AA4492" s="127"/>
      <c r="AB4492" s="127"/>
      <c r="AC4492" s="127"/>
      <c r="AD4492" s="127"/>
      <c r="AE4492" s="124">
        <f t="shared" si="714"/>
        <v>0</v>
      </c>
      <c r="AF4492" s="124">
        <f t="shared" si="715"/>
        <v>0</v>
      </c>
      <c r="AG4492" s="124">
        <f t="shared" si="716"/>
        <v>0</v>
      </c>
      <c r="AH4492" s="124">
        <f t="shared" si="717"/>
        <v>0</v>
      </c>
      <c r="AI4492" s="27" t="str">
        <f t="shared" si="709"/>
        <v>ne</v>
      </c>
      <c r="AJ4492" s="27" t="str">
        <f t="shared" si="710"/>
        <v>ne</v>
      </c>
      <c r="AK4492" s="27" t="str">
        <f t="shared" si="711"/>
        <v>ne</v>
      </c>
    </row>
    <row r="4493" spans="2:37" x14ac:dyDescent="0.2">
      <c r="B4493" s="27" t="str">
        <f t="shared" si="712"/>
        <v>-</v>
      </c>
      <c r="C4493" s="123" t="str">
        <f t="shared" si="713"/>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8"/>
        <v>nepildyti</v>
      </c>
      <c r="T4493" s="126" t="str">
        <f t="shared" si="718"/>
        <v>nepildyti</v>
      </c>
      <c r="U4493" s="127"/>
      <c r="V4493" s="127"/>
      <c r="W4493" s="128"/>
      <c r="X4493" s="169"/>
      <c r="Y4493" s="169"/>
      <c r="Z4493" s="169"/>
      <c r="AA4493" s="127"/>
      <c r="AB4493" s="127"/>
      <c r="AC4493" s="127"/>
      <c r="AD4493" s="127"/>
      <c r="AE4493" s="124">
        <f t="shared" si="714"/>
        <v>0</v>
      </c>
      <c r="AF4493" s="124">
        <f t="shared" si="715"/>
        <v>0</v>
      </c>
      <c r="AG4493" s="124">
        <f t="shared" si="716"/>
        <v>0</v>
      </c>
      <c r="AH4493" s="124">
        <f t="shared" si="717"/>
        <v>0</v>
      </c>
      <c r="AI4493" s="27" t="str">
        <f t="shared" ref="AI4493:AI4556" si="719">IF(AF4493&gt;0,"taip","ne")</f>
        <v>ne</v>
      </c>
      <c r="AJ4493" s="27" t="str">
        <f t="shared" ref="AJ4493:AJ4556" si="720">IF(AG4493&gt;0,"taip","ne")</f>
        <v>ne</v>
      </c>
      <c r="AK4493" s="27" t="str">
        <f t="shared" ref="AK4493:AK4556" si="721">IF(AH4493&gt;0,"taip","ne")</f>
        <v>ne</v>
      </c>
    </row>
    <row r="4494" spans="2:37" x14ac:dyDescent="0.2">
      <c r="B4494" s="27" t="str">
        <f t="shared" si="712"/>
        <v>-</v>
      </c>
      <c r="C4494" s="123" t="str">
        <f t="shared" si="713"/>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8"/>
        <v>nepildyti</v>
      </c>
      <c r="T4494" s="126" t="str">
        <f t="shared" si="718"/>
        <v>nepildyti</v>
      </c>
      <c r="U4494" s="127"/>
      <c r="V4494" s="127"/>
      <c r="W4494" s="128"/>
      <c r="X4494" s="169"/>
      <c r="Y4494" s="169"/>
      <c r="Z4494" s="169"/>
      <c r="AA4494" s="127"/>
      <c r="AB4494" s="127"/>
      <c r="AC4494" s="127"/>
      <c r="AD4494" s="127"/>
      <c r="AE4494" s="124">
        <f t="shared" si="714"/>
        <v>0</v>
      </c>
      <c r="AF4494" s="124">
        <f t="shared" si="715"/>
        <v>0</v>
      </c>
      <c r="AG4494" s="124">
        <f t="shared" si="716"/>
        <v>0</v>
      </c>
      <c r="AH4494" s="124">
        <f t="shared" si="717"/>
        <v>0</v>
      </c>
      <c r="AI4494" s="27" t="str">
        <f t="shared" si="719"/>
        <v>ne</v>
      </c>
      <c r="AJ4494" s="27" t="str">
        <f t="shared" si="720"/>
        <v>ne</v>
      </c>
      <c r="AK4494" s="27" t="str">
        <f t="shared" si="721"/>
        <v>ne</v>
      </c>
    </row>
    <row r="4495" spans="2:37" x14ac:dyDescent="0.2">
      <c r="B4495" s="27" t="str">
        <f t="shared" si="712"/>
        <v>-</v>
      </c>
      <c r="C4495" s="123" t="str">
        <f t="shared" si="713"/>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8"/>
        <v>nepildyti</v>
      </c>
      <c r="T4495" s="126" t="str">
        <f t="shared" si="718"/>
        <v>nepildyti</v>
      </c>
      <c r="U4495" s="127"/>
      <c r="V4495" s="127"/>
      <c r="W4495" s="128"/>
      <c r="X4495" s="169"/>
      <c r="Y4495" s="169"/>
      <c r="Z4495" s="169"/>
      <c r="AA4495" s="127"/>
      <c r="AB4495" s="127"/>
      <c r="AC4495" s="127"/>
      <c r="AD4495" s="127"/>
      <c r="AE4495" s="124">
        <f t="shared" si="714"/>
        <v>0</v>
      </c>
      <c r="AF4495" s="124">
        <f t="shared" si="715"/>
        <v>0</v>
      </c>
      <c r="AG4495" s="124">
        <f t="shared" si="716"/>
        <v>0</v>
      </c>
      <c r="AH4495" s="124">
        <f t="shared" si="717"/>
        <v>0</v>
      </c>
      <c r="AI4495" s="27" t="str">
        <f t="shared" si="719"/>
        <v>ne</v>
      </c>
      <c r="AJ4495" s="27" t="str">
        <f t="shared" si="720"/>
        <v>ne</v>
      </c>
      <c r="AK4495" s="27" t="str">
        <f t="shared" si="721"/>
        <v>ne</v>
      </c>
    </row>
    <row r="4496" spans="2:37" x14ac:dyDescent="0.2">
      <c r="B4496" s="27" t="str">
        <f t="shared" si="712"/>
        <v>-</v>
      </c>
      <c r="C4496" s="123" t="str">
        <f t="shared" si="713"/>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8"/>
        <v>nepildyti</v>
      </c>
      <c r="T4496" s="126" t="str">
        <f t="shared" si="718"/>
        <v>nepildyti</v>
      </c>
      <c r="U4496" s="127"/>
      <c r="V4496" s="127"/>
      <c r="W4496" s="128"/>
      <c r="X4496" s="169"/>
      <c r="Y4496" s="169"/>
      <c r="Z4496" s="169"/>
      <c r="AA4496" s="127"/>
      <c r="AB4496" s="127"/>
      <c r="AC4496" s="127"/>
      <c r="AD4496" s="127"/>
      <c r="AE4496" s="124">
        <f t="shared" si="714"/>
        <v>0</v>
      </c>
      <c r="AF4496" s="124">
        <f t="shared" si="715"/>
        <v>0</v>
      </c>
      <c r="AG4496" s="124">
        <f t="shared" si="716"/>
        <v>0</v>
      </c>
      <c r="AH4496" s="124">
        <f t="shared" si="717"/>
        <v>0</v>
      </c>
      <c r="AI4496" s="27" t="str">
        <f t="shared" si="719"/>
        <v>ne</v>
      </c>
      <c r="AJ4496" s="27" t="str">
        <f t="shared" si="720"/>
        <v>ne</v>
      </c>
      <c r="AK4496" s="27" t="str">
        <f t="shared" si="721"/>
        <v>ne</v>
      </c>
    </row>
    <row r="4497" spans="2:37" x14ac:dyDescent="0.2">
      <c r="B4497" s="27" t="str">
        <f t="shared" si="712"/>
        <v>-</v>
      </c>
      <c r="C4497" s="123" t="str">
        <f t="shared" si="713"/>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8"/>
        <v>nepildyti</v>
      </c>
      <c r="T4497" s="126" t="str">
        <f t="shared" si="718"/>
        <v>nepildyti</v>
      </c>
      <c r="U4497" s="127"/>
      <c r="V4497" s="127"/>
      <c r="W4497" s="128"/>
      <c r="X4497" s="169"/>
      <c r="Y4497" s="169"/>
      <c r="Z4497" s="169"/>
      <c r="AA4497" s="127"/>
      <c r="AB4497" s="127"/>
      <c r="AC4497" s="127"/>
      <c r="AD4497" s="127"/>
      <c r="AE4497" s="124">
        <f t="shared" si="714"/>
        <v>0</v>
      </c>
      <c r="AF4497" s="124">
        <f t="shared" si="715"/>
        <v>0</v>
      </c>
      <c r="AG4497" s="124">
        <f t="shared" si="716"/>
        <v>0</v>
      </c>
      <c r="AH4497" s="124">
        <f t="shared" si="717"/>
        <v>0</v>
      </c>
      <c r="AI4497" s="27" t="str">
        <f t="shared" si="719"/>
        <v>ne</v>
      </c>
      <c r="AJ4497" s="27" t="str">
        <f t="shared" si="720"/>
        <v>ne</v>
      </c>
      <c r="AK4497" s="27" t="str">
        <f t="shared" si="721"/>
        <v>ne</v>
      </c>
    </row>
    <row r="4498" spans="2:37" x14ac:dyDescent="0.2">
      <c r="B4498" s="27" t="str">
        <f t="shared" si="712"/>
        <v>-</v>
      </c>
      <c r="C4498" s="123" t="str">
        <f t="shared" si="713"/>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8"/>
        <v>nepildyti</v>
      </c>
      <c r="T4498" s="126" t="str">
        <f t="shared" si="718"/>
        <v>nepildyti</v>
      </c>
      <c r="U4498" s="127"/>
      <c r="V4498" s="127"/>
      <c r="W4498" s="128"/>
      <c r="X4498" s="169"/>
      <c r="Y4498" s="169"/>
      <c r="Z4498" s="169"/>
      <c r="AA4498" s="127"/>
      <c r="AB4498" s="127"/>
      <c r="AC4498" s="127"/>
      <c r="AD4498" s="127"/>
      <c r="AE4498" s="124">
        <f t="shared" si="714"/>
        <v>0</v>
      </c>
      <c r="AF4498" s="124">
        <f t="shared" si="715"/>
        <v>0</v>
      </c>
      <c r="AG4498" s="124">
        <f t="shared" si="716"/>
        <v>0</v>
      </c>
      <c r="AH4498" s="124">
        <f t="shared" si="717"/>
        <v>0</v>
      </c>
      <c r="AI4498" s="27" t="str">
        <f t="shared" si="719"/>
        <v>ne</v>
      </c>
      <c r="AJ4498" s="27" t="str">
        <f t="shared" si="720"/>
        <v>ne</v>
      </c>
      <c r="AK4498" s="27" t="str">
        <f t="shared" si="721"/>
        <v>ne</v>
      </c>
    </row>
    <row r="4499" spans="2:37" x14ac:dyDescent="0.2">
      <c r="B4499" s="27" t="str">
        <f t="shared" si="712"/>
        <v>-</v>
      </c>
      <c r="C4499" s="123" t="str">
        <f t="shared" si="713"/>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8"/>
        <v>nepildyti</v>
      </c>
      <c r="T4499" s="126" t="str">
        <f t="shared" si="718"/>
        <v>nepildyti</v>
      </c>
      <c r="U4499" s="127"/>
      <c r="V4499" s="127"/>
      <c r="W4499" s="128"/>
      <c r="X4499" s="169"/>
      <c r="Y4499" s="169"/>
      <c r="Z4499" s="169"/>
      <c r="AA4499" s="127"/>
      <c r="AB4499" s="127"/>
      <c r="AC4499" s="127"/>
      <c r="AD4499" s="127"/>
      <c r="AE4499" s="124">
        <f t="shared" si="714"/>
        <v>0</v>
      </c>
      <c r="AF4499" s="124">
        <f t="shared" si="715"/>
        <v>0</v>
      </c>
      <c r="AG4499" s="124">
        <f t="shared" si="716"/>
        <v>0</v>
      </c>
      <c r="AH4499" s="124">
        <f t="shared" si="717"/>
        <v>0</v>
      </c>
      <c r="AI4499" s="27" t="str">
        <f t="shared" si="719"/>
        <v>ne</v>
      </c>
      <c r="AJ4499" s="27" t="str">
        <f t="shared" si="720"/>
        <v>ne</v>
      </c>
      <c r="AK4499" s="27" t="str">
        <f t="shared" si="721"/>
        <v>ne</v>
      </c>
    </row>
    <row r="4500" spans="2:37" x14ac:dyDescent="0.2">
      <c r="B4500" s="27" t="str">
        <f t="shared" si="712"/>
        <v>-</v>
      </c>
      <c r="C4500" s="123" t="str">
        <f t="shared" si="713"/>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8"/>
        <v>nepildyti</v>
      </c>
      <c r="T4500" s="126" t="str">
        <f t="shared" si="718"/>
        <v>nepildyti</v>
      </c>
      <c r="U4500" s="127"/>
      <c r="V4500" s="127"/>
      <c r="W4500" s="128"/>
      <c r="X4500" s="169"/>
      <c r="Y4500" s="169"/>
      <c r="Z4500" s="169"/>
      <c r="AA4500" s="127"/>
      <c r="AB4500" s="127"/>
      <c r="AC4500" s="127"/>
      <c r="AD4500" s="127"/>
      <c r="AE4500" s="124">
        <f t="shared" si="714"/>
        <v>0</v>
      </c>
      <c r="AF4500" s="124">
        <f t="shared" si="715"/>
        <v>0</v>
      </c>
      <c r="AG4500" s="124">
        <f t="shared" si="716"/>
        <v>0</v>
      </c>
      <c r="AH4500" s="124">
        <f t="shared" si="717"/>
        <v>0</v>
      </c>
      <c r="AI4500" s="27" t="str">
        <f t="shared" si="719"/>
        <v>ne</v>
      </c>
      <c r="AJ4500" s="27" t="str">
        <f t="shared" si="720"/>
        <v>ne</v>
      </c>
      <c r="AK4500" s="27" t="str">
        <f t="shared" si="721"/>
        <v>ne</v>
      </c>
    </row>
    <row r="4501" spans="2:37" x14ac:dyDescent="0.2">
      <c r="B4501" s="27" t="str">
        <f t="shared" si="712"/>
        <v>-</v>
      </c>
      <c r="C4501" s="123" t="str">
        <f t="shared" si="713"/>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si="718"/>
        <v>nepildyti</v>
      </c>
      <c r="T4501" s="126" t="str">
        <f t="shared" si="718"/>
        <v>nepildyti</v>
      </c>
      <c r="U4501" s="127"/>
      <c r="V4501" s="127"/>
      <c r="W4501" s="128"/>
      <c r="X4501" s="169"/>
      <c r="Y4501" s="169"/>
      <c r="Z4501" s="169"/>
      <c r="AA4501" s="127"/>
      <c r="AB4501" s="127"/>
      <c r="AC4501" s="127"/>
      <c r="AD4501" s="127"/>
      <c r="AE4501" s="124">
        <f t="shared" si="714"/>
        <v>0</v>
      </c>
      <c r="AF4501" s="124">
        <f t="shared" si="715"/>
        <v>0</v>
      </c>
      <c r="AG4501" s="124">
        <f t="shared" si="716"/>
        <v>0</v>
      </c>
      <c r="AH4501" s="124">
        <f t="shared" si="717"/>
        <v>0</v>
      </c>
      <c r="AI4501" s="27" t="str">
        <f t="shared" si="719"/>
        <v>ne</v>
      </c>
      <c r="AJ4501" s="27" t="str">
        <f t="shared" si="720"/>
        <v>ne</v>
      </c>
      <c r="AK4501" s="27" t="str">
        <f t="shared" si="721"/>
        <v>ne</v>
      </c>
    </row>
    <row r="4502" spans="2:37" x14ac:dyDescent="0.2">
      <c r="B4502" s="27" t="str">
        <f t="shared" si="712"/>
        <v>-</v>
      </c>
      <c r="C4502" s="123" t="str">
        <f t="shared" si="713"/>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18"/>
        <v>nepildyti</v>
      </c>
      <c r="T4502" s="126" t="str">
        <f t="shared" si="718"/>
        <v>nepildyti</v>
      </c>
      <c r="U4502" s="127"/>
      <c r="V4502" s="127"/>
      <c r="W4502" s="128"/>
      <c r="X4502" s="169"/>
      <c r="Y4502" s="169"/>
      <c r="Z4502" s="169"/>
      <c r="AA4502" s="127"/>
      <c r="AB4502" s="127"/>
      <c r="AC4502" s="127"/>
      <c r="AD4502" s="127"/>
      <c r="AE4502" s="124">
        <f t="shared" si="714"/>
        <v>0</v>
      </c>
      <c r="AF4502" s="124">
        <f t="shared" si="715"/>
        <v>0</v>
      </c>
      <c r="AG4502" s="124">
        <f t="shared" si="716"/>
        <v>0</v>
      </c>
      <c r="AH4502" s="124">
        <f t="shared" si="717"/>
        <v>0</v>
      </c>
      <c r="AI4502" s="27" t="str">
        <f t="shared" si="719"/>
        <v>ne</v>
      </c>
      <c r="AJ4502" s="27" t="str">
        <f t="shared" si="720"/>
        <v>ne</v>
      </c>
      <c r="AK4502" s="27" t="str">
        <f t="shared" si="721"/>
        <v>ne</v>
      </c>
    </row>
    <row r="4503" spans="2:37" x14ac:dyDescent="0.2">
      <c r="B4503" s="27" t="str">
        <f t="shared" si="712"/>
        <v>-</v>
      </c>
      <c r="C4503" s="123" t="str">
        <f t="shared" si="713"/>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18"/>
        <v>nepildyti</v>
      </c>
      <c r="T4503" s="126" t="str">
        <f t="shared" si="718"/>
        <v>nepildyti</v>
      </c>
      <c r="U4503" s="127"/>
      <c r="V4503" s="127"/>
      <c r="W4503" s="128"/>
      <c r="X4503" s="169"/>
      <c r="Y4503" s="169"/>
      <c r="Z4503" s="169"/>
      <c r="AA4503" s="127"/>
      <c r="AB4503" s="127"/>
      <c r="AC4503" s="127"/>
      <c r="AD4503" s="127"/>
      <c r="AE4503" s="124">
        <f t="shared" si="714"/>
        <v>0</v>
      </c>
      <c r="AF4503" s="124">
        <f t="shared" si="715"/>
        <v>0</v>
      </c>
      <c r="AG4503" s="124">
        <f t="shared" si="716"/>
        <v>0</v>
      </c>
      <c r="AH4503" s="124">
        <f t="shared" si="717"/>
        <v>0</v>
      </c>
      <c r="AI4503" s="27" t="str">
        <f t="shared" si="719"/>
        <v>ne</v>
      </c>
      <c r="AJ4503" s="27" t="str">
        <f t="shared" si="720"/>
        <v>ne</v>
      </c>
      <c r="AK4503" s="27" t="str">
        <f t="shared" si="721"/>
        <v>ne</v>
      </c>
    </row>
    <row r="4504" spans="2:37" x14ac:dyDescent="0.2">
      <c r="B4504" s="27" t="str">
        <f t="shared" ref="B4504:B4567" si="722">CONCATENATE(C4504,"-",G4504)</f>
        <v>-</v>
      </c>
      <c r="C4504" s="123" t="str">
        <f t="shared" ref="C4504:C4567" si="723">LEFT(K4504,4)</f>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18"/>
        <v>nepildyti</v>
      </c>
      <c r="T4504" s="126" t="str">
        <f t="shared" si="718"/>
        <v>nepildyti</v>
      </c>
      <c r="U4504" s="127"/>
      <c r="V4504" s="127"/>
      <c r="W4504" s="128"/>
      <c r="X4504" s="169"/>
      <c r="Y4504" s="169"/>
      <c r="Z4504" s="169"/>
      <c r="AA4504" s="127"/>
      <c r="AB4504" s="127"/>
      <c r="AC4504" s="127"/>
      <c r="AD4504" s="127"/>
      <c r="AE4504" s="124">
        <f t="shared" ref="AE4504:AE4567" si="724">IF($H4504&gt;0,YEAR($H4504),)</f>
        <v>0</v>
      </c>
      <c r="AF4504" s="124">
        <f t="shared" ref="AF4504:AF4567" si="725">IF($X4504&gt;0,YEAR($X4504),)</f>
        <v>0</v>
      </c>
      <c r="AG4504" s="124">
        <f t="shared" ref="AG4504:AG4567" si="726">IF($Y4504&gt;0,YEAR($Y4504),)</f>
        <v>0</v>
      </c>
      <c r="AH4504" s="124">
        <f t="shared" ref="AH4504:AH4567" si="727">IF($Z4504&gt;0,YEAR($Z4504),)</f>
        <v>0</v>
      </c>
      <c r="AI4504" s="27" t="str">
        <f t="shared" si="719"/>
        <v>ne</v>
      </c>
      <c r="AJ4504" s="27" t="str">
        <f t="shared" si="720"/>
        <v>ne</v>
      </c>
      <c r="AK4504" s="27" t="str">
        <f t="shared" si="721"/>
        <v>ne</v>
      </c>
    </row>
    <row r="4505" spans="2:37" x14ac:dyDescent="0.2">
      <c r="B4505" s="27" t="str">
        <f t="shared" si="722"/>
        <v>-</v>
      </c>
      <c r="C4505" s="123" t="str">
        <f t="shared" si="723"/>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ref="S4505:T4568" si="728">IF($R4505="fizinis asmuo","užpildykite","nepildyti")</f>
        <v>nepildyti</v>
      </c>
      <c r="T4505" s="126" t="str">
        <f t="shared" si="728"/>
        <v>nepildyti</v>
      </c>
      <c r="U4505" s="127"/>
      <c r="V4505" s="127"/>
      <c r="W4505" s="128"/>
      <c r="X4505" s="169"/>
      <c r="Y4505" s="169"/>
      <c r="Z4505" s="169"/>
      <c r="AA4505" s="127"/>
      <c r="AB4505" s="127"/>
      <c r="AC4505" s="127"/>
      <c r="AD4505" s="127"/>
      <c r="AE4505" s="124">
        <f t="shared" si="724"/>
        <v>0</v>
      </c>
      <c r="AF4505" s="124">
        <f t="shared" si="725"/>
        <v>0</v>
      </c>
      <c r="AG4505" s="124">
        <f t="shared" si="726"/>
        <v>0</v>
      </c>
      <c r="AH4505" s="124">
        <f t="shared" si="727"/>
        <v>0</v>
      </c>
      <c r="AI4505" s="27" t="str">
        <f t="shared" si="719"/>
        <v>ne</v>
      </c>
      <c r="AJ4505" s="27" t="str">
        <f t="shared" si="720"/>
        <v>ne</v>
      </c>
      <c r="AK4505" s="27" t="str">
        <f t="shared" si="721"/>
        <v>ne</v>
      </c>
    </row>
    <row r="4506" spans="2:37" x14ac:dyDescent="0.2">
      <c r="B4506" s="27" t="str">
        <f t="shared" si="722"/>
        <v>-</v>
      </c>
      <c r="C4506" s="123" t="str">
        <f t="shared" si="723"/>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8"/>
        <v>nepildyti</v>
      </c>
      <c r="T4506" s="126" t="str">
        <f t="shared" si="728"/>
        <v>nepildyti</v>
      </c>
      <c r="U4506" s="127"/>
      <c r="V4506" s="127"/>
      <c r="W4506" s="128"/>
      <c r="X4506" s="169"/>
      <c r="Y4506" s="169"/>
      <c r="Z4506" s="169"/>
      <c r="AA4506" s="127"/>
      <c r="AB4506" s="127"/>
      <c r="AC4506" s="127"/>
      <c r="AD4506" s="127"/>
      <c r="AE4506" s="124">
        <f t="shared" si="724"/>
        <v>0</v>
      </c>
      <c r="AF4506" s="124">
        <f t="shared" si="725"/>
        <v>0</v>
      </c>
      <c r="AG4506" s="124">
        <f t="shared" si="726"/>
        <v>0</v>
      </c>
      <c r="AH4506" s="124">
        <f t="shared" si="727"/>
        <v>0</v>
      </c>
      <c r="AI4506" s="27" t="str">
        <f t="shared" si="719"/>
        <v>ne</v>
      </c>
      <c r="AJ4506" s="27" t="str">
        <f t="shared" si="720"/>
        <v>ne</v>
      </c>
      <c r="AK4506" s="27" t="str">
        <f t="shared" si="721"/>
        <v>ne</v>
      </c>
    </row>
    <row r="4507" spans="2:37" x14ac:dyDescent="0.2">
      <c r="B4507" s="27" t="str">
        <f t="shared" si="722"/>
        <v>-</v>
      </c>
      <c r="C4507" s="123" t="str">
        <f t="shared" si="723"/>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8"/>
        <v>nepildyti</v>
      </c>
      <c r="T4507" s="126" t="str">
        <f t="shared" si="728"/>
        <v>nepildyti</v>
      </c>
      <c r="U4507" s="127"/>
      <c r="V4507" s="127"/>
      <c r="W4507" s="128"/>
      <c r="X4507" s="169"/>
      <c r="Y4507" s="169"/>
      <c r="Z4507" s="169"/>
      <c r="AA4507" s="127"/>
      <c r="AB4507" s="127"/>
      <c r="AC4507" s="127"/>
      <c r="AD4507" s="127"/>
      <c r="AE4507" s="124">
        <f t="shared" si="724"/>
        <v>0</v>
      </c>
      <c r="AF4507" s="124">
        <f t="shared" si="725"/>
        <v>0</v>
      </c>
      <c r="AG4507" s="124">
        <f t="shared" si="726"/>
        <v>0</v>
      </c>
      <c r="AH4507" s="124">
        <f t="shared" si="727"/>
        <v>0</v>
      </c>
      <c r="AI4507" s="27" t="str">
        <f t="shared" si="719"/>
        <v>ne</v>
      </c>
      <c r="AJ4507" s="27" t="str">
        <f t="shared" si="720"/>
        <v>ne</v>
      </c>
      <c r="AK4507" s="27" t="str">
        <f t="shared" si="721"/>
        <v>ne</v>
      </c>
    </row>
    <row r="4508" spans="2:37" x14ac:dyDescent="0.2">
      <c r="B4508" s="27" t="str">
        <f t="shared" si="722"/>
        <v>-</v>
      </c>
      <c r="C4508" s="123" t="str">
        <f t="shared" si="723"/>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8"/>
        <v>nepildyti</v>
      </c>
      <c r="T4508" s="126" t="str">
        <f t="shared" si="728"/>
        <v>nepildyti</v>
      </c>
      <c r="U4508" s="127"/>
      <c r="V4508" s="127"/>
      <c r="W4508" s="128"/>
      <c r="X4508" s="169"/>
      <c r="Y4508" s="169"/>
      <c r="Z4508" s="169"/>
      <c r="AA4508" s="127"/>
      <c r="AB4508" s="127"/>
      <c r="AC4508" s="127"/>
      <c r="AD4508" s="127"/>
      <c r="AE4508" s="124">
        <f t="shared" si="724"/>
        <v>0</v>
      </c>
      <c r="AF4508" s="124">
        <f t="shared" si="725"/>
        <v>0</v>
      </c>
      <c r="AG4508" s="124">
        <f t="shared" si="726"/>
        <v>0</v>
      </c>
      <c r="AH4508" s="124">
        <f t="shared" si="727"/>
        <v>0</v>
      </c>
      <c r="AI4508" s="27" t="str">
        <f t="shared" si="719"/>
        <v>ne</v>
      </c>
      <c r="AJ4508" s="27" t="str">
        <f t="shared" si="720"/>
        <v>ne</v>
      </c>
      <c r="AK4508" s="27" t="str">
        <f t="shared" si="721"/>
        <v>ne</v>
      </c>
    </row>
    <row r="4509" spans="2:37" x14ac:dyDescent="0.2">
      <c r="B4509" s="27" t="str">
        <f t="shared" si="722"/>
        <v>-</v>
      </c>
      <c r="C4509" s="123" t="str">
        <f t="shared" si="723"/>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8"/>
        <v>nepildyti</v>
      </c>
      <c r="T4509" s="126" t="str">
        <f t="shared" si="728"/>
        <v>nepildyti</v>
      </c>
      <c r="U4509" s="127"/>
      <c r="V4509" s="127"/>
      <c r="W4509" s="128"/>
      <c r="X4509" s="169"/>
      <c r="Y4509" s="169"/>
      <c r="Z4509" s="169"/>
      <c r="AA4509" s="127"/>
      <c r="AB4509" s="127"/>
      <c r="AC4509" s="127"/>
      <c r="AD4509" s="127"/>
      <c r="AE4509" s="124">
        <f t="shared" si="724"/>
        <v>0</v>
      </c>
      <c r="AF4509" s="124">
        <f t="shared" si="725"/>
        <v>0</v>
      </c>
      <c r="AG4509" s="124">
        <f t="shared" si="726"/>
        <v>0</v>
      </c>
      <c r="AH4509" s="124">
        <f t="shared" si="727"/>
        <v>0</v>
      </c>
      <c r="AI4509" s="27" t="str">
        <f t="shared" si="719"/>
        <v>ne</v>
      </c>
      <c r="AJ4509" s="27" t="str">
        <f t="shared" si="720"/>
        <v>ne</v>
      </c>
      <c r="AK4509" s="27" t="str">
        <f t="shared" si="721"/>
        <v>ne</v>
      </c>
    </row>
    <row r="4510" spans="2:37" x14ac:dyDescent="0.2">
      <c r="B4510" s="27" t="str">
        <f t="shared" si="722"/>
        <v>-</v>
      </c>
      <c r="C4510" s="123" t="str">
        <f t="shared" si="723"/>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8"/>
        <v>nepildyti</v>
      </c>
      <c r="T4510" s="126" t="str">
        <f t="shared" si="728"/>
        <v>nepildyti</v>
      </c>
      <c r="U4510" s="127"/>
      <c r="V4510" s="127"/>
      <c r="W4510" s="128"/>
      <c r="X4510" s="169"/>
      <c r="Y4510" s="169"/>
      <c r="Z4510" s="169"/>
      <c r="AA4510" s="127"/>
      <c r="AB4510" s="127"/>
      <c r="AC4510" s="127"/>
      <c r="AD4510" s="127"/>
      <c r="AE4510" s="124">
        <f t="shared" si="724"/>
        <v>0</v>
      </c>
      <c r="AF4510" s="124">
        <f t="shared" si="725"/>
        <v>0</v>
      </c>
      <c r="AG4510" s="124">
        <f t="shared" si="726"/>
        <v>0</v>
      </c>
      <c r="AH4510" s="124">
        <f t="shared" si="727"/>
        <v>0</v>
      </c>
      <c r="AI4510" s="27" t="str">
        <f t="shared" si="719"/>
        <v>ne</v>
      </c>
      <c r="AJ4510" s="27" t="str">
        <f t="shared" si="720"/>
        <v>ne</v>
      </c>
      <c r="AK4510" s="27" t="str">
        <f t="shared" si="721"/>
        <v>ne</v>
      </c>
    </row>
    <row r="4511" spans="2:37" x14ac:dyDescent="0.2">
      <c r="B4511" s="27" t="str">
        <f t="shared" si="722"/>
        <v>-</v>
      </c>
      <c r="C4511" s="123" t="str">
        <f t="shared" si="723"/>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8"/>
        <v>nepildyti</v>
      </c>
      <c r="T4511" s="126" t="str">
        <f t="shared" si="728"/>
        <v>nepildyti</v>
      </c>
      <c r="U4511" s="127"/>
      <c r="V4511" s="127"/>
      <c r="W4511" s="128"/>
      <c r="X4511" s="169"/>
      <c r="Y4511" s="169"/>
      <c r="Z4511" s="169"/>
      <c r="AA4511" s="127"/>
      <c r="AB4511" s="127"/>
      <c r="AC4511" s="127"/>
      <c r="AD4511" s="127"/>
      <c r="AE4511" s="124">
        <f t="shared" si="724"/>
        <v>0</v>
      </c>
      <c r="AF4511" s="124">
        <f t="shared" si="725"/>
        <v>0</v>
      </c>
      <c r="AG4511" s="124">
        <f t="shared" si="726"/>
        <v>0</v>
      </c>
      <c r="AH4511" s="124">
        <f t="shared" si="727"/>
        <v>0</v>
      </c>
      <c r="AI4511" s="27" t="str">
        <f t="shared" si="719"/>
        <v>ne</v>
      </c>
      <c r="AJ4511" s="27" t="str">
        <f t="shared" si="720"/>
        <v>ne</v>
      </c>
      <c r="AK4511" s="27" t="str">
        <f t="shared" si="721"/>
        <v>ne</v>
      </c>
    </row>
    <row r="4512" spans="2:37" x14ac:dyDescent="0.2">
      <c r="B4512" s="27" t="str">
        <f t="shared" si="722"/>
        <v>-</v>
      </c>
      <c r="C4512" s="123" t="str">
        <f t="shared" si="723"/>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8"/>
        <v>nepildyti</v>
      </c>
      <c r="T4512" s="126" t="str">
        <f t="shared" si="728"/>
        <v>nepildyti</v>
      </c>
      <c r="U4512" s="127"/>
      <c r="V4512" s="127"/>
      <c r="W4512" s="128"/>
      <c r="X4512" s="169"/>
      <c r="Y4512" s="169"/>
      <c r="Z4512" s="169"/>
      <c r="AA4512" s="127"/>
      <c r="AB4512" s="127"/>
      <c r="AC4512" s="127"/>
      <c r="AD4512" s="127"/>
      <c r="AE4512" s="124">
        <f t="shared" si="724"/>
        <v>0</v>
      </c>
      <c r="AF4512" s="124">
        <f t="shared" si="725"/>
        <v>0</v>
      </c>
      <c r="AG4512" s="124">
        <f t="shared" si="726"/>
        <v>0</v>
      </c>
      <c r="AH4512" s="124">
        <f t="shared" si="727"/>
        <v>0</v>
      </c>
      <c r="AI4512" s="27" t="str">
        <f t="shared" si="719"/>
        <v>ne</v>
      </c>
      <c r="AJ4512" s="27" t="str">
        <f t="shared" si="720"/>
        <v>ne</v>
      </c>
      <c r="AK4512" s="27" t="str">
        <f t="shared" si="721"/>
        <v>ne</v>
      </c>
    </row>
    <row r="4513" spans="2:37" x14ac:dyDescent="0.2">
      <c r="B4513" s="27" t="str">
        <f t="shared" si="722"/>
        <v>-</v>
      </c>
      <c r="C4513" s="123" t="str">
        <f t="shared" si="723"/>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8"/>
        <v>nepildyti</v>
      </c>
      <c r="T4513" s="126" t="str">
        <f t="shared" si="728"/>
        <v>nepildyti</v>
      </c>
      <c r="U4513" s="127"/>
      <c r="V4513" s="127"/>
      <c r="W4513" s="128"/>
      <c r="X4513" s="169"/>
      <c r="Y4513" s="169"/>
      <c r="Z4513" s="169"/>
      <c r="AA4513" s="127"/>
      <c r="AB4513" s="127"/>
      <c r="AC4513" s="127"/>
      <c r="AD4513" s="127"/>
      <c r="AE4513" s="124">
        <f t="shared" si="724"/>
        <v>0</v>
      </c>
      <c r="AF4513" s="124">
        <f t="shared" si="725"/>
        <v>0</v>
      </c>
      <c r="AG4513" s="124">
        <f t="shared" si="726"/>
        <v>0</v>
      </c>
      <c r="AH4513" s="124">
        <f t="shared" si="727"/>
        <v>0</v>
      </c>
      <c r="AI4513" s="27" t="str">
        <f t="shared" si="719"/>
        <v>ne</v>
      </c>
      <c r="AJ4513" s="27" t="str">
        <f t="shared" si="720"/>
        <v>ne</v>
      </c>
      <c r="AK4513" s="27" t="str">
        <f t="shared" si="721"/>
        <v>ne</v>
      </c>
    </row>
    <row r="4514" spans="2:37" x14ac:dyDescent="0.2">
      <c r="B4514" s="27" t="str">
        <f t="shared" si="722"/>
        <v>-</v>
      </c>
      <c r="C4514" s="123" t="str">
        <f t="shared" si="723"/>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8"/>
        <v>nepildyti</v>
      </c>
      <c r="T4514" s="126" t="str">
        <f t="shared" si="728"/>
        <v>nepildyti</v>
      </c>
      <c r="U4514" s="127"/>
      <c r="V4514" s="127"/>
      <c r="W4514" s="128"/>
      <c r="X4514" s="169"/>
      <c r="Y4514" s="169"/>
      <c r="Z4514" s="169"/>
      <c r="AA4514" s="127"/>
      <c r="AB4514" s="127"/>
      <c r="AC4514" s="127"/>
      <c r="AD4514" s="127"/>
      <c r="AE4514" s="124">
        <f t="shared" si="724"/>
        <v>0</v>
      </c>
      <c r="AF4514" s="124">
        <f t="shared" si="725"/>
        <v>0</v>
      </c>
      <c r="AG4514" s="124">
        <f t="shared" si="726"/>
        <v>0</v>
      </c>
      <c r="AH4514" s="124">
        <f t="shared" si="727"/>
        <v>0</v>
      </c>
      <c r="AI4514" s="27" t="str">
        <f t="shared" si="719"/>
        <v>ne</v>
      </c>
      <c r="AJ4514" s="27" t="str">
        <f t="shared" si="720"/>
        <v>ne</v>
      </c>
      <c r="AK4514" s="27" t="str">
        <f t="shared" si="721"/>
        <v>ne</v>
      </c>
    </row>
    <row r="4515" spans="2:37" x14ac:dyDescent="0.2">
      <c r="B4515" s="27" t="str">
        <f t="shared" si="722"/>
        <v>-</v>
      </c>
      <c r="C4515" s="123" t="str">
        <f t="shared" si="723"/>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8"/>
        <v>nepildyti</v>
      </c>
      <c r="T4515" s="126" t="str">
        <f t="shared" si="728"/>
        <v>nepildyti</v>
      </c>
      <c r="U4515" s="127"/>
      <c r="V4515" s="127"/>
      <c r="W4515" s="128"/>
      <c r="X4515" s="169"/>
      <c r="Y4515" s="169"/>
      <c r="Z4515" s="169"/>
      <c r="AA4515" s="127"/>
      <c r="AB4515" s="127"/>
      <c r="AC4515" s="127"/>
      <c r="AD4515" s="127"/>
      <c r="AE4515" s="124">
        <f t="shared" si="724"/>
        <v>0</v>
      </c>
      <c r="AF4515" s="124">
        <f t="shared" si="725"/>
        <v>0</v>
      </c>
      <c r="AG4515" s="124">
        <f t="shared" si="726"/>
        <v>0</v>
      </c>
      <c r="AH4515" s="124">
        <f t="shared" si="727"/>
        <v>0</v>
      </c>
      <c r="AI4515" s="27" t="str">
        <f t="shared" si="719"/>
        <v>ne</v>
      </c>
      <c r="AJ4515" s="27" t="str">
        <f t="shared" si="720"/>
        <v>ne</v>
      </c>
      <c r="AK4515" s="27" t="str">
        <f t="shared" si="721"/>
        <v>ne</v>
      </c>
    </row>
    <row r="4516" spans="2:37" x14ac:dyDescent="0.2">
      <c r="B4516" s="27" t="str">
        <f t="shared" si="722"/>
        <v>-</v>
      </c>
      <c r="C4516" s="123" t="str">
        <f t="shared" si="723"/>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8"/>
        <v>nepildyti</v>
      </c>
      <c r="T4516" s="126" t="str">
        <f t="shared" si="728"/>
        <v>nepildyti</v>
      </c>
      <c r="U4516" s="127"/>
      <c r="V4516" s="127"/>
      <c r="W4516" s="128"/>
      <c r="X4516" s="169"/>
      <c r="Y4516" s="169"/>
      <c r="Z4516" s="169"/>
      <c r="AA4516" s="127"/>
      <c r="AB4516" s="127"/>
      <c r="AC4516" s="127"/>
      <c r="AD4516" s="127"/>
      <c r="AE4516" s="124">
        <f t="shared" si="724"/>
        <v>0</v>
      </c>
      <c r="AF4516" s="124">
        <f t="shared" si="725"/>
        <v>0</v>
      </c>
      <c r="AG4516" s="124">
        <f t="shared" si="726"/>
        <v>0</v>
      </c>
      <c r="AH4516" s="124">
        <f t="shared" si="727"/>
        <v>0</v>
      </c>
      <c r="AI4516" s="27" t="str">
        <f t="shared" si="719"/>
        <v>ne</v>
      </c>
      <c r="AJ4516" s="27" t="str">
        <f t="shared" si="720"/>
        <v>ne</v>
      </c>
      <c r="AK4516" s="27" t="str">
        <f t="shared" si="721"/>
        <v>ne</v>
      </c>
    </row>
    <row r="4517" spans="2:37" x14ac:dyDescent="0.2">
      <c r="B4517" s="27" t="str">
        <f t="shared" si="722"/>
        <v>-</v>
      </c>
      <c r="C4517" s="123" t="str">
        <f t="shared" si="723"/>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8"/>
        <v>nepildyti</v>
      </c>
      <c r="T4517" s="126" t="str">
        <f t="shared" si="728"/>
        <v>nepildyti</v>
      </c>
      <c r="U4517" s="127"/>
      <c r="V4517" s="127"/>
      <c r="W4517" s="128"/>
      <c r="X4517" s="169"/>
      <c r="Y4517" s="169"/>
      <c r="Z4517" s="169"/>
      <c r="AA4517" s="127"/>
      <c r="AB4517" s="127"/>
      <c r="AC4517" s="127"/>
      <c r="AD4517" s="127"/>
      <c r="AE4517" s="124">
        <f t="shared" si="724"/>
        <v>0</v>
      </c>
      <c r="AF4517" s="124">
        <f t="shared" si="725"/>
        <v>0</v>
      </c>
      <c r="AG4517" s="124">
        <f t="shared" si="726"/>
        <v>0</v>
      </c>
      <c r="AH4517" s="124">
        <f t="shared" si="727"/>
        <v>0</v>
      </c>
      <c r="AI4517" s="27" t="str">
        <f t="shared" si="719"/>
        <v>ne</v>
      </c>
      <c r="AJ4517" s="27" t="str">
        <f t="shared" si="720"/>
        <v>ne</v>
      </c>
      <c r="AK4517" s="27" t="str">
        <f t="shared" si="721"/>
        <v>ne</v>
      </c>
    </row>
    <row r="4518" spans="2:37" x14ac:dyDescent="0.2">
      <c r="B4518" s="27" t="str">
        <f t="shared" si="722"/>
        <v>-</v>
      </c>
      <c r="C4518" s="123" t="str">
        <f t="shared" si="723"/>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8"/>
        <v>nepildyti</v>
      </c>
      <c r="T4518" s="126" t="str">
        <f t="shared" si="728"/>
        <v>nepildyti</v>
      </c>
      <c r="U4518" s="127"/>
      <c r="V4518" s="127"/>
      <c r="W4518" s="128"/>
      <c r="X4518" s="169"/>
      <c r="Y4518" s="169"/>
      <c r="Z4518" s="169"/>
      <c r="AA4518" s="127"/>
      <c r="AB4518" s="127"/>
      <c r="AC4518" s="127"/>
      <c r="AD4518" s="127"/>
      <c r="AE4518" s="124">
        <f t="shared" si="724"/>
        <v>0</v>
      </c>
      <c r="AF4518" s="124">
        <f t="shared" si="725"/>
        <v>0</v>
      </c>
      <c r="AG4518" s="124">
        <f t="shared" si="726"/>
        <v>0</v>
      </c>
      <c r="AH4518" s="124">
        <f t="shared" si="727"/>
        <v>0</v>
      </c>
      <c r="AI4518" s="27" t="str">
        <f t="shared" si="719"/>
        <v>ne</v>
      </c>
      <c r="AJ4518" s="27" t="str">
        <f t="shared" si="720"/>
        <v>ne</v>
      </c>
      <c r="AK4518" s="27" t="str">
        <f t="shared" si="721"/>
        <v>ne</v>
      </c>
    </row>
    <row r="4519" spans="2:37" x14ac:dyDescent="0.2">
      <c r="B4519" s="27" t="str">
        <f t="shared" si="722"/>
        <v>-</v>
      </c>
      <c r="C4519" s="123" t="str">
        <f t="shared" si="723"/>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8"/>
        <v>nepildyti</v>
      </c>
      <c r="T4519" s="126" t="str">
        <f t="shared" si="728"/>
        <v>nepildyti</v>
      </c>
      <c r="U4519" s="127"/>
      <c r="V4519" s="127"/>
      <c r="W4519" s="128"/>
      <c r="X4519" s="169"/>
      <c r="Y4519" s="169"/>
      <c r="Z4519" s="169"/>
      <c r="AA4519" s="127"/>
      <c r="AB4519" s="127"/>
      <c r="AC4519" s="127"/>
      <c r="AD4519" s="127"/>
      <c r="AE4519" s="124">
        <f t="shared" si="724"/>
        <v>0</v>
      </c>
      <c r="AF4519" s="124">
        <f t="shared" si="725"/>
        <v>0</v>
      </c>
      <c r="AG4519" s="124">
        <f t="shared" si="726"/>
        <v>0</v>
      </c>
      <c r="AH4519" s="124">
        <f t="shared" si="727"/>
        <v>0</v>
      </c>
      <c r="AI4519" s="27" t="str">
        <f t="shared" si="719"/>
        <v>ne</v>
      </c>
      <c r="AJ4519" s="27" t="str">
        <f t="shared" si="720"/>
        <v>ne</v>
      </c>
      <c r="AK4519" s="27" t="str">
        <f t="shared" si="721"/>
        <v>ne</v>
      </c>
    </row>
    <row r="4520" spans="2:37" x14ac:dyDescent="0.2">
      <c r="B4520" s="27" t="str">
        <f t="shared" si="722"/>
        <v>-</v>
      </c>
      <c r="C4520" s="123" t="str">
        <f t="shared" si="723"/>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8"/>
        <v>nepildyti</v>
      </c>
      <c r="T4520" s="126" t="str">
        <f t="shared" si="728"/>
        <v>nepildyti</v>
      </c>
      <c r="U4520" s="127"/>
      <c r="V4520" s="127"/>
      <c r="W4520" s="128"/>
      <c r="X4520" s="169"/>
      <c r="Y4520" s="169"/>
      <c r="Z4520" s="169"/>
      <c r="AA4520" s="127"/>
      <c r="AB4520" s="127"/>
      <c r="AC4520" s="127"/>
      <c r="AD4520" s="127"/>
      <c r="AE4520" s="124">
        <f t="shared" si="724"/>
        <v>0</v>
      </c>
      <c r="AF4520" s="124">
        <f t="shared" si="725"/>
        <v>0</v>
      </c>
      <c r="AG4520" s="124">
        <f t="shared" si="726"/>
        <v>0</v>
      </c>
      <c r="AH4520" s="124">
        <f t="shared" si="727"/>
        <v>0</v>
      </c>
      <c r="AI4520" s="27" t="str">
        <f t="shared" si="719"/>
        <v>ne</v>
      </c>
      <c r="AJ4520" s="27" t="str">
        <f t="shared" si="720"/>
        <v>ne</v>
      </c>
      <c r="AK4520" s="27" t="str">
        <f t="shared" si="721"/>
        <v>ne</v>
      </c>
    </row>
    <row r="4521" spans="2:37" x14ac:dyDescent="0.2">
      <c r="B4521" s="27" t="str">
        <f t="shared" si="722"/>
        <v>-</v>
      </c>
      <c r="C4521" s="123" t="str">
        <f t="shared" si="723"/>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8"/>
        <v>nepildyti</v>
      </c>
      <c r="T4521" s="126" t="str">
        <f t="shared" si="728"/>
        <v>nepildyti</v>
      </c>
      <c r="U4521" s="127"/>
      <c r="V4521" s="127"/>
      <c r="W4521" s="128"/>
      <c r="X4521" s="169"/>
      <c r="Y4521" s="169"/>
      <c r="Z4521" s="169"/>
      <c r="AA4521" s="127"/>
      <c r="AB4521" s="127"/>
      <c r="AC4521" s="127"/>
      <c r="AD4521" s="127"/>
      <c r="AE4521" s="124">
        <f t="shared" si="724"/>
        <v>0</v>
      </c>
      <c r="AF4521" s="124">
        <f t="shared" si="725"/>
        <v>0</v>
      </c>
      <c r="AG4521" s="124">
        <f t="shared" si="726"/>
        <v>0</v>
      </c>
      <c r="AH4521" s="124">
        <f t="shared" si="727"/>
        <v>0</v>
      </c>
      <c r="AI4521" s="27" t="str">
        <f t="shared" si="719"/>
        <v>ne</v>
      </c>
      <c r="AJ4521" s="27" t="str">
        <f t="shared" si="720"/>
        <v>ne</v>
      </c>
      <c r="AK4521" s="27" t="str">
        <f t="shared" si="721"/>
        <v>ne</v>
      </c>
    </row>
    <row r="4522" spans="2:37" x14ac:dyDescent="0.2">
      <c r="B4522" s="27" t="str">
        <f t="shared" si="722"/>
        <v>-</v>
      </c>
      <c r="C4522" s="123" t="str">
        <f t="shared" si="723"/>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8"/>
        <v>nepildyti</v>
      </c>
      <c r="T4522" s="126" t="str">
        <f t="shared" si="728"/>
        <v>nepildyti</v>
      </c>
      <c r="U4522" s="127"/>
      <c r="V4522" s="127"/>
      <c r="W4522" s="128"/>
      <c r="X4522" s="169"/>
      <c r="Y4522" s="169"/>
      <c r="Z4522" s="169"/>
      <c r="AA4522" s="127"/>
      <c r="AB4522" s="127"/>
      <c r="AC4522" s="127"/>
      <c r="AD4522" s="127"/>
      <c r="AE4522" s="124">
        <f t="shared" si="724"/>
        <v>0</v>
      </c>
      <c r="AF4522" s="124">
        <f t="shared" si="725"/>
        <v>0</v>
      </c>
      <c r="AG4522" s="124">
        <f t="shared" si="726"/>
        <v>0</v>
      </c>
      <c r="AH4522" s="124">
        <f t="shared" si="727"/>
        <v>0</v>
      </c>
      <c r="AI4522" s="27" t="str">
        <f t="shared" si="719"/>
        <v>ne</v>
      </c>
      <c r="AJ4522" s="27" t="str">
        <f t="shared" si="720"/>
        <v>ne</v>
      </c>
      <c r="AK4522" s="27" t="str">
        <f t="shared" si="721"/>
        <v>ne</v>
      </c>
    </row>
    <row r="4523" spans="2:37" x14ac:dyDescent="0.2">
      <c r="B4523" s="27" t="str">
        <f t="shared" si="722"/>
        <v>-</v>
      </c>
      <c r="C4523" s="123" t="str">
        <f t="shared" si="723"/>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8"/>
        <v>nepildyti</v>
      </c>
      <c r="T4523" s="126" t="str">
        <f t="shared" si="728"/>
        <v>nepildyti</v>
      </c>
      <c r="U4523" s="127"/>
      <c r="V4523" s="127"/>
      <c r="W4523" s="128"/>
      <c r="X4523" s="169"/>
      <c r="Y4523" s="169"/>
      <c r="Z4523" s="169"/>
      <c r="AA4523" s="127"/>
      <c r="AB4523" s="127"/>
      <c r="AC4523" s="127"/>
      <c r="AD4523" s="127"/>
      <c r="AE4523" s="124">
        <f t="shared" si="724"/>
        <v>0</v>
      </c>
      <c r="AF4523" s="124">
        <f t="shared" si="725"/>
        <v>0</v>
      </c>
      <c r="AG4523" s="124">
        <f t="shared" si="726"/>
        <v>0</v>
      </c>
      <c r="AH4523" s="124">
        <f t="shared" si="727"/>
        <v>0</v>
      </c>
      <c r="AI4523" s="27" t="str">
        <f t="shared" si="719"/>
        <v>ne</v>
      </c>
      <c r="AJ4523" s="27" t="str">
        <f t="shared" si="720"/>
        <v>ne</v>
      </c>
      <c r="AK4523" s="27" t="str">
        <f t="shared" si="721"/>
        <v>ne</v>
      </c>
    </row>
    <row r="4524" spans="2:37" x14ac:dyDescent="0.2">
      <c r="B4524" s="27" t="str">
        <f t="shared" si="722"/>
        <v>-</v>
      </c>
      <c r="C4524" s="123" t="str">
        <f t="shared" si="723"/>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8"/>
        <v>nepildyti</v>
      </c>
      <c r="T4524" s="126" t="str">
        <f t="shared" si="728"/>
        <v>nepildyti</v>
      </c>
      <c r="U4524" s="127"/>
      <c r="V4524" s="127"/>
      <c r="W4524" s="128"/>
      <c r="X4524" s="169"/>
      <c r="Y4524" s="169"/>
      <c r="Z4524" s="169"/>
      <c r="AA4524" s="127"/>
      <c r="AB4524" s="127"/>
      <c r="AC4524" s="127"/>
      <c r="AD4524" s="127"/>
      <c r="AE4524" s="124">
        <f t="shared" si="724"/>
        <v>0</v>
      </c>
      <c r="AF4524" s="124">
        <f t="shared" si="725"/>
        <v>0</v>
      </c>
      <c r="AG4524" s="124">
        <f t="shared" si="726"/>
        <v>0</v>
      </c>
      <c r="AH4524" s="124">
        <f t="shared" si="727"/>
        <v>0</v>
      </c>
      <c r="AI4524" s="27" t="str">
        <f t="shared" si="719"/>
        <v>ne</v>
      </c>
      <c r="AJ4524" s="27" t="str">
        <f t="shared" si="720"/>
        <v>ne</v>
      </c>
      <c r="AK4524" s="27" t="str">
        <f t="shared" si="721"/>
        <v>ne</v>
      </c>
    </row>
    <row r="4525" spans="2:37" x14ac:dyDescent="0.2">
      <c r="B4525" s="27" t="str">
        <f t="shared" si="722"/>
        <v>-</v>
      </c>
      <c r="C4525" s="123" t="str">
        <f t="shared" si="723"/>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8"/>
        <v>nepildyti</v>
      </c>
      <c r="T4525" s="126" t="str">
        <f t="shared" si="728"/>
        <v>nepildyti</v>
      </c>
      <c r="U4525" s="127"/>
      <c r="V4525" s="127"/>
      <c r="W4525" s="128"/>
      <c r="X4525" s="169"/>
      <c r="Y4525" s="169"/>
      <c r="Z4525" s="169"/>
      <c r="AA4525" s="127"/>
      <c r="AB4525" s="127"/>
      <c r="AC4525" s="127"/>
      <c r="AD4525" s="127"/>
      <c r="AE4525" s="124">
        <f t="shared" si="724"/>
        <v>0</v>
      </c>
      <c r="AF4525" s="124">
        <f t="shared" si="725"/>
        <v>0</v>
      </c>
      <c r="AG4525" s="124">
        <f t="shared" si="726"/>
        <v>0</v>
      </c>
      <c r="AH4525" s="124">
        <f t="shared" si="727"/>
        <v>0</v>
      </c>
      <c r="AI4525" s="27" t="str">
        <f t="shared" si="719"/>
        <v>ne</v>
      </c>
      <c r="AJ4525" s="27" t="str">
        <f t="shared" si="720"/>
        <v>ne</v>
      </c>
      <c r="AK4525" s="27" t="str">
        <f t="shared" si="721"/>
        <v>ne</v>
      </c>
    </row>
    <row r="4526" spans="2:37" x14ac:dyDescent="0.2">
      <c r="B4526" s="27" t="str">
        <f t="shared" si="722"/>
        <v>-</v>
      </c>
      <c r="C4526" s="123" t="str">
        <f t="shared" si="723"/>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8"/>
        <v>nepildyti</v>
      </c>
      <c r="T4526" s="126" t="str">
        <f t="shared" si="728"/>
        <v>nepildyti</v>
      </c>
      <c r="U4526" s="127"/>
      <c r="V4526" s="127"/>
      <c r="W4526" s="128"/>
      <c r="X4526" s="169"/>
      <c r="Y4526" s="169"/>
      <c r="Z4526" s="169"/>
      <c r="AA4526" s="127"/>
      <c r="AB4526" s="127"/>
      <c r="AC4526" s="127"/>
      <c r="AD4526" s="127"/>
      <c r="AE4526" s="124">
        <f t="shared" si="724"/>
        <v>0</v>
      </c>
      <c r="AF4526" s="124">
        <f t="shared" si="725"/>
        <v>0</v>
      </c>
      <c r="AG4526" s="124">
        <f t="shared" si="726"/>
        <v>0</v>
      </c>
      <c r="AH4526" s="124">
        <f t="shared" si="727"/>
        <v>0</v>
      </c>
      <c r="AI4526" s="27" t="str">
        <f t="shared" si="719"/>
        <v>ne</v>
      </c>
      <c r="AJ4526" s="27" t="str">
        <f t="shared" si="720"/>
        <v>ne</v>
      </c>
      <c r="AK4526" s="27" t="str">
        <f t="shared" si="721"/>
        <v>ne</v>
      </c>
    </row>
    <row r="4527" spans="2:37" x14ac:dyDescent="0.2">
      <c r="B4527" s="27" t="str">
        <f t="shared" si="722"/>
        <v>-</v>
      </c>
      <c r="C4527" s="123" t="str">
        <f t="shared" si="723"/>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8"/>
        <v>nepildyti</v>
      </c>
      <c r="T4527" s="126" t="str">
        <f t="shared" si="728"/>
        <v>nepildyti</v>
      </c>
      <c r="U4527" s="127"/>
      <c r="V4527" s="127"/>
      <c r="W4527" s="128"/>
      <c r="X4527" s="169"/>
      <c r="Y4527" s="169"/>
      <c r="Z4527" s="169"/>
      <c r="AA4527" s="127"/>
      <c r="AB4527" s="127"/>
      <c r="AC4527" s="127"/>
      <c r="AD4527" s="127"/>
      <c r="AE4527" s="124">
        <f t="shared" si="724"/>
        <v>0</v>
      </c>
      <c r="AF4527" s="124">
        <f t="shared" si="725"/>
        <v>0</v>
      </c>
      <c r="AG4527" s="124">
        <f t="shared" si="726"/>
        <v>0</v>
      </c>
      <c r="AH4527" s="124">
        <f t="shared" si="727"/>
        <v>0</v>
      </c>
      <c r="AI4527" s="27" t="str">
        <f t="shared" si="719"/>
        <v>ne</v>
      </c>
      <c r="AJ4527" s="27" t="str">
        <f t="shared" si="720"/>
        <v>ne</v>
      </c>
      <c r="AK4527" s="27" t="str">
        <f t="shared" si="721"/>
        <v>ne</v>
      </c>
    </row>
    <row r="4528" spans="2:37" x14ac:dyDescent="0.2">
      <c r="B4528" s="27" t="str">
        <f t="shared" si="722"/>
        <v>-</v>
      </c>
      <c r="C4528" s="123" t="str">
        <f t="shared" si="723"/>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8"/>
        <v>nepildyti</v>
      </c>
      <c r="T4528" s="126" t="str">
        <f t="shared" si="728"/>
        <v>nepildyti</v>
      </c>
      <c r="U4528" s="127"/>
      <c r="V4528" s="127"/>
      <c r="W4528" s="128"/>
      <c r="X4528" s="169"/>
      <c r="Y4528" s="169"/>
      <c r="Z4528" s="169"/>
      <c r="AA4528" s="127"/>
      <c r="AB4528" s="127"/>
      <c r="AC4528" s="127"/>
      <c r="AD4528" s="127"/>
      <c r="AE4528" s="124">
        <f t="shared" si="724"/>
        <v>0</v>
      </c>
      <c r="AF4528" s="124">
        <f t="shared" si="725"/>
        <v>0</v>
      </c>
      <c r="AG4528" s="124">
        <f t="shared" si="726"/>
        <v>0</v>
      </c>
      <c r="AH4528" s="124">
        <f t="shared" si="727"/>
        <v>0</v>
      </c>
      <c r="AI4528" s="27" t="str">
        <f t="shared" si="719"/>
        <v>ne</v>
      </c>
      <c r="AJ4528" s="27" t="str">
        <f t="shared" si="720"/>
        <v>ne</v>
      </c>
      <c r="AK4528" s="27" t="str">
        <f t="shared" si="721"/>
        <v>ne</v>
      </c>
    </row>
    <row r="4529" spans="2:37" x14ac:dyDescent="0.2">
      <c r="B4529" s="27" t="str">
        <f t="shared" si="722"/>
        <v>-</v>
      </c>
      <c r="C4529" s="123" t="str">
        <f t="shared" si="723"/>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8"/>
        <v>nepildyti</v>
      </c>
      <c r="T4529" s="126" t="str">
        <f t="shared" si="728"/>
        <v>nepildyti</v>
      </c>
      <c r="U4529" s="127"/>
      <c r="V4529" s="127"/>
      <c r="W4529" s="128"/>
      <c r="X4529" s="169"/>
      <c r="Y4529" s="169"/>
      <c r="Z4529" s="169"/>
      <c r="AA4529" s="127"/>
      <c r="AB4529" s="127"/>
      <c r="AC4529" s="127"/>
      <c r="AD4529" s="127"/>
      <c r="AE4529" s="124">
        <f t="shared" si="724"/>
        <v>0</v>
      </c>
      <c r="AF4529" s="124">
        <f t="shared" si="725"/>
        <v>0</v>
      </c>
      <c r="AG4529" s="124">
        <f t="shared" si="726"/>
        <v>0</v>
      </c>
      <c r="AH4529" s="124">
        <f t="shared" si="727"/>
        <v>0</v>
      </c>
      <c r="AI4529" s="27" t="str">
        <f t="shared" si="719"/>
        <v>ne</v>
      </c>
      <c r="AJ4529" s="27" t="str">
        <f t="shared" si="720"/>
        <v>ne</v>
      </c>
      <c r="AK4529" s="27" t="str">
        <f t="shared" si="721"/>
        <v>ne</v>
      </c>
    </row>
    <row r="4530" spans="2:37" x14ac:dyDescent="0.2">
      <c r="B4530" s="27" t="str">
        <f t="shared" si="722"/>
        <v>-</v>
      </c>
      <c r="C4530" s="123" t="str">
        <f t="shared" si="723"/>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8"/>
        <v>nepildyti</v>
      </c>
      <c r="T4530" s="126" t="str">
        <f t="shared" si="728"/>
        <v>nepildyti</v>
      </c>
      <c r="U4530" s="127"/>
      <c r="V4530" s="127"/>
      <c r="W4530" s="128"/>
      <c r="X4530" s="169"/>
      <c r="Y4530" s="169"/>
      <c r="Z4530" s="169"/>
      <c r="AA4530" s="127"/>
      <c r="AB4530" s="127"/>
      <c r="AC4530" s="127"/>
      <c r="AD4530" s="127"/>
      <c r="AE4530" s="124">
        <f t="shared" si="724"/>
        <v>0</v>
      </c>
      <c r="AF4530" s="124">
        <f t="shared" si="725"/>
        <v>0</v>
      </c>
      <c r="AG4530" s="124">
        <f t="shared" si="726"/>
        <v>0</v>
      </c>
      <c r="AH4530" s="124">
        <f t="shared" si="727"/>
        <v>0</v>
      </c>
      <c r="AI4530" s="27" t="str">
        <f t="shared" si="719"/>
        <v>ne</v>
      </c>
      <c r="AJ4530" s="27" t="str">
        <f t="shared" si="720"/>
        <v>ne</v>
      </c>
      <c r="AK4530" s="27" t="str">
        <f t="shared" si="721"/>
        <v>ne</v>
      </c>
    </row>
    <row r="4531" spans="2:37" x14ac:dyDescent="0.2">
      <c r="B4531" s="27" t="str">
        <f t="shared" si="722"/>
        <v>-</v>
      </c>
      <c r="C4531" s="123" t="str">
        <f t="shared" si="723"/>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8"/>
        <v>nepildyti</v>
      </c>
      <c r="T4531" s="126" t="str">
        <f t="shared" si="728"/>
        <v>nepildyti</v>
      </c>
      <c r="U4531" s="127"/>
      <c r="V4531" s="127"/>
      <c r="W4531" s="128"/>
      <c r="X4531" s="169"/>
      <c r="Y4531" s="169"/>
      <c r="Z4531" s="169"/>
      <c r="AA4531" s="127"/>
      <c r="AB4531" s="127"/>
      <c r="AC4531" s="127"/>
      <c r="AD4531" s="127"/>
      <c r="AE4531" s="124">
        <f t="shared" si="724"/>
        <v>0</v>
      </c>
      <c r="AF4531" s="124">
        <f t="shared" si="725"/>
        <v>0</v>
      </c>
      <c r="AG4531" s="124">
        <f t="shared" si="726"/>
        <v>0</v>
      </c>
      <c r="AH4531" s="124">
        <f t="shared" si="727"/>
        <v>0</v>
      </c>
      <c r="AI4531" s="27" t="str">
        <f t="shared" si="719"/>
        <v>ne</v>
      </c>
      <c r="AJ4531" s="27" t="str">
        <f t="shared" si="720"/>
        <v>ne</v>
      </c>
      <c r="AK4531" s="27" t="str">
        <f t="shared" si="721"/>
        <v>ne</v>
      </c>
    </row>
    <row r="4532" spans="2:37" x14ac:dyDescent="0.2">
      <c r="B4532" s="27" t="str">
        <f t="shared" si="722"/>
        <v>-</v>
      </c>
      <c r="C4532" s="123" t="str">
        <f t="shared" si="723"/>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8"/>
        <v>nepildyti</v>
      </c>
      <c r="T4532" s="126" t="str">
        <f t="shared" si="728"/>
        <v>nepildyti</v>
      </c>
      <c r="U4532" s="127"/>
      <c r="V4532" s="127"/>
      <c r="W4532" s="128"/>
      <c r="X4532" s="169"/>
      <c r="Y4532" s="169"/>
      <c r="Z4532" s="169"/>
      <c r="AA4532" s="127"/>
      <c r="AB4532" s="127"/>
      <c r="AC4532" s="127"/>
      <c r="AD4532" s="127"/>
      <c r="AE4532" s="124">
        <f t="shared" si="724"/>
        <v>0</v>
      </c>
      <c r="AF4532" s="124">
        <f t="shared" si="725"/>
        <v>0</v>
      </c>
      <c r="AG4532" s="124">
        <f t="shared" si="726"/>
        <v>0</v>
      </c>
      <c r="AH4532" s="124">
        <f t="shared" si="727"/>
        <v>0</v>
      </c>
      <c r="AI4532" s="27" t="str">
        <f t="shared" si="719"/>
        <v>ne</v>
      </c>
      <c r="AJ4532" s="27" t="str">
        <f t="shared" si="720"/>
        <v>ne</v>
      </c>
      <c r="AK4532" s="27" t="str">
        <f t="shared" si="721"/>
        <v>ne</v>
      </c>
    </row>
    <row r="4533" spans="2:37" x14ac:dyDescent="0.2">
      <c r="B4533" s="27" t="str">
        <f t="shared" si="722"/>
        <v>-</v>
      </c>
      <c r="C4533" s="123" t="str">
        <f t="shared" si="723"/>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8"/>
        <v>nepildyti</v>
      </c>
      <c r="T4533" s="126" t="str">
        <f t="shared" si="728"/>
        <v>nepildyti</v>
      </c>
      <c r="U4533" s="127"/>
      <c r="V4533" s="127"/>
      <c r="W4533" s="128"/>
      <c r="X4533" s="169"/>
      <c r="Y4533" s="169"/>
      <c r="Z4533" s="169"/>
      <c r="AA4533" s="127"/>
      <c r="AB4533" s="127"/>
      <c r="AC4533" s="127"/>
      <c r="AD4533" s="127"/>
      <c r="AE4533" s="124">
        <f t="shared" si="724"/>
        <v>0</v>
      </c>
      <c r="AF4533" s="124">
        <f t="shared" si="725"/>
        <v>0</v>
      </c>
      <c r="AG4533" s="124">
        <f t="shared" si="726"/>
        <v>0</v>
      </c>
      <c r="AH4533" s="124">
        <f t="shared" si="727"/>
        <v>0</v>
      </c>
      <c r="AI4533" s="27" t="str">
        <f t="shared" si="719"/>
        <v>ne</v>
      </c>
      <c r="AJ4533" s="27" t="str">
        <f t="shared" si="720"/>
        <v>ne</v>
      </c>
      <c r="AK4533" s="27" t="str">
        <f t="shared" si="721"/>
        <v>ne</v>
      </c>
    </row>
    <row r="4534" spans="2:37" x14ac:dyDescent="0.2">
      <c r="B4534" s="27" t="str">
        <f t="shared" si="722"/>
        <v>-</v>
      </c>
      <c r="C4534" s="123" t="str">
        <f t="shared" si="723"/>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8"/>
        <v>nepildyti</v>
      </c>
      <c r="T4534" s="126" t="str">
        <f t="shared" si="728"/>
        <v>nepildyti</v>
      </c>
      <c r="U4534" s="127"/>
      <c r="V4534" s="127"/>
      <c r="W4534" s="128"/>
      <c r="X4534" s="169"/>
      <c r="Y4534" s="169"/>
      <c r="Z4534" s="169"/>
      <c r="AA4534" s="127"/>
      <c r="AB4534" s="127"/>
      <c r="AC4534" s="127"/>
      <c r="AD4534" s="127"/>
      <c r="AE4534" s="124">
        <f t="shared" si="724"/>
        <v>0</v>
      </c>
      <c r="AF4534" s="124">
        <f t="shared" si="725"/>
        <v>0</v>
      </c>
      <c r="AG4534" s="124">
        <f t="shared" si="726"/>
        <v>0</v>
      </c>
      <c r="AH4534" s="124">
        <f t="shared" si="727"/>
        <v>0</v>
      </c>
      <c r="AI4534" s="27" t="str">
        <f t="shared" si="719"/>
        <v>ne</v>
      </c>
      <c r="AJ4534" s="27" t="str">
        <f t="shared" si="720"/>
        <v>ne</v>
      </c>
      <c r="AK4534" s="27" t="str">
        <f t="shared" si="721"/>
        <v>ne</v>
      </c>
    </row>
    <row r="4535" spans="2:37" x14ac:dyDescent="0.2">
      <c r="B4535" s="27" t="str">
        <f t="shared" si="722"/>
        <v>-</v>
      </c>
      <c r="C4535" s="123" t="str">
        <f t="shared" si="723"/>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8"/>
        <v>nepildyti</v>
      </c>
      <c r="T4535" s="126" t="str">
        <f t="shared" si="728"/>
        <v>nepildyti</v>
      </c>
      <c r="U4535" s="127"/>
      <c r="V4535" s="127"/>
      <c r="W4535" s="128"/>
      <c r="X4535" s="169"/>
      <c r="Y4535" s="169"/>
      <c r="Z4535" s="169"/>
      <c r="AA4535" s="127"/>
      <c r="AB4535" s="127"/>
      <c r="AC4535" s="127"/>
      <c r="AD4535" s="127"/>
      <c r="AE4535" s="124">
        <f t="shared" si="724"/>
        <v>0</v>
      </c>
      <c r="AF4535" s="124">
        <f t="shared" si="725"/>
        <v>0</v>
      </c>
      <c r="AG4535" s="124">
        <f t="shared" si="726"/>
        <v>0</v>
      </c>
      <c r="AH4535" s="124">
        <f t="shared" si="727"/>
        <v>0</v>
      </c>
      <c r="AI4535" s="27" t="str">
        <f t="shared" si="719"/>
        <v>ne</v>
      </c>
      <c r="AJ4535" s="27" t="str">
        <f t="shared" si="720"/>
        <v>ne</v>
      </c>
      <c r="AK4535" s="27" t="str">
        <f t="shared" si="721"/>
        <v>ne</v>
      </c>
    </row>
    <row r="4536" spans="2:37" x14ac:dyDescent="0.2">
      <c r="B4536" s="27" t="str">
        <f t="shared" si="722"/>
        <v>-</v>
      </c>
      <c r="C4536" s="123" t="str">
        <f t="shared" si="723"/>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8"/>
        <v>nepildyti</v>
      </c>
      <c r="T4536" s="126" t="str">
        <f t="shared" si="728"/>
        <v>nepildyti</v>
      </c>
      <c r="U4536" s="127"/>
      <c r="V4536" s="127"/>
      <c r="W4536" s="128"/>
      <c r="X4536" s="169"/>
      <c r="Y4536" s="169"/>
      <c r="Z4536" s="169"/>
      <c r="AA4536" s="127"/>
      <c r="AB4536" s="127"/>
      <c r="AC4536" s="127"/>
      <c r="AD4536" s="127"/>
      <c r="AE4536" s="124">
        <f t="shared" si="724"/>
        <v>0</v>
      </c>
      <c r="AF4536" s="124">
        <f t="shared" si="725"/>
        <v>0</v>
      </c>
      <c r="AG4536" s="124">
        <f t="shared" si="726"/>
        <v>0</v>
      </c>
      <c r="AH4536" s="124">
        <f t="shared" si="727"/>
        <v>0</v>
      </c>
      <c r="AI4536" s="27" t="str">
        <f t="shared" si="719"/>
        <v>ne</v>
      </c>
      <c r="AJ4536" s="27" t="str">
        <f t="shared" si="720"/>
        <v>ne</v>
      </c>
      <c r="AK4536" s="27" t="str">
        <f t="shared" si="721"/>
        <v>ne</v>
      </c>
    </row>
    <row r="4537" spans="2:37" x14ac:dyDescent="0.2">
      <c r="B4537" s="27" t="str">
        <f t="shared" si="722"/>
        <v>-</v>
      </c>
      <c r="C4537" s="123" t="str">
        <f t="shared" si="723"/>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8"/>
        <v>nepildyti</v>
      </c>
      <c r="T4537" s="126" t="str">
        <f t="shared" si="728"/>
        <v>nepildyti</v>
      </c>
      <c r="U4537" s="127"/>
      <c r="V4537" s="127"/>
      <c r="W4537" s="128"/>
      <c r="X4537" s="169"/>
      <c r="Y4537" s="169"/>
      <c r="Z4537" s="169"/>
      <c r="AA4537" s="127"/>
      <c r="AB4537" s="127"/>
      <c r="AC4537" s="127"/>
      <c r="AD4537" s="127"/>
      <c r="AE4537" s="124">
        <f t="shared" si="724"/>
        <v>0</v>
      </c>
      <c r="AF4537" s="124">
        <f t="shared" si="725"/>
        <v>0</v>
      </c>
      <c r="AG4537" s="124">
        <f t="shared" si="726"/>
        <v>0</v>
      </c>
      <c r="AH4537" s="124">
        <f t="shared" si="727"/>
        <v>0</v>
      </c>
      <c r="AI4537" s="27" t="str">
        <f t="shared" si="719"/>
        <v>ne</v>
      </c>
      <c r="AJ4537" s="27" t="str">
        <f t="shared" si="720"/>
        <v>ne</v>
      </c>
      <c r="AK4537" s="27" t="str">
        <f t="shared" si="721"/>
        <v>ne</v>
      </c>
    </row>
    <row r="4538" spans="2:37" x14ac:dyDescent="0.2">
      <c r="B4538" s="27" t="str">
        <f t="shared" si="722"/>
        <v>-</v>
      </c>
      <c r="C4538" s="123" t="str">
        <f t="shared" si="723"/>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8"/>
        <v>nepildyti</v>
      </c>
      <c r="T4538" s="126" t="str">
        <f t="shared" si="728"/>
        <v>nepildyti</v>
      </c>
      <c r="U4538" s="127"/>
      <c r="V4538" s="127"/>
      <c r="W4538" s="128"/>
      <c r="X4538" s="169"/>
      <c r="Y4538" s="169"/>
      <c r="Z4538" s="169"/>
      <c r="AA4538" s="127"/>
      <c r="AB4538" s="127"/>
      <c r="AC4538" s="127"/>
      <c r="AD4538" s="127"/>
      <c r="AE4538" s="124">
        <f t="shared" si="724"/>
        <v>0</v>
      </c>
      <c r="AF4538" s="124">
        <f t="shared" si="725"/>
        <v>0</v>
      </c>
      <c r="AG4538" s="124">
        <f t="shared" si="726"/>
        <v>0</v>
      </c>
      <c r="AH4538" s="124">
        <f t="shared" si="727"/>
        <v>0</v>
      </c>
      <c r="AI4538" s="27" t="str">
        <f t="shared" si="719"/>
        <v>ne</v>
      </c>
      <c r="AJ4538" s="27" t="str">
        <f t="shared" si="720"/>
        <v>ne</v>
      </c>
      <c r="AK4538" s="27" t="str">
        <f t="shared" si="721"/>
        <v>ne</v>
      </c>
    </row>
    <row r="4539" spans="2:37" x14ac:dyDescent="0.2">
      <c r="B4539" s="27" t="str">
        <f t="shared" si="722"/>
        <v>-</v>
      </c>
      <c r="C4539" s="123" t="str">
        <f t="shared" si="723"/>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8"/>
        <v>nepildyti</v>
      </c>
      <c r="T4539" s="126" t="str">
        <f t="shared" si="728"/>
        <v>nepildyti</v>
      </c>
      <c r="U4539" s="127"/>
      <c r="V4539" s="127"/>
      <c r="W4539" s="128"/>
      <c r="X4539" s="169"/>
      <c r="Y4539" s="169"/>
      <c r="Z4539" s="169"/>
      <c r="AA4539" s="127"/>
      <c r="AB4539" s="127"/>
      <c r="AC4539" s="127"/>
      <c r="AD4539" s="127"/>
      <c r="AE4539" s="124">
        <f t="shared" si="724"/>
        <v>0</v>
      </c>
      <c r="AF4539" s="124">
        <f t="shared" si="725"/>
        <v>0</v>
      </c>
      <c r="AG4539" s="124">
        <f t="shared" si="726"/>
        <v>0</v>
      </c>
      <c r="AH4539" s="124">
        <f t="shared" si="727"/>
        <v>0</v>
      </c>
      <c r="AI4539" s="27" t="str">
        <f t="shared" si="719"/>
        <v>ne</v>
      </c>
      <c r="AJ4539" s="27" t="str">
        <f t="shared" si="720"/>
        <v>ne</v>
      </c>
      <c r="AK4539" s="27" t="str">
        <f t="shared" si="721"/>
        <v>ne</v>
      </c>
    </row>
    <row r="4540" spans="2:37" x14ac:dyDescent="0.2">
      <c r="B4540" s="27" t="str">
        <f t="shared" si="722"/>
        <v>-</v>
      </c>
      <c r="C4540" s="123" t="str">
        <f t="shared" si="723"/>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8"/>
        <v>nepildyti</v>
      </c>
      <c r="T4540" s="126" t="str">
        <f t="shared" si="728"/>
        <v>nepildyti</v>
      </c>
      <c r="U4540" s="127"/>
      <c r="V4540" s="127"/>
      <c r="W4540" s="128"/>
      <c r="X4540" s="169"/>
      <c r="Y4540" s="169"/>
      <c r="Z4540" s="169"/>
      <c r="AA4540" s="127"/>
      <c r="AB4540" s="127"/>
      <c r="AC4540" s="127"/>
      <c r="AD4540" s="127"/>
      <c r="AE4540" s="124">
        <f t="shared" si="724"/>
        <v>0</v>
      </c>
      <c r="AF4540" s="124">
        <f t="shared" si="725"/>
        <v>0</v>
      </c>
      <c r="AG4540" s="124">
        <f t="shared" si="726"/>
        <v>0</v>
      </c>
      <c r="AH4540" s="124">
        <f t="shared" si="727"/>
        <v>0</v>
      </c>
      <c r="AI4540" s="27" t="str">
        <f t="shared" si="719"/>
        <v>ne</v>
      </c>
      <c r="AJ4540" s="27" t="str">
        <f t="shared" si="720"/>
        <v>ne</v>
      </c>
      <c r="AK4540" s="27" t="str">
        <f t="shared" si="721"/>
        <v>ne</v>
      </c>
    </row>
    <row r="4541" spans="2:37" x14ac:dyDescent="0.2">
      <c r="B4541" s="27" t="str">
        <f t="shared" si="722"/>
        <v>-</v>
      </c>
      <c r="C4541" s="123" t="str">
        <f t="shared" si="723"/>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8"/>
        <v>nepildyti</v>
      </c>
      <c r="T4541" s="126" t="str">
        <f t="shared" si="728"/>
        <v>nepildyti</v>
      </c>
      <c r="U4541" s="127"/>
      <c r="V4541" s="127"/>
      <c r="W4541" s="128"/>
      <c r="X4541" s="169"/>
      <c r="Y4541" s="169"/>
      <c r="Z4541" s="169"/>
      <c r="AA4541" s="127"/>
      <c r="AB4541" s="127"/>
      <c r="AC4541" s="127"/>
      <c r="AD4541" s="127"/>
      <c r="AE4541" s="124">
        <f t="shared" si="724"/>
        <v>0</v>
      </c>
      <c r="AF4541" s="124">
        <f t="shared" si="725"/>
        <v>0</v>
      </c>
      <c r="AG4541" s="124">
        <f t="shared" si="726"/>
        <v>0</v>
      </c>
      <c r="AH4541" s="124">
        <f t="shared" si="727"/>
        <v>0</v>
      </c>
      <c r="AI4541" s="27" t="str">
        <f t="shared" si="719"/>
        <v>ne</v>
      </c>
      <c r="AJ4541" s="27" t="str">
        <f t="shared" si="720"/>
        <v>ne</v>
      </c>
      <c r="AK4541" s="27" t="str">
        <f t="shared" si="721"/>
        <v>ne</v>
      </c>
    </row>
    <row r="4542" spans="2:37" x14ac:dyDescent="0.2">
      <c r="B4542" s="27" t="str">
        <f t="shared" si="722"/>
        <v>-</v>
      </c>
      <c r="C4542" s="123" t="str">
        <f t="shared" si="723"/>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8"/>
        <v>nepildyti</v>
      </c>
      <c r="T4542" s="126" t="str">
        <f t="shared" si="728"/>
        <v>nepildyti</v>
      </c>
      <c r="U4542" s="127"/>
      <c r="V4542" s="127"/>
      <c r="W4542" s="128"/>
      <c r="X4542" s="169"/>
      <c r="Y4542" s="169"/>
      <c r="Z4542" s="169"/>
      <c r="AA4542" s="127"/>
      <c r="AB4542" s="127"/>
      <c r="AC4542" s="127"/>
      <c r="AD4542" s="127"/>
      <c r="AE4542" s="124">
        <f t="shared" si="724"/>
        <v>0</v>
      </c>
      <c r="AF4542" s="124">
        <f t="shared" si="725"/>
        <v>0</v>
      </c>
      <c r="AG4542" s="124">
        <f t="shared" si="726"/>
        <v>0</v>
      </c>
      <c r="AH4542" s="124">
        <f t="shared" si="727"/>
        <v>0</v>
      </c>
      <c r="AI4542" s="27" t="str">
        <f t="shared" si="719"/>
        <v>ne</v>
      </c>
      <c r="AJ4542" s="27" t="str">
        <f t="shared" si="720"/>
        <v>ne</v>
      </c>
      <c r="AK4542" s="27" t="str">
        <f t="shared" si="721"/>
        <v>ne</v>
      </c>
    </row>
    <row r="4543" spans="2:37" x14ac:dyDescent="0.2">
      <c r="B4543" s="27" t="str">
        <f t="shared" si="722"/>
        <v>-</v>
      </c>
      <c r="C4543" s="123" t="str">
        <f t="shared" si="723"/>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8"/>
        <v>nepildyti</v>
      </c>
      <c r="T4543" s="126" t="str">
        <f t="shared" si="728"/>
        <v>nepildyti</v>
      </c>
      <c r="U4543" s="127"/>
      <c r="V4543" s="127"/>
      <c r="W4543" s="128"/>
      <c r="X4543" s="169"/>
      <c r="Y4543" s="169"/>
      <c r="Z4543" s="169"/>
      <c r="AA4543" s="127"/>
      <c r="AB4543" s="127"/>
      <c r="AC4543" s="127"/>
      <c r="AD4543" s="127"/>
      <c r="AE4543" s="124">
        <f t="shared" si="724"/>
        <v>0</v>
      </c>
      <c r="AF4543" s="124">
        <f t="shared" si="725"/>
        <v>0</v>
      </c>
      <c r="AG4543" s="124">
        <f t="shared" si="726"/>
        <v>0</v>
      </c>
      <c r="AH4543" s="124">
        <f t="shared" si="727"/>
        <v>0</v>
      </c>
      <c r="AI4543" s="27" t="str">
        <f t="shared" si="719"/>
        <v>ne</v>
      </c>
      <c r="AJ4543" s="27" t="str">
        <f t="shared" si="720"/>
        <v>ne</v>
      </c>
      <c r="AK4543" s="27" t="str">
        <f t="shared" si="721"/>
        <v>ne</v>
      </c>
    </row>
    <row r="4544" spans="2:37" x14ac:dyDescent="0.2">
      <c r="B4544" s="27" t="str">
        <f t="shared" si="722"/>
        <v>-</v>
      </c>
      <c r="C4544" s="123" t="str">
        <f t="shared" si="723"/>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8"/>
        <v>nepildyti</v>
      </c>
      <c r="T4544" s="126" t="str">
        <f t="shared" si="728"/>
        <v>nepildyti</v>
      </c>
      <c r="U4544" s="127"/>
      <c r="V4544" s="127"/>
      <c r="W4544" s="128"/>
      <c r="X4544" s="169"/>
      <c r="Y4544" s="169"/>
      <c r="Z4544" s="169"/>
      <c r="AA4544" s="127"/>
      <c r="AB4544" s="127"/>
      <c r="AC4544" s="127"/>
      <c r="AD4544" s="127"/>
      <c r="AE4544" s="124">
        <f t="shared" si="724"/>
        <v>0</v>
      </c>
      <c r="AF4544" s="124">
        <f t="shared" si="725"/>
        <v>0</v>
      </c>
      <c r="AG4544" s="124">
        <f t="shared" si="726"/>
        <v>0</v>
      </c>
      <c r="AH4544" s="124">
        <f t="shared" si="727"/>
        <v>0</v>
      </c>
      <c r="AI4544" s="27" t="str">
        <f t="shared" si="719"/>
        <v>ne</v>
      </c>
      <c r="AJ4544" s="27" t="str">
        <f t="shared" si="720"/>
        <v>ne</v>
      </c>
      <c r="AK4544" s="27" t="str">
        <f t="shared" si="721"/>
        <v>ne</v>
      </c>
    </row>
    <row r="4545" spans="2:37" x14ac:dyDescent="0.2">
      <c r="B4545" s="27" t="str">
        <f t="shared" si="722"/>
        <v>-</v>
      </c>
      <c r="C4545" s="123" t="str">
        <f t="shared" si="723"/>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8"/>
        <v>nepildyti</v>
      </c>
      <c r="T4545" s="126" t="str">
        <f t="shared" si="728"/>
        <v>nepildyti</v>
      </c>
      <c r="U4545" s="127"/>
      <c r="V4545" s="127"/>
      <c r="W4545" s="128"/>
      <c r="X4545" s="169"/>
      <c r="Y4545" s="169"/>
      <c r="Z4545" s="169"/>
      <c r="AA4545" s="127"/>
      <c r="AB4545" s="127"/>
      <c r="AC4545" s="127"/>
      <c r="AD4545" s="127"/>
      <c r="AE4545" s="124">
        <f t="shared" si="724"/>
        <v>0</v>
      </c>
      <c r="AF4545" s="124">
        <f t="shared" si="725"/>
        <v>0</v>
      </c>
      <c r="AG4545" s="124">
        <f t="shared" si="726"/>
        <v>0</v>
      </c>
      <c r="AH4545" s="124">
        <f t="shared" si="727"/>
        <v>0</v>
      </c>
      <c r="AI4545" s="27" t="str">
        <f t="shared" si="719"/>
        <v>ne</v>
      </c>
      <c r="AJ4545" s="27" t="str">
        <f t="shared" si="720"/>
        <v>ne</v>
      </c>
      <c r="AK4545" s="27" t="str">
        <f t="shared" si="721"/>
        <v>ne</v>
      </c>
    </row>
    <row r="4546" spans="2:37" x14ac:dyDescent="0.2">
      <c r="B4546" s="27" t="str">
        <f t="shared" si="722"/>
        <v>-</v>
      </c>
      <c r="C4546" s="123" t="str">
        <f t="shared" si="723"/>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8"/>
        <v>nepildyti</v>
      </c>
      <c r="T4546" s="126" t="str">
        <f t="shared" si="728"/>
        <v>nepildyti</v>
      </c>
      <c r="U4546" s="127"/>
      <c r="V4546" s="127"/>
      <c r="W4546" s="128"/>
      <c r="X4546" s="169"/>
      <c r="Y4546" s="169"/>
      <c r="Z4546" s="169"/>
      <c r="AA4546" s="127"/>
      <c r="AB4546" s="127"/>
      <c r="AC4546" s="127"/>
      <c r="AD4546" s="127"/>
      <c r="AE4546" s="124">
        <f t="shared" si="724"/>
        <v>0</v>
      </c>
      <c r="AF4546" s="124">
        <f t="shared" si="725"/>
        <v>0</v>
      </c>
      <c r="AG4546" s="124">
        <f t="shared" si="726"/>
        <v>0</v>
      </c>
      <c r="AH4546" s="124">
        <f t="shared" si="727"/>
        <v>0</v>
      </c>
      <c r="AI4546" s="27" t="str">
        <f t="shared" si="719"/>
        <v>ne</v>
      </c>
      <c r="AJ4546" s="27" t="str">
        <f t="shared" si="720"/>
        <v>ne</v>
      </c>
      <c r="AK4546" s="27" t="str">
        <f t="shared" si="721"/>
        <v>ne</v>
      </c>
    </row>
    <row r="4547" spans="2:37" x14ac:dyDescent="0.2">
      <c r="B4547" s="27" t="str">
        <f t="shared" si="722"/>
        <v>-</v>
      </c>
      <c r="C4547" s="123" t="str">
        <f t="shared" si="723"/>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8"/>
        <v>nepildyti</v>
      </c>
      <c r="T4547" s="126" t="str">
        <f t="shared" si="728"/>
        <v>nepildyti</v>
      </c>
      <c r="U4547" s="127"/>
      <c r="V4547" s="127"/>
      <c r="W4547" s="128"/>
      <c r="X4547" s="169"/>
      <c r="Y4547" s="169"/>
      <c r="Z4547" s="169"/>
      <c r="AA4547" s="127"/>
      <c r="AB4547" s="127"/>
      <c r="AC4547" s="127"/>
      <c r="AD4547" s="127"/>
      <c r="AE4547" s="124">
        <f t="shared" si="724"/>
        <v>0</v>
      </c>
      <c r="AF4547" s="124">
        <f t="shared" si="725"/>
        <v>0</v>
      </c>
      <c r="AG4547" s="124">
        <f t="shared" si="726"/>
        <v>0</v>
      </c>
      <c r="AH4547" s="124">
        <f t="shared" si="727"/>
        <v>0</v>
      </c>
      <c r="AI4547" s="27" t="str">
        <f t="shared" si="719"/>
        <v>ne</v>
      </c>
      <c r="AJ4547" s="27" t="str">
        <f t="shared" si="720"/>
        <v>ne</v>
      </c>
      <c r="AK4547" s="27" t="str">
        <f t="shared" si="721"/>
        <v>ne</v>
      </c>
    </row>
    <row r="4548" spans="2:37" x14ac:dyDescent="0.2">
      <c r="B4548" s="27" t="str">
        <f t="shared" si="722"/>
        <v>-</v>
      </c>
      <c r="C4548" s="123" t="str">
        <f t="shared" si="723"/>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8"/>
        <v>nepildyti</v>
      </c>
      <c r="T4548" s="126" t="str">
        <f t="shared" si="728"/>
        <v>nepildyti</v>
      </c>
      <c r="U4548" s="127"/>
      <c r="V4548" s="127"/>
      <c r="W4548" s="128"/>
      <c r="X4548" s="169"/>
      <c r="Y4548" s="169"/>
      <c r="Z4548" s="169"/>
      <c r="AA4548" s="127"/>
      <c r="AB4548" s="127"/>
      <c r="AC4548" s="127"/>
      <c r="AD4548" s="127"/>
      <c r="AE4548" s="124">
        <f t="shared" si="724"/>
        <v>0</v>
      </c>
      <c r="AF4548" s="124">
        <f t="shared" si="725"/>
        <v>0</v>
      </c>
      <c r="AG4548" s="124">
        <f t="shared" si="726"/>
        <v>0</v>
      </c>
      <c r="AH4548" s="124">
        <f t="shared" si="727"/>
        <v>0</v>
      </c>
      <c r="AI4548" s="27" t="str">
        <f t="shared" si="719"/>
        <v>ne</v>
      </c>
      <c r="AJ4548" s="27" t="str">
        <f t="shared" si="720"/>
        <v>ne</v>
      </c>
      <c r="AK4548" s="27" t="str">
        <f t="shared" si="721"/>
        <v>ne</v>
      </c>
    </row>
    <row r="4549" spans="2:37" x14ac:dyDescent="0.2">
      <c r="B4549" s="27" t="str">
        <f t="shared" si="722"/>
        <v>-</v>
      </c>
      <c r="C4549" s="123" t="str">
        <f t="shared" si="723"/>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8"/>
        <v>nepildyti</v>
      </c>
      <c r="T4549" s="126" t="str">
        <f t="shared" si="728"/>
        <v>nepildyti</v>
      </c>
      <c r="U4549" s="127"/>
      <c r="V4549" s="127"/>
      <c r="W4549" s="128"/>
      <c r="X4549" s="169"/>
      <c r="Y4549" s="169"/>
      <c r="Z4549" s="169"/>
      <c r="AA4549" s="127"/>
      <c r="AB4549" s="127"/>
      <c r="AC4549" s="127"/>
      <c r="AD4549" s="127"/>
      <c r="AE4549" s="124">
        <f t="shared" si="724"/>
        <v>0</v>
      </c>
      <c r="AF4549" s="124">
        <f t="shared" si="725"/>
        <v>0</v>
      </c>
      <c r="AG4549" s="124">
        <f t="shared" si="726"/>
        <v>0</v>
      </c>
      <c r="AH4549" s="124">
        <f t="shared" si="727"/>
        <v>0</v>
      </c>
      <c r="AI4549" s="27" t="str">
        <f t="shared" si="719"/>
        <v>ne</v>
      </c>
      <c r="AJ4549" s="27" t="str">
        <f t="shared" si="720"/>
        <v>ne</v>
      </c>
      <c r="AK4549" s="27" t="str">
        <f t="shared" si="721"/>
        <v>ne</v>
      </c>
    </row>
    <row r="4550" spans="2:37" x14ac:dyDescent="0.2">
      <c r="B4550" s="27" t="str">
        <f t="shared" si="722"/>
        <v>-</v>
      </c>
      <c r="C4550" s="123" t="str">
        <f t="shared" si="723"/>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8"/>
        <v>nepildyti</v>
      </c>
      <c r="T4550" s="126" t="str">
        <f t="shared" si="728"/>
        <v>nepildyti</v>
      </c>
      <c r="U4550" s="127"/>
      <c r="V4550" s="127"/>
      <c r="W4550" s="128"/>
      <c r="X4550" s="169"/>
      <c r="Y4550" s="169"/>
      <c r="Z4550" s="169"/>
      <c r="AA4550" s="127"/>
      <c r="AB4550" s="127"/>
      <c r="AC4550" s="127"/>
      <c r="AD4550" s="127"/>
      <c r="AE4550" s="124">
        <f t="shared" si="724"/>
        <v>0</v>
      </c>
      <c r="AF4550" s="124">
        <f t="shared" si="725"/>
        <v>0</v>
      </c>
      <c r="AG4550" s="124">
        <f t="shared" si="726"/>
        <v>0</v>
      </c>
      <c r="AH4550" s="124">
        <f t="shared" si="727"/>
        <v>0</v>
      </c>
      <c r="AI4550" s="27" t="str">
        <f t="shared" si="719"/>
        <v>ne</v>
      </c>
      <c r="AJ4550" s="27" t="str">
        <f t="shared" si="720"/>
        <v>ne</v>
      </c>
      <c r="AK4550" s="27" t="str">
        <f t="shared" si="721"/>
        <v>ne</v>
      </c>
    </row>
    <row r="4551" spans="2:37" x14ac:dyDescent="0.2">
      <c r="B4551" s="27" t="str">
        <f t="shared" si="722"/>
        <v>-</v>
      </c>
      <c r="C4551" s="123" t="str">
        <f t="shared" si="723"/>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8"/>
        <v>nepildyti</v>
      </c>
      <c r="T4551" s="126" t="str">
        <f t="shared" si="728"/>
        <v>nepildyti</v>
      </c>
      <c r="U4551" s="127"/>
      <c r="V4551" s="127"/>
      <c r="W4551" s="128"/>
      <c r="X4551" s="169"/>
      <c r="Y4551" s="169"/>
      <c r="Z4551" s="169"/>
      <c r="AA4551" s="127"/>
      <c r="AB4551" s="127"/>
      <c r="AC4551" s="127"/>
      <c r="AD4551" s="127"/>
      <c r="AE4551" s="124">
        <f t="shared" si="724"/>
        <v>0</v>
      </c>
      <c r="AF4551" s="124">
        <f t="shared" si="725"/>
        <v>0</v>
      </c>
      <c r="AG4551" s="124">
        <f t="shared" si="726"/>
        <v>0</v>
      </c>
      <c r="AH4551" s="124">
        <f t="shared" si="727"/>
        <v>0</v>
      </c>
      <c r="AI4551" s="27" t="str">
        <f t="shared" si="719"/>
        <v>ne</v>
      </c>
      <c r="AJ4551" s="27" t="str">
        <f t="shared" si="720"/>
        <v>ne</v>
      </c>
      <c r="AK4551" s="27" t="str">
        <f t="shared" si="721"/>
        <v>ne</v>
      </c>
    </row>
    <row r="4552" spans="2:37" x14ac:dyDescent="0.2">
      <c r="B4552" s="27" t="str">
        <f t="shared" si="722"/>
        <v>-</v>
      </c>
      <c r="C4552" s="123" t="str">
        <f t="shared" si="723"/>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8"/>
        <v>nepildyti</v>
      </c>
      <c r="T4552" s="126" t="str">
        <f t="shared" si="728"/>
        <v>nepildyti</v>
      </c>
      <c r="U4552" s="127"/>
      <c r="V4552" s="127"/>
      <c r="W4552" s="128"/>
      <c r="X4552" s="169"/>
      <c r="Y4552" s="169"/>
      <c r="Z4552" s="169"/>
      <c r="AA4552" s="127"/>
      <c r="AB4552" s="127"/>
      <c r="AC4552" s="127"/>
      <c r="AD4552" s="127"/>
      <c r="AE4552" s="124">
        <f t="shared" si="724"/>
        <v>0</v>
      </c>
      <c r="AF4552" s="124">
        <f t="shared" si="725"/>
        <v>0</v>
      </c>
      <c r="AG4552" s="124">
        <f t="shared" si="726"/>
        <v>0</v>
      </c>
      <c r="AH4552" s="124">
        <f t="shared" si="727"/>
        <v>0</v>
      </c>
      <c r="AI4552" s="27" t="str">
        <f t="shared" si="719"/>
        <v>ne</v>
      </c>
      <c r="AJ4552" s="27" t="str">
        <f t="shared" si="720"/>
        <v>ne</v>
      </c>
      <c r="AK4552" s="27" t="str">
        <f t="shared" si="721"/>
        <v>ne</v>
      </c>
    </row>
    <row r="4553" spans="2:37" x14ac:dyDescent="0.2">
      <c r="B4553" s="27" t="str">
        <f t="shared" si="722"/>
        <v>-</v>
      </c>
      <c r="C4553" s="123" t="str">
        <f t="shared" si="723"/>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8"/>
        <v>nepildyti</v>
      </c>
      <c r="T4553" s="126" t="str">
        <f t="shared" si="728"/>
        <v>nepildyti</v>
      </c>
      <c r="U4553" s="127"/>
      <c r="V4553" s="127"/>
      <c r="W4553" s="128"/>
      <c r="X4553" s="169"/>
      <c r="Y4553" s="169"/>
      <c r="Z4553" s="169"/>
      <c r="AA4553" s="127"/>
      <c r="AB4553" s="127"/>
      <c r="AC4553" s="127"/>
      <c r="AD4553" s="127"/>
      <c r="AE4553" s="124">
        <f t="shared" si="724"/>
        <v>0</v>
      </c>
      <c r="AF4553" s="124">
        <f t="shared" si="725"/>
        <v>0</v>
      </c>
      <c r="AG4553" s="124">
        <f t="shared" si="726"/>
        <v>0</v>
      </c>
      <c r="AH4553" s="124">
        <f t="shared" si="727"/>
        <v>0</v>
      </c>
      <c r="AI4553" s="27" t="str">
        <f t="shared" si="719"/>
        <v>ne</v>
      </c>
      <c r="AJ4553" s="27" t="str">
        <f t="shared" si="720"/>
        <v>ne</v>
      </c>
      <c r="AK4553" s="27" t="str">
        <f t="shared" si="721"/>
        <v>ne</v>
      </c>
    </row>
    <row r="4554" spans="2:37" x14ac:dyDescent="0.2">
      <c r="B4554" s="27" t="str">
        <f t="shared" si="722"/>
        <v>-</v>
      </c>
      <c r="C4554" s="123" t="str">
        <f t="shared" si="723"/>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8"/>
        <v>nepildyti</v>
      </c>
      <c r="T4554" s="126" t="str">
        <f t="shared" si="728"/>
        <v>nepildyti</v>
      </c>
      <c r="U4554" s="127"/>
      <c r="V4554" s="127"/>
      <c r="W4554" s="128"/>
      <c r="X4554" s="169"/>
      <c r="Y4554" s="169"/>
      <c r="Z4554" s="169"/>
      <c r="AA4554" s="127"/>
      <c r="AB4554" s="127"/>
      <c r="AC4554" s="127"/>
      <c r="AD4554" s="127"/>
      <c r="AE4554" s="124">
        <f t="shared" si="724"/>
        <v>0</v>
      </c>
      <c r="AF4554" s="124">
        <f t="shared" si="725"/>
        <v>0</v>
      </c>
      <c r="AG4554" s="124">
        <f t="shared" si="726"/>
        <v>0</v>
      </c>
      <c r="AH4554" s="124">
        <f t="shared" si="727"/>
        <v>0</v>
      </c>
      <c r="AI4554" s="27" t="str">
        <f t="shared" si="719"/>
        <v>ne</v>
      </c>
      <c r="AJ4554" s="27" t="str">
        <f t="shared" si="720"/>
        <v>ne</v>
      </c>
      <c r="AK4554" s="27" t="str">
        <f t="shared" si="721"/>
        <v>ne</v>
      </c>
    </row>
    <row r="4555" spans="2:37" x14ac:dyDescent="0.2">
      <c r="B4555" s="27" t="str">
        <f t="shared" si="722"/>
        <v>-</v>
      </c>
      <c r="C4555" s="123" t="str">
        <f t="shared" si="723"/>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8"/>
        <v>nepildyti</v>
      </c>
      <c r="T4555" s="126" t="str">
        <f t="shared" si="728"/>
        <v>nepildyti</v>
      </c>
      <c r="U4555" s="127"/>
      <c r="V4555" s="127"/>
      <c r="W4555" s="128"/>
      <c r="X4555" s="169"/>
      <c r="Y4555" s="169"/>
      <c r="Z4555" s="169"/>
      <c r="AA4555" s="127"/>
      <c r="AB4555" s="127"/>
      <c r="AC4555" s="127"/>
      <c r="AD4555" s="127"/>
      <c r="AE4555" s="124">
        <f t="shared" si="724"/>
        <v>0</v>
      </c>
      <c r="AF4555" s="124">
        <f t="shared" si="725"/>
        <v>0</v>
      </c>
      <c r="AG4555" s="124">
        <f t="shared" si="726"/>
        <v>0</v>
      </c>
      <c r="AH4555" s="124">
        <f t="shared" si="727"/>
        <v>0</v>
      </c>
      <c r="AI4555" s="27" t="str">
        <f t="shared" si="719"/>
        <v>ne</v>
      </c>
      <c r="AJ4555" s="27" t="str">
        <f t="shared" si="720"/>
        <v>ne</v>
      </c>
      <c r="AK4555" s="27" t="str">
        <f t="shared" si="721"/>
        <v>ne</v>
      </c>
    </row>
    <row r="4556" spans="2:37" x14ac:dyDescent="0.2">
      <c r="B4556" s="27" t="str">
        <f t="shared" si="722"/>
        <v>-</v>
      </c>
      <c r="C4556" s="123" t="str">
        <f t="shared" si="723"/>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8"/>
        <v>nepildyti</v>
      </c>
      <c r="T4556" s="126" t="str">
        <f t="shared" si="728"/>
        <v>nepildyti</v>
      </c>
      <c r="U4556" s="127"/>
      <c r="V4556" s="127"/>
      <c r="W4556" s="128"/>
      <c r="X4556" s="169"/>
      <c r="Y4556" s="169"/>
      <c r="Z4556" s="169"/>
      <c r="AA4556" s="127"/>
      <c r="AB4556" s="127"/>
      <c r="AC4556" s="127"/>
      <c r="AD4556" s="127"/>
      <c r="AE4556" s="124">
        <f t="shared" si="724"/>
        <v>0</v>
      </c>
      <c r="AF4556" s="124">
        <f t="shared" si="725"/>
        <v>0</v>
      </c>
      <c r="AG4556" s="124">
        <f t="shared" si="726"/>
        <v>0</v>
      </c>
      <c r="AH4556" s="124">
        <f t="shared" si="727"/>
        <v>0</v>
      </c>
      <c r="AI4556" s="27" t="str">
        <f t="shared" si="719"/>
        <v>ne</v>
      </c>
      <c r="AJ4556" s="27" t="str">
        <f t="shared" si="720"/>
        <v>ne</v>
      </c>
      <c r="AK4556" s="27" t="str">
        <f t="shared" si="721"/>
        <v>ne</v>
      </c>
    </row>
    <row r="4557" spans="2:37" x14ac:dyDescent="0.2">
      <c r="B4557" s="27" t="str">
        <f t="shared" si="722"/>
        <v>-</v>
      </c>
      <c r="C4557" s="123" t="str">
        <f t="shared" si="723"/>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8"/>
        <v>nepildyti</v>
      </c>
      <c r="T4557" s="126" t="str">
        <f t="shared" si="728"/>
        <v>nepildyti</v>
      </c>
      <c r="U4557" s="127"/>
      <c r="V4557" s="127"/>
      <c r="W4557" s="128"/>
      <c r="X4557" s="169"/>
      <c r="Y4557" s="169"/>
      <c r="Z4557" s="169"/>
      <c r="AA4557" s="127"/>
      <c r="AB4557" s="127"/>
      <c r="AC4557" s="127"/>
      <c r="AD4557" s="127"/>
      <c r="AE4557" s="124">
        <f t="shared" si="724"/>
        <v>0</v>
      </c>
      <c r="AF4557" s="124">
        <f t="shared" si="725"/>
        <v>0</v>
      </c>
      <c r="AG4557" s="124">
        <f t="shared" si="726"/>
        <v>0</v>
      </c>
      <c r="AH4557" s="124">
        <f t="shared" si="727"/>
        <v>0</v>
      </c>
      <c r="AI4557" s="27" t="str">
        <f t="shared" ref="AI4557:AI4620" si="729">IF(AF4557&gt;0,"taip","ne")</f>
        <v>ne</v>
      </c>
      <c r="AJ4557" s="27" t="str">
        <f t="shared" ref="AJ4557:AJ4620" si="730">IF(AG4557&gt;0,"taip","ne")</f>
        <v>ne</v>
      </c>
      <c r="AK4557" s="27" t="str">
        <f t="shared" ref="AK4557:AK4620" si="731">IF(AH4557&gt;0,"taip","ne")</f>
        <v>ne</v>
      </c>
    </row>
    <row r="4558" spans="2:37" x14ac:dyDescent="0.2">
      <c r="B4558" s="27" t="str">
        <f t="shared" si="722"/>
        <v>-</v>
      </c>
      <c r="C4558" s="123" t="str">
        <f t="shared" si="723"/>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8"/>
        <v>nepildyti</v>
      </c>
      <c r="T4558" s="126" t="str">
        <f t="shared" si="728"/>
        <v>nepildyti</v>
      </c>
      <c r="U4558" s="127"/>
      <c r="V4558" s="127"/>
      <c r="W4558" s="128"/>
      <c r="X4558" s="169"/>
      <c r="Y4558" s="169"/>
      <c r="Z4558" s="169"/>
      <c r="AA4558" s="127"/>
      <c r="AB4558" s="127"/>
      <c r="AC4558" s="127"/>
      <c r="AD4558" s="127"/>
      <c r="AE4558" s="124">
        <f t="shared" si="724"/>
        <v>0</v>
      </c>
      <c r="AF4558" s="124">
        <f t="shared" si="725"/>
        <v>0</v>
      </c>
      <c r="AG4558" s="124">
        <f t="shared" si="726"/>
        <v>0</v>
      </c>
      <c r="AH4558" s="124">
        <f t="shared" si="727"/>
        <v>0</v>
      </c>
      <c r="AI4558" s="27" t="str">
        <f t="shared" si="729"/>
        <v>ne</v>
      </c>
      <c r="AJ4558" s="27" t="str">
        <f t="shared" si="730"/>
        <v>ne</v>
      </c>
      <c r="AK4558" s="27" t="str">
        <f t="shared" si="731"/>
        <v>ne</v>
      </c>
    </row>
    <row r="4559" spans="2:37" x14ac:dyDescent="0.2">
      <c r="B4559" s="27" t="str">
        <f t="shared" si="722"/>
        <v>-</v>
      </c>
      <c r="C4559" s="123" t="str">
        <f t="shared" si="723"/>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8"/>
        <v>nepildyti</v>
      </c>
      <c r="T4559" s="126" t="str">
        <f t="shared" si="728"/>
        <v>nepildyti</v>
      </c>
      <c r="U4559" s="127"/>
      <c r="V4559" s="127"/>
      <c r="W4559" s="128"/>
      <c r="X4559" s="169"/>
      <c r="Y4559" s="169"/>
      <c r="Z4559" s="169"/>
      <c r="AA4559" s="127"/>
      <c r="AB4559" s="127"/>
      <c r="AC4559" s="127"/>
      <c r="AD4559" s="127"/>
      <c r="AE4559" s="124">
        <f t="shared" si="724"/>
        <v>0</v>
      </c>
      <c r="AF4559" s="124">
        <f t="shared" si="725"/>
        <v>0</v>
      </c>
      <c r="AG4559" s="124">
        <f t="shared" si="726"/>
        <v>0</v>
      </c>
      <c r="AH4559" s="124">
        <f t="shared" si="727"/>
        <v>0</v>
      </c>
      <c r="AI4559" s="27" t="str">
        <f t="shared" si="729"/>
        <v>ne</v>
      </c>
      <c r="AJ4559" s="27" t="str">
        <f t="shared" si="730"/>
        <v>ne</v>
      </c>
      <c r="AK4559" s="27" t="str">
        <f t="shared" si="731"/>
        <v>ne</v>
      </c>
    </row>
    <row r="4560" spans="2:37" x14ac:dyDescent="0.2">
      <c r="B4560" s="27" t="str">
        <f t="shared" si="722"/>
        <v>-</v>
      </c>
      <c r="C4560" s="123" t="str">
        <f t="shared" si="723"/>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8"/>
        <v>nepildyti</v>
      </c>
      <c r="T4560" s="126" t="str">
        <f t="shared" si="728"/>
        <v>nepildyti</v>
      </c>
      <c r="U4560" s="127"/>
      <c r="V4560" s="127"/>
      <c r="W4560" s="128"/>
      <c r="X4560" s="169"/>
      <c r="Y4560" s="169"/>
      <c r="Z4560" s="169"/>
      <c r="AA4560" s="127"/>
      <c r="AB4560" s="127"/>
      <c r="AC4560" s="127"/>
      <c r="AD4560" s="127"/>
      <c r="AE4560" s="124">
        <f t="shared" si="724"/>
        <v>0</v>
      </c>
      <c r="AF4560" s="124">
        <f t="shared" si="725"/>
        <v>0</v>
      </c>
      <c r="AG4560" s="124">
        <f t="shared" si="726"/>
        <v>0</v>
      </c>
      <c r="AH4560" s="124">
        <f t="shared" si="727"/>
        <v>0</v>
      </c>
      <c r="AI4560" s="27" t="str">
        <f t="shared" si="729"/>
        <v>ne</v>
      </c>
      <c r="AJ4560" s="27" t="str">
        <f t="shared" si="730"/>
        <v>ne</v>
      </c>
      <c r="AK4560" s="27" t="str">
        <f t="shared" si="731"/>
        <v>ne</v>
      </c>
    </row>
    <row r="4561" spans="2:37" x14ac:dyDescent="0.2">
      <c r="B4561" s="27" t="str">
        <f t="shared" si="722"/>
        <v>-</v>
      </c>
      <c r="C4561" s="123" t="str">
        <f t="shared" si="723"/>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8"/>
        <v>nepildyti</v>
      </c>
      <c r="T4561" s="126" t="str">
        <f t="shared" si="728"/>
        <v>nepildyti</v>
      </c>
      <c r="U4561" s="127"/>
      <c r="V4561" s="127"/>
      <c r="W4561" s="128"/>
      <c r="X4561" s="169"/>
      <c r="Y4561" s="169"/>
      <c r="Z4561" s="169"/>
      <c r="AA4561" s="127"/>
      <c r="AB4561" s="127"/>
      <c r="AC4561" s="127"/>
      <c r="AD4561" s="127"/>
      <c r="AE4561" s="124">
        <f t="shared" si="724"/>
        <v>0</v>
      </c>
      <c r="AF4561" s="124">
        <f t="shared" si="725"/>
        <v>0</v>
      </c>
      <c r="AG4561" s="124">
        <f t="shared" si="726"/>
        <v>0</v>
      </c>
      <c r="AH4561" s="124">
        <f t="shared" si="727"/>
        <v>0</v>
      </c>
      <c r="AI4561" s="27" t="str">
        <f t="shared" si="729"/>
        <v>ne</v>
      </c>
      <c r="AJ4561" s="27" t="str">
        <f t="shared" si="730"/>
        <v>ne</v>
      </c>
      <c r="AK4561" s="27" t="str">
        <f t="shared" si="731"/>
        <v>ne</v>
      </c>
    </row>
    <row r="4562" spans="2:37" x14ac:dyDescent="0.2">
      <c r="B4562" s="27" t="str">
        <f t="shared" si="722"/>
        <v>-</v>
      </c>
      <c r="C4562" s="123" t="str">
        <f t="shared" si="723"/>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8"/>
        <v>nepildyti</v>
      </c>
      <c r="T4562" s="126" t="str">
        <f t="shared" si="728"/>
        <v>nepildyti</v>
      </c>
      <c r="U4562" s="127"/>
      <c r="V4562" s="127"/>
      <c r="W4562" s="128"/>
      <c r="X4562" s="169"/>
      <c r="Y4562" s="169"/>
      <c r="Z4562" s="169"/>
      <c r="AA4562" s="127"/>
      <c r="AB4562" s="127"/>
      <c r="AC4562" s="127"/>
      <c r="AD4562" s="127"/>
      <c r="AE4562" s="124">
        <f t="shared" si="724"/>
        <v>0</v>
      </c>
      <c r="AF4562" s="124">
        <f t="shared" si="725"/>
        <v>0</v>
      </c>
      <c r="AG4562" s="124">
        <f t="shared" si="726"/>
        <v>0</v>
      </c>
      <c r="AH4562" s="124">
        <f t="shared" si="727"/>
        <v>0</v>
      </c>
      <c r="AI4562" s="27" t="str">
        <f t="shared" si="729"/>
        <v>ne</v>
      </c>
      <c r="AJ4562" s="27" t="str">
        <f t="shared" si="730"/>
        <v>ne</v>
      </c>
      <c r="AK4562" s="27" t="str">
        <f t="shared" si="731"/>
        <v>ne</v>
      </c>
    </row>
    <row r="4563" spans="2:37" x14ac:dyDescent="0.2">
      <c r="B4563" s="27" t="str">
        <f t="shared" si="722"/>
        <v>-</v>
      </c>
      <c r="C4563" s="123" t="str">
        <f t="shared" si="723"/>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8"/>
        <v>nepildyti</v>
      </c>
      <c r="T4563" s="126" t="str">
        <f t="shared" si="728"/>
        <v>nepildyti</v>
      </c>
      <c r="U4563" s="127"/>
      <c r="V4563" s="127"/>
      <c r="W4563" s="128"/>
      <c r="X4563" s="169"/>
      <c r="Y4563" s="169"/>
      <c r="Z4563" s="169"/>
      <c r="AA4563" s="127"/>
      <c r="AB4563" s="127"/>
      <c r="AC4563" s="127"/>
      <c r="AD4563" s="127"/>
      <c r="AE4563" s="124">
        <f t="shared" si="724"/>
        <v>0</v>
      </c>
      <c r="AF4563" s="124">
        <f t="shared" si="725"/>
        <v>0</v>
      </c>
      <c r="AG4563" s="124">
        <f t="shared" si="726"/>
        <v>0</v>
      </c>
      <c r="AH4563" s="124">
        <f t="shared" si="727"/>
        <v>0</v>
      </c>
      <c r="AI4563" s="27" t="str">
        <f t="shared" si="729"/>
        <v>ne</v>
      </c>
      <c r="AJ4563" s="27" t="str">
        <f t="shared" si="730"/>
        <v>ne</v>
      </c>
      <c r="AK4563" s="27" t="str">
        <f t="shared" si="731"/>
        <v>ne</v>
      </c>
    </row>
    <row r="4564" spans="2:37" x14ac:dyDescent="0.2">
      <c r="B4564" s="27" t="str">
        <f t="shared" si="722"/>
        <v>-</v>
      </c>
      <c r="C4564" s="123" t="str">
        <f t="shared" si="723"/>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8"/>
        <v>nepildyti</v>
      </c>
      <c r="T4564" s="126" t="str">
        <f t="shared" si="728"/>
        <v>nepildyti</v>
      </c>
      <c r="U4564" s="127"/>
      <c r="V4564" s="127"/>
      <c r="W4564" s="128"/>
      <c r="X4564" s="169"/>
      <c r="Y4564" s="169"/>
      <c r="Z4564" s="169"/>
      <c r="AA4564" s="127"/>
      <c r="AB4564" s="127"/>
      <c r="AC4564" s="127"/>
      <c r="AD4564" s="127"/>
      <c r="AE4564" s="124">
        <f t="shared" si="724"/>
        <v>0</v>
      </c>
      <c r="AF4564" s="124">
        <f t="shared" si="725"/>
        <v>0</v>
      </c>
      <c r="AG4564" s="124">
        <f t="shared" si="726"/>
        <v>0</v>
      </c>
      <c r="AH4564" s="124">
        <f t="shared" si="727"/>
        <v>0</v>
      </c>
      <c r="AI4564" s="27" t="str">
        <f t="shared" si="729"/>
        <v>ne</v>
      </c>
      <c r="AJ4564" s="27" t="str">
        <f t="shared" si="730"/>
        <v>ne</v>
      </c>
      <c r="AK4564" s="27" t="str">
        <f t="shared" si="731"/>
        <v>ne</v>
      </c>
    </row>
    <row r="4565" spans="2:37" x14ac:dyDescent="0.2">
      <c r="B4565" s="27" t="str">
        <f t="shared" si="722"/>
        <v>-</v>
      </c>
      <c r="C4565" s="123" t="str">
        <f t="shared" si="723"/>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si="728"/>
        <v>nepildyti</v>
      </c>
      <c r="T4565" s="126" t="str">
        <f t="shared" si="728"/>
        <v>nepildyti</v>
      </c>
      <c r="U4565" s="127"/>
      <c r="V4565" s="127"/>
      <c r="W4565" s="128"/>
      <c r="X4565" s="169"/>
      <c r="Y4565" s="169"/>
      <c r="Z4565" s="169"/>
      <c r="AA4565" s="127"/>
      <c r="AB4565" s="127"/>
      <c r="AC4565" s="127"/>
      <c r="AD4565" s="127"/>
      <c r="AE4565" s="124">
        <f t="shared" si="724"/>
        <v>0</v>
      </c>
      <c r="AF4565" s="124">
        <f t="shared" si="725"/>
        <v>0</v>
      </c>
      <c r="AG4565" s="124">
        <f t="shared" si="726"/>
        <v>0</v>
      </c>
      <c r="AH4565" s="124">
        <f t="shared" si="727"/>
        <v>0</v>
      </c>
      <c r="AI4565" s="27" t="str">
        <f t="shared" si="729"/>
        <v>ne</v>
      </c>
      <c r="AJ4565" s="27" t="str">
        <f t="shared" si="730"/>
        <v>ne</v>
      </c>
      <c r="AK4565" s="27" t="str">
        <f t="shared" si="731"/>
        <v>ne</v>
      </c>
    </row>
    <row r="4566" spans="2:37" x14ac:dyDescent="0.2">
      <c r="B4566" s="27" t="str">
        <f t="shared" si="722"/>
        <v>-</v>
      </c>
      <c r="C4566" s="123" t="str">
        <f t="shared" si="723"/>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28"/>
        <v>nepildyti</v>
      </c>
      <c r="T4566" s="126" t="str">
        <f t="shared" si="728"/>
        <v>nepildyti</v>
      </c>
      <c r="U4566" s="127"/>
      <c r="V4566" s="127"/>
      <c r="W4566" s="128"/>
      <c r="X4566" s="169"/>
      <c r="Y4566" s="169"/>
      <c r="Z4566" s="169"/>
      <c r="AA4566" s="127"/>
      <c r="AB4566" s="127"/>
      <c r="AC4566" s="127"/>
      <c r="AD4566" s="127"/>
      <c r="AE4566" s="124">
        <f t="shared" si="724"/>
        <v>0</v>
      </c>
      <c r="AF4566" s="124">
        <f t="shared" si="725"/>
        <v>0</v>
      </c>
      <c r="AG4566" s="124">
        <f t="shared" si="726"/>
        <v>0</v>
      </c>
      <c r="AH4566" s="124">
        <f t="shared" si="727"/>
        <v>0</v>
      </c>
      <c r="AI4566" s="27" t="str">
        <f t="shared" si="729"/>
        <v>ne</v>
      </c>
      <c r="AJ4566" s="27" t="str">
        <f t="shared" si="730"/>
        <v>ne</v>
      </c>
      <c r="AK4566" s="27" t="str">
        <f t="shared" si="731"/>
        <v>ne</v>
      </c>
    </row>
    <row r="4567" spans="2:37" x14ac:dyDescent="0.2">
      <c r="B4567" s="27" t="str">
        <f t="shared" si="722"/>
        <v>-</v>
      </c>
      <c r="C4567" s="123" t="str">
        <f t="shared" si="723"/>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28"/>
        <v>nepildyti</v>
      </c>
      <c r="T4567" s="126" t="str">
        <f t="shared" si="728"/>
        <v>nepildyti</v>
      </c>
      <c r="U4567" s="127"/>
      <c r="V4567" s="127"/>
      <c r="W4567" s="128"/>
      <c r="X4567" s="169"/>
      <c r="Y4567" s="169"/>
      <c r="Z4567" s="169"/>
      <c r="AA4567" s="127"/>
      <c r="AB4567" s="127"/>
      <c r="AC4567" s="127"/>
      <c r="AD4567" s="127"/>
      <c r="AE4567" s="124">
        <f t="shared" si="724"/>
        <v>0</v>
      </c>
      <c r="AF4567" s="124">
        <f t="shared" si="725"/>
        <v>0</v>
      </c>
      <c r="AG4567" s="124">
        <f t="shared" si="726"/>
        <v>0</v>
      </c>
      <c r="AH4567" s="124">
        <f t="shared" si="727"/>
        <v>0</v>
      </c>
      <c r="AI4567" s="27" t="str">
        <f t="shared" si="729"/>
        <v>ne</v>
      </c>
      <c r="AJ4567" s="27" t="str">
        <f t="shared" si="730"/>
        <v>ne</v>
      </c>
      <c r="AK4567" s="27" t="str">
        <f t="shared" si="731"/>
        <v>ne</v>
      </c>
    </row>
    <row r="4568" spans="2:37" x14ac:dyDescent="0.2">
      <c r="B4568" s="27" t="str">
        <f t="shared" ref="B4568:B4631" si="732">CONCATENATE(C4568,"-",G4568)</f>
        <v>-</v>
      </c>
      <c r="C4568" s="123" t="str">
        <f t="shared" ref="C4568:C4631" si="733">LEFT(K4568,4)</f>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28"/>
        <v>nepildyti</v>
      </c>
      <c r="T4568" s="126" t="str">
        <f t="shared" si="728"/>
        <v>nepildyti</v>
      </c>
      <c r="U4568" s="127"/>
      <c r="V4568" s="127"/>
      <c r="W4568" s="128"/>
      <c r="X4568" s="169"/>
      <c r="Y4568" s="169"/>
      <c r="Z4568" s="169"/>
      <c r="AA4568" s="127"/>
      <c r="AB4568" s="127"/>
      <c r="AC4568" s="127"/>
      <c r="AD4568" s="127"/>
      <c r="AE4568" s="124">
        <f t="shared" ref="AE4568:AE4631" si="734">IF($H4568&gt;0,YEAR($H4568),)</f>
        <v>0</v>
      </c>
      <c r="AF4568" s="124">
        <f t="shared" ref="AF4568:AF4631" si="735">IF($X4568&gt;0,YEAR($X4568),)</f>
        <v>0</v>
      </c>
      <c r="AG4568" s="124">
        <f t="shared" ref="AG4568:AG4631" si="736">IF($Y4568&gt;0,YEAR($Y4568),)</f>
        <v>0</v>
      </c>
      <c r="AH4568" s="124">
        <f t="shared" ref="AH4568:AH4631" si="737">IF($Z4568&gt;0,YEAR($Z4568),)</f>
        <v>0</v>
      </c>
      <c r="AI4568" s="27" t="str">
        <f t="shared" si="729"/>
        <v>ne</v>
      </c>
      <c r="AJ4568" s="27" t="str">
        <f t="shared" si="730"/>
        <v>ne</v>
      </c>
      <c r="AK4568" s="27" t="str">
        <f t="shared" si="731"/>
        <v>ne</v>
      </c>
    </row>
    <row r="4569" spans="2:37" x14ac:dyDescent="0.2">
      <c r="B4569" s="27" t="str">
        <f t="shared" si="732"/>
        <v>-</v>
      </c>
      <c r="C4569" s="123" t="str">
        <f t="shared" si="733"/>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ref="S4569:T4632" si="738">IF($R4569="fizinis asmuo","užpildykite","nepildyti")</f>
        <v>nepildyti</v>
      </c>
      <c r="T4569" s="126" t="str">
        <f t="shared" si="738"/>
        <v>nepildyti</v>
      </c>
      <c r="U4569" s="127"/>
      <c r="V4569" s="127"/>
      <c r="W4569" s="128"/>
      <c r="X4569" s="169"/>
      <c r="Y4569" s="169"/>
      <c r="Z4569" s="169"/>
      <c r="AA4569" s="127"/>
      <c r="AB4569" s="127"/>
      <c r="AC4569" s="127"/>
      <c r="AD4569" s="127"/>
      <c r="AE4569" s="124">
        <f t="shared" si="734"/>
        <v>0</v>
      </c>
      <c r="AF4569" s="124">
        <f t="shared" si="735"/>
        <v>0</v>
      </c>
      <c r="AG4569" s="124">
        <f t="shared" si="736"/>
        <v>0</v>
      </c>
      <c r="AH4569" s="124">
        <f t="shared" si="737"/>
        <v>0</v>
      </c>
      <c r="AI4569" s="27" t="str">
        <f t="shared" si="729"/>
        <v>ne</v>
      </c>
      <c r="AJ4569" s="27" t="str">
        <f t="shared" si="730"/>
        <v>ne</v>
      </c>
      <c r="AK4569" s="27" t="str">
        <f t="shared" si="731"/>
        <v>ne</v>
      </c>
    </row>
    <row r="4570" spans="2:37" x14ac:dyDescent="0.2">
      <c r="B4570" s="27" t="str">
        <f t="shared" si="732"/>
        <v>-</v>
      </c>
      <c r="C4570" s="123" t="str">
        <f t="shared" si="733"/>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8"/>
        <v>nepildyti</v>
      </c>
      <c r="T4570" s="126" t="str">
        <f t="shared" si="738"/>
        <v>nepildyti</v>
      </c>
      <c r="U4570" s="127"/>
      <c r="V4570" s="127"/>
      <c r="W4570" s="128"/>
      <c r="X4570" s="169"/>
      <c r="Y4570" s="169"/>
      <c r="Z4570" s="169"/>
      <c r="AA4570" s="127"/>
      <c r="AB4570" s="127"/>
      <c r="AC4570" s="127"/>
      <c r="AD4570" s="127"/>
      <c r="AE4570" s="124">
        <f t="shared" si="734"/>
        <v>0</v>
      </c>
      <c r="AF4570" s="124">
        <f t="shared" si="735"/>
        <v>0</v>
      </c>
      <c r="AG4570" s="124">
        <f t="shared" si="736"/>
        <v>0</v>
      </c>
      <c r="AH4570" s="124">
        <f t="shared" si="737"/>
        <v>0</v>
      </c>
      <c r="AI4570" s="27" t="str">
        <f t="shared" si="729"/>
        <v>ne</v>
      </c>
      <c r="AJ4570" s="27" t="str">
        <f t="shared" si="730"/>
        <v>ne</v>
      </c>
      <c r="AK4570" s="27" t="str">
        <f t="shared" si="731"/>
        <v>ne</v>
      </c>
    </row>
    <row r="4571" spans="2:37" x14ac:dyDescent="0.2">
      <c r="B4571" s="27" t="str">
        <f t="shared" si="732"/>
        <v>-</v>
      </c>
      <c r="C4571" s="123" t="str">
        <f t="shared" si="733"/>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8"/>
        <v>nepildyti</v>
      </c>
      <c r="T4571" s="126" t="str">
        <f t="shared" si="738"/>
        <v>nepildyti</v>
      </c>
      <c r="U4571" s="127"/>
      <c r="V4571" s="127"/>
      <c r="W4571" s="128"/>
      <c r="X4571" s="169"/>
      <c r="Y4571" s="169"/>
      <c r="Z4571" s="169"/>
      <c r="AA4571" s="127"/>
      <c r="AB4571" s="127"/>
      <c r="AC4571" s="127"/>
      <c r="AD4571" s="127"/>
      <c r="AE4571" s="124">
        <f t="shared" si="734"/>
        <v>0</v>
      </c>
      <c r="AF4571" s="124">
        <f t="shared" si="735"/>
        <v>0</v>
      </c>
      <c r="AG4571" s="124">
        <f t="shared" si="736"/>
        <v>0</v>
      </c>
      <c r="AH4571" s="124">
        <f t="shared" si="737"/>
        <v>0</v>
      </c>
      <c r="AI4571" s="27" t="str">
        <f t="shared" si="729"/>
        <v>ne</v>
      </c>
      <c r="AJ4571" s="27" t="str">
        <f t="shared" si="730"/>
        <v>ne</v>
      </c>
      <c r="AK4571" s="27" t="str">
        <f t="shared" si="731"/>
        <v>ne</v>
      </c>
    </row>
    <row r="4572" spans="2:37" x14ac:dyDescent="0.2">
      <c r="B4572" s="27" t="str">
        <f t="shared" si="732"/>
        <v>-</v>
      </c>
      <c r="C4572" s="123" t="str">
        <f t="shared" si="733"/>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8"/>
        <v>nepildyti</v>
      </c>
      <c r="T4572" s="126" t="str">
        <f t="shared" si="738"/>
        <v>nepildyti</v>
      </c>
      <c r="U4572" s="127"/>
      <c r="V4572" s="127"/>
      <c r="W4572" s="128"/>
      <c r="X4572" s="169"/>
      <c r="Y4572" s="169"/>
      <c r="Z4572" s="169"/>
      <c r="AA4572" s="127"/>
      <c r="AB4572" s="127"/>
      <c r="AC4572" s="127"/>
      <c r="AD4572" s="127"/>
      <c r="AE4572" s="124">
        <f t="shared" si="734"/>
        <v>0</v>
      </c>
      <c r="AF4572" s="124">
        <f t="shared" si="735"/>
        <v>0</v>
      </c>
      <c r="AG4572" s="124">
        <f t="shared" si="736"/>
        <v>0</v>
      </c>
      <c r="AH4572" s="124">
        <f t="shared" si="737"/>
        <v>0</v>
      </c>
      <c r="AI4572" s="27" t="str">
        <f t="shared" si="729"/>
        <v>ne</v>
      </c>
      <c r="AJ4572" s="27" t="str">
        <f t="shared" si="730"/>
        <v>ne</v>
      </c>
      <c r="AK4572" s="27" t="str">
        <f t="shared" si="731"/>
        <v>ne</v>
      </c>
    </row>
    <row r="4573" spans="2:37" x14ac:dyDescent="0.2">
      <c r="B4573" s="27" t="str">
        <f t="shared" si="732"/>
        <v>-</v>
      </c>
      <c r="C4573" s="123" t="str">
        <f t="shared" si="733"/>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8"/>
        <v>nepildyti</v>
      </c>
      <c r="T4573" s="126" t="str">
        <f t="shared" si="738"/>
        <v>nepildyti</v>
      </c>
      <c r="U4573" s="127"/>
      <c r="V4573" s="127"/>
      <c r="W4573" s="128"/>
      <c r="X4573" s="169"/>
      <c r="Y4573" s="169"/>
      <c r="Z4573" s="169"/>
      <c r="AA4573" s="127"/>
      <c r="AB4573" s="127"/>
      <c r="AC4573" s="127"/>
      <c r="AD4573" s="127"/>
      <c r="AE4573" s="124">
        <f t="shared" si="734"/>
        <v>0</v>
      </c>
      <c r="AF4573" s="124">
        <f t="shared" si="735"/>
        <v>0</v>
      </c>
      <c r="AG4573" s="124">
        <f t="shared" si="736"/>
        <v>0</v>
      </c>
      <c r="AH4573" s="124">
        <f t="shared" si="737"/>
        <v>0</v>
      </c>
      <c r="AI4573" s="27" t="str">
        <f t="shared" si="729"/>
        <v>ne</v>
      </c>
      <c r="AJ4573" s="27" t="str">
        <f t="shared" si="730"/>
        <v>ne</v>
      </c>
      <c r="AK4573" s="27" t="str">
        <f t="shared" si="731"/>
        <v>ne</v>
      </c>
    </row>
    <row r="4574" spans="2:37" x14ac:dyDescent="0.2">
      <c r="B4574" s="27" t="str">
        <f t="shared" si="732"/>
        <v>-</v>
      </c>
      <c r="C4574" s="123" t="str">
        <f t="shared" si="733"/>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8"/>
        <v>nepildyti</v>
      </c>
      <c r="T4574" s="126" t="str">
        <f t="shared" si="738"/>
        <v>nepildyti</v>
      </c>
      <c r="U4574" s="127"/>
      <c r="V4574" s="127"/>
      <c r="W4574" s="128"/>
      <c r="X4574" s="169"/>
      <c r="Y4574" s="169"/>
      <c r="Z4574" s="169"/>
      <c r="AA4574" s="127"/>
      <c r="AB4574" s="127"/>
      <c r="AC4574" s="127"/>
      <c r="AD4574" s="127"/>
      <c r="AE4574" s="124">
        <f t="shared" si="734"/>
        <v>0</v>
      </c>
      <c r="AF4574" s="124">
        <f t="shared" si="735"/>
        <v>0</v>
      </c>
      <c r="AG4574" s="124">
        <f t="shared" si="736"/>
        <v>0</v>
      </c>
      <c r="AH4574" s="124">
        <f t="shared" si="737"/>
        <v>0</v>
      </c>
      <c r="AI4574" s="27" t="str">
        <f t="shared" si="729"/>
        <v>ne</v>
      </c>
      <c r="AJ4574" s="27" t="str">
        <f t="shared" si="730"/>
        <v>ne</v>
      </c>
      <c r="AK4574" s="27" t="str">
        <f t="shared" si="731"/>
        <v>ne</v>
      </c>
    </row>
    <row r="4575" spans="2:37" x14ac:dyDescent="0.2">
      <c r="B4575" s="27" t="str">
        <f t="shared" si="732"/>
        <v>-</v>
      </c>
      <c r="C4575" s="123" t="str">
        <f t="shared" si="733"/>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8"/>
        <v>nepildyti</v>
      </c>
      <c r="T4575" s="126" t="str">
        <f t="shared" si="738"/>
        <v>nepildyti</v>
      </c>
      <c r="U4575" s="127"/>
      <c r="V4575" s="127"/>
      <c r="W4575" s="128"/>
      <c r="X4575" s="169"/>
      <c r="Y4575" s="169"/>
      <c r="Z4575" s="169"/>
      <c r="AA4575" s="127"/>
      <c r="AB4575" s="127"/>
      <c r="AC4575" s="127"/>
      <c r="AD4575" s="127"/>
      <c r="AE4575" s="124">
        <f t="shared" si="734"/>
        <v>0</v>
      </c>
      <c r="AF4575" s="124">
        <f t="shared" si="735"/>
        <v>0</v>
      </c>
      <c r="AG4575" s="124">
        <f t="shared" si="736"/>
        <v>0</v>
      </c>
      <c r="AH4575" s="124">
        <f t="shared" si="737"/>
        <v>0</v>
      </c>
      <c r="AI4575" s="27" t="str">
        <f t="shared" si="729"/>
        <v>ne</v>
      </c>
      <c r="AJ4575" s="27" t="str">
        <f t="shared" si="730"/>
        <v>ne</v>
      </c>
      <c r="AK4575" s="27" t="str">
        <f t="shared" si="731"/>
        <v>ne</v>
      </c>
    </row>
    <row r="4576" spans="2:37" x14ac:dyDescent="0.2">
      <c r="B4576" s="27" t="str">
        <f t="shared" si="732"/>
        <v>-</v>
      </c>
      <c r="C4576" s="123" t="str">
        <f t="shared" si="733"/>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8"/>
        <v>nepildyti</v>
      </c>
      <c r="T4576" s="126" t="str">
        <f t="shared" si="738"/>
        <v>nepildyti</v>
      </c>
      <c r="U4576" s="127"/>
      <c r="V4576" s="127"/>
      <c r="W4576" s="128"/>
      <c r="X4576" s="169"/>
      <c r="Y4576" s="169"/>
      <c r="Z4576" s="169"/>
      <c r="AA4576" s="127"/>
      <c r="AB4576" s="127"/>
      <c r="AC4576" s="127"/>
      <c r="AD4576" s="127"/>
      <c r="AE4576" s="124">
        <f t="shared" si="734"/>
        <v>0</v>
      </c>
      <c r="AF4576" s="124">
        <f t="shared" si="735"/>
        <v>0</v>
      </c>
      <c r="AG4576" s="124">
        <f t="shared" si="736"/>
        <v>0</v>
      </c>
      <c r="AH4576" s="124">
        <f t="shared" si="737"/>
        <v>0</v>
      </c>
      <c r="AI4576" s="27" t="str">
        <f t="shared" si="729"/>
        <v>ne</v>
      </c>
      <c r="AJ4576" s="27" t="str">
        <f t="shared" si="730"/>
        <v>ne</v>
      </c>
      <c r="AK4576" s="27" t="str">
        <f t="shared" si="731"/>
        <v>ne</v>
      </c>
    </row>
    <row r="4577" spans="2:37" x14ac:dyDescent="0.2">
      <c r="B4577" s="27" t="str">
        <f t="shared" si="732"/>
        <v>-</v>
      </c>
      <c r="C4577" s="123" t="str">
        <f t="shared" si="733"/>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8"/>
        <v>nepildyti</v>
      </c>
      <c r="T4577" s="126" t="str">
        <f t="shared" si="738"/>
        <v>nepildyti</v>
      </c>
      <c r="U4577" s="127"/>
      <c r="V4577" s="127"/>
      <c r="W4577" s="128"/>
      <c r="X4577" s="169"/>
      <c r="Y4577" s="169"/>
      <c r="Z4577" s="169"/>
      <c r="AA4577" s="127"/>
      <c r="AB4577" s="127"/>
      <c r="AC4577" s="127"/>
      <c r="AD4577" s="127"/>
      <c r="AE4577" s="124">
        <f t="shared" si="734"/>
        <v>0</v>
      </c>
      <c r="AF4577" s="124">
        <f t="shared" si="735"/>
        <v>0</v>
      </c>
      <c r="AG4577" s="124">
        <f t="shared" si="736"/>
        <v>0</v>
      </c>
      <c r="AH4577" s="124">
        <f t="shared" si="737"/>
        <v>0</v>
      </c>
      <c r="AI4577" s="27" t="str">
        <f t="shared" si="729"/>
        <v>ne</v>
      </c>
      <c r="AJ4577" s="27" t="str">
        <f t="shared" si="730"/>
        <v>ne</v>
      </c>
      <c r="AK4577" s="27" t="str">
        <f t="shared" si="731"/>
        <v>ne</v>
      </c>
    </row>
    <row r="4578" spans="2:37" x14ac:dyDescent="0.2">
      <c r="B4578" s="27" t="str">
        <f t="shared" si="732"/>
        <v>-</v>
      </c>
      <c r="C4578" s="123" t="str">
        <f t="shared" si="733"/>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8"/>
        <v>nepildyti</v>
      </c>
      <c r="T4578" s="126" t="str">
        <f t="shared" si="738"/>
        <v>nepildyti</v>
      </c>
      <c r="U4578" s="127"/>
      <c r="V4578" s="127"/>
      <c r="W4578" s="128"/>
      <c r="X4578" s="169"/>
      <c r="Y4578" s="169"/>
      <c r="Z4578" s="169"/>
      <c r="AA4578" s="127"/>
      <c r="AB4578" s="127"/>
      <c r="AC4578" s="127"/>
      <c r="AD4578" s="127"/>
      <c r="AE4578" s="124">
        <f t="shared" si="734"/>
        <v>0</v>
      </c>
      <c r="AF4578" s="124">
        <f t="shared" si="735"/>
        <v>0</v>
      </c>
      <c r="AG4578" s="124">
        <f t="shared" si="736"/>
        <v>0</v>
      </c>
      <c r="AH4578" s="124">
        <f t="shared" si="737"/>
        <v>0</v>
      </c>
      <c r="AI4578" s="27" t="str">
        <f t="shared" si="729"/>
        <v>ne</v>
      </c>
      <c r="AJ4578" s="27" t="str">
        <f t="shared" si="730"/>
        <v>ne</v>
      </c>
      <c r="AK4578" s="27" t="str">
        <f t="shared" si="731"/>
        <v>ne</v>
      </c>
    </row>
    <row r="4579" spans="2:37" x14ac:dyDescent="0.2">
      <c r="B4579" s="27" t="str">
        <f t="shared" si="732"/>
        <v>-</v>
      </c>
      <c r="C4579" s="123" t="str">
        <f t="shared" si="733"/>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8"/>
        <v>nepildyti</v>
      </c>
      <c r="T4579" s="126" t="str">
        <f t="shared" si="738"/>
        <v>nepildyti</v>
      </c>
      <c r="U4579" s="127"/>
      <c r="V4579" s="127"/>
      <c r="W4579" s="128"/>
      <c r="X4579" s="169"/>
      <c r="Y4579" s="169"/>
      <c r="Z4579" s="169"/>
      <c r="AA4579" s="127"/>
      <c r="AB4579" s="127"/>
      <c r="AC4579" s="127"/>
      <c r="AD4579" s="127"/>
      <c r="AE4579" s="124">
        <f t="shared" si="734"/>
        <v>0</v>
      </c>
      <c r="AF4579" s="124">
        <f t="shared" si="735"/>
        <v>0</v>
      </c>
      <c r="AG4579" s="124">
        <f t="shared" si="736"/>
        <v>0</v>
      </c>
      <c r="AH4579" s="124">
        <f t="shared" si="737"/>
        <v>0</v>
      </c>
      <c r="AI4579" s="27" t="str">
        <f t="shared" si="729"/>
        <v>ne</v>
      </c>
      <c r="AJ4579" s="27" t="str">
        <f t="shared" si="730"/>
        <v>ne</v>
      </c>
      <c r="AK4579" s="27" t="str">
        <f t="shared" si="731"/>
        <v>ne</v>
      </c>
    </row>
    <row r="4580" spans="2:37" x14ac:dyDescent="0.2">
      <c r="B4580" s="27" t="str">
        <f t="shared" si="732"/>
        <v>-</v>
      </c>
      <c r="C4580" s="123" t="str">
        <f t="shared" si="733"/>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8"/>
        <v>nepildyti</v>
      </c>
      <c r="T4580" s="126" t="str">
        <f t="shared" si="738"/>
        <v>nepildyti</v>
      </c>
      <c r="U4580" s="127"/>
      <c r="V4580" s="127"/>
      <c r="W4580" s="128"/>
      <c r="X4580" s="169"/>
      <c r="Y4580" s="169"/>
      <c r="Z4580" s="169"/>
      <c r="AA4580" s="127"/>
      <c r="AB4580" s="127"/>
      <c r="AC4580" s="127"/>
      <c r="AD4580" s="127"/>
      <c r="AE4580" s="124">
        <f t="shared" si="734"/>
        <v>0</v>
      </c>
      <c r="AF4580" s="124">
        <f t="shared" si="735"/>
        <v>0</v>
      </c>
      <c r="AG4580" s="124">
        <f t="shared" si="736"/>
        <v>0</v>
      </c>
      <c r="AH4580" s="124">
        <f t="shared" si="737"/>
        <v>0</v>
      </c>
      <c r="AI4580" s="27" t="str">
        <f t="shared" si="729"/>
        <v>ne</v>
      </c>
      <c r="AJ4580" s="27" t="str">
        <f t="shared" si="730"/>
        <v>ne</v>
      </c>
      <c r="AK4580" s="27" t="str">
        <f t="shared" si="731"/>
        <v>ne</v>
      </c>
    </row>
    <row r="4581" spans="2:37" x14ac:dyDescent="0.2">
      <c r="B4581" s="27" t="str">
        <f t="shared" si="732"/>
        <v>-</v>
      </c>
      <c r="C4581" s="123" t="str">
        <f t="shared" si="733"/>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8"/>
        <v>nepildyti</v>
      </c>
      <c r="T4581" s="126" t="str">
        <f t="shared" si="738"/>
        <v>nepildyti</v>
      </c>
      <c r="U4581" s="127"/>
      <c r="V4581" s="127"/>
      <c r="W4581" s="128"/>
      <c r="X4581" s="169"/>
      <c r="Y4581" s="169"/>
      <c r="Z4581" s="169"/>
      <c r="AA4581" s="127"/>
      <c r="AB4581" s="127"/>
      <c r="AC4581" s="127"/>
      <c r="AD4581" s="127"/>
      <c r="AE4581" s="124">
        <f t="shared" si="734"/>
        <v>0</v>
      </c>
      <c r="AF4581" s="124">
        <f t="shared" si="735"/>
        <v>0</v>
      </c>
      <c r="AG4581" s="124">
        <f t="shared" si="736"/>
        <v>0</v>
      </c>
      <c r="AH4581" s="124">
        <f t="shared" si="737"/>
        <v>0</v>
      </c>
      <c r="AI4581" s="27" t="str">
        <f t="shared" si="729"/>
        <v>ne</v>
      </c>
      <c r="AJ4581" s="27" t="str">
        <f t="shared" si="730"/>
        <v>ne</v>
      </c>
      <c r="AK4581" s="27" t="str">
        <f t="shared" si="731"/>
        <v>ne</v>
      </c>
    </row>
    <row r="4582" spans="2:37" x14ac:dyDescent="0.2">
      <c r="B4582" s="27" t="str">
        <f t="shared" si="732"/>
        <v>-</v>
      </c>
      <c r="C4582" s="123" t="str">
        <f t="shared" si="733"/>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8"/>
        <v>nepildyti</v>
      </c>
      <c r="T4582" s="126" t="str">
        <f t="shared" si="738"/>
        <v>nepildyti</v>
      </c>
      <c r="U4582" s="127"/>
      <c r="V4582" s="127"/>
      <c r="W4582" s="128"/>
      <c r="X4582" s="169"/>
      <c r="Y4582" s="169"/>
      <c r="Z4582" s="169"/>
      <c r="AA4582" s="127"/>
      <c r="AB4582" s="127"/>
      <c r="AC4582" s="127"/>
      <c r="AD4582" s="127"/>
      <c r="AE4582" s="124">
        <f t="shared" si="734"/>
        <v>0</v>
      </c>
      <c r="AF4582" s="124">
        <f t="shared" si="735"/>
        <v>0</v>
      </c>
      <c r="AG4582" s="124">
        <f t="shared" si="736"/>
        <v>0</v>
      </c>
      <c r="AH4582" s="124">
        <f t="shared" si="737"/>
        <v>0</v>
      </c>
      <c r="AI4582" s="27" t="str">
        <f t="shared" si="729"/>
        <v>ne</v>
      </c>
      <c r="AJ4582" s="27" t="str">
        <f t="shared" si="730"/>
        <v>ne</v>
      </c>
      <c r="AK4582" s="27" t="str">
        <f t="shared" si="731"/>
        <v>ne</v>
      </c>
    </row>
    <row r="4583" spans="2:37" x14ac:dyDescent="0.2">
      <c r="B4583" s="27" t="str">
        <f t="shared" si="732"/>
        <v>-</v>
      </c>
      <c r="C4583" s="123" t="str">
        <f t="shared" si="733"/>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8"/>
        <v>nepildyti</v>
      </c>
      <c r="T4583" s="126" t="str">
        <f t="shared" si="738"/>
        <v>nepildyti</v>
      </c>
      <c r="U4583" s="127"/>
      <c r="V4583" s="127"/>
      <c r="W4583" s="128"/>
      <c r="X4583" s="169"/>
      <c r="Y4583" s="169"/>
      <c r="Z4583" s="169"/>
      <c r="AA4583" s="127"/>
      <c r="AB4583" s="127"/>
      <c r="AC4583" s="127"/>
      <c r="AD4583" s="127"/>
      <c r="AE4583" s="124">
        <f t="shared" si="734"/>
        <v>0</v>
      </c>
      <c r="AF4583" s="124">
        <f t="shared" si="735"/>
        <v>0</v>
      </c>
      <c r="AG4583" s="124">
        <f t="shared" si="736"/>
        <v>0</v>
      </c>
      <c r="AH4583" s="124">
        <f t="shared" si="737"/>
        <v>0</v>
      </c>
      <c r="AI4583" s="27" t="str">
        <f t="shared" si="729"/>
        <v>ne</v>
      </c>
      <c r="AJ4583" s="27" t="str">
        <f t="shared" si="730"/>
        <v>ne</v>
      </c>
      <c r="AK4583" s="27" t="str">
        <f t="shared" si="731"/>
        <v>ne</v>
      </c>
    </row>
    <row r="4584" spans="2:37" x14ac:dyDescent="0.2">
      <c r="B4584" s="27" t="str">
        <f t="shared" si="732"/>
        <v>-</v>
      </c>
      <c r="C4584" s="123" t="str">
        <f t="shared" si="733"/>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8"/>
        <v>nepildyti</v>
      </c>
      <c r="T4584" s="126" t="str">
        <f t="shared" si="738"/>
        <v>nepildyti</v>
      </c>
      <c r="U4584" s="127"/>
      <c r="V4584" s="127"/>
      <c r="W4584" s="128"/>
      <c r="X4584" s="169"/>
      <c r="Y4584" s="169"/>
      <c r="Z4584" s="169"/>
      <c r="AA4584" s="127"/>
      <c r="AB4584" s="127"/>
      <c r="AC4584" s="127"/>
      <c r="AD4584" s="127"/>
      <c r="AE4584" s="124">
        <f t="shared" si="734"/>
        <v>0</v>
      </c>
      <c r="AF4584" s="124">
        <f t="shared" si="735"/>
        <v>0</v>
      </c>
      <c r="AG4584" s="124">
        <f t="shared" si="736"/>
        <v>0</v>
      </c>
      <c r="AH4584" s="124">
        <f t="shared" si="737"/>
        <v>0</v>
      </c>
      <c r="AI4584" s="27" t="str">
        <f t="shared" si="729"/>
        <v>ne</v>
      </c>
      <c r="AJ4584" s="27" t="str">
        <f t="shared" si="730"/>
        <v>ne</v>
      </c>
      <c r="AK4584" s="27" t="str">
        <f t="shared" si="731"/>
        <v>ne</v>
      </c>
    </row>
    <row r="4585" spans="2:37" x14ac:dyDescent="0.2">
      <c r="B4585" s="27" t="str">
        <f t="shared" si="732"/>
        <v>-</v>
      </c>
      <c r="C4585" s="123" t="str">
        <f t="shared" si="733"/>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8"/>
        <v>nepildyti</v>
      </c>
      <c r="T4585" s="126" t="str">
        <f t="shared" si="738"/>
        <v>nepildyti</v>
      </c>
      <c r="U4585" s="127"/>
      <c r="V4585" s="127"/>
      <c r="W4585" s="128"/>
      <c r="X4585" s="169"/>
      <c r="Y4585" s="169"/>
      <c r="Z4585" s="169"/>
      <c r="AA4585" s="127"/>
      <c r="AB4585" s="127"/>
      <c r="AC4585" s="127"/>
      <c r="AD4585" s="127"/>
      <c r="AE4585" s="124">
        <f t="shared" si="734"/>
        <v>0</v>
      </c>
      <c r="AF4585" s="124">
        <f t="shared" si="735"/>
        <v>0</v>
      </c>
      <c r="AG4585" s="124">
        <f t="shared" si="736"/>
        <v>0</v>
      </c>
      <c r="AH4585" s="124">
        <f t="shared" si="737"/>
        <v>0</v>
      </c>
      <c r="AI4585" s="27" t="str">
        <f t="shared" si="729"/>
        <v>ne</v>
      </c>
      <c r="AJ4585" s="27" t="str">
        <f t="shared" si="730"/>
        <v>ne</v>
      </c>
      <c r="AK4585" s="27" t="str">
        <f t="shared" si="731"/>
        <v>ne</v>
      </c>
    </row>
    <row r="4586" spans="2:37" x14ac:dyDescent="0.2">
      <c r="B4586" s="27" t="str">
        <f t="shared" si="732"/>
        <v>-</v>
      </c>
      <c r="C4586" s="123" t="str">
        <f t="shared" si="733"/>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8"/>
        <v>nepildyti</v>
      </c>
      <c r="T4586" s="126" t="str">
        <f t="shared" si="738"/>
        <v>nepildyti</v>
      </c>
      <c r="U4586" s="127"/>
      <c r="V4586" s="127"/>
      <c r="W4586" s="128"/>
      <c r="X4586" s="169"/>
      <c r="Y4586" s="169"/>
      <c r="Z4586" s="169"/>
      <c r="AA4586" s="127"/>
      <c r="AB4586" s="127"/>
      <c r="AC4586" s="127"/>
      <c r="AD4586" s="127"/>
      <c r="AE4586" s="124">
        <f t="shared" si="734"/>
        <v>0</v>
      </c>
      <c r="AF4586" s="124">
        <f t="shared" si="735"/>
        <v>0</v>
      </c>
      <c r="AG4586" s="124">
        <f t="shared" si="736"/>
        <v>0</v>
      </c>
      <c r="AH4586" s="124">
        <f t="shared" si="737"/>
        <v>0</v>
      </c>
      <c r="AI4586" s="27" t="str">
        <f t="shared" si="729"/>
        <v>ne</v>
      </c>
      <c r="AJ4586" s="27" t="str">
        <f t="shared" si="730"/>
        <v>ne</v>
      </c>
      <c r="AK4586" s="27" t="str">
        <f t="shared" si="731"/>
        <v>ne</v>
      </c>
    </row>
    <row r="4587" spans="2:37" x14ac:dyDescent="0.2">
      <c r="B4587" s="27" t="str">
        <f t="shared" si="732"/>
        <v>-</v>
      </c>
      <c r="C4587" s="123" t="str">
        <f t="shared" si="733"/>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8"/>
        <v>nepildyti</v>
      </c>
      <c r="T4587" s="126" t="str">
        <f t="shared" si="738"/>
        <v>nepildyti</v>
      </c>
      <c r="U4587" s="127"/>
      <c r="V4587" s="127"/>
      <c r="W4587" s="128"/>
      <c r="X4587" s="169"/>
      <c r="Y4587" s="169"/>
      <c r="Z4587" s="169"/>
      <c r="AA4587" s="127"/>
      <c r="AB4587" s="127"/>
      <c r="AC4587" s="127"/>
      <c r="AD4587" s="127"/>
      <c r="AE4587" s="124">
        <f t="shared" si="734"/>
        <v>0</v>
      </c>
      <c r="AF4587" s="124">
        <f t="shared" si="735"/>
        <v>0</v>
      </c>
      <c r="AG4587" s="124">
        <f t="shared" si="736"/>
        <v>0</v>
      </c>
      <c r="AH4587" s="124">
        <f t="shared" si="737"/>
        <v>0</v>
      </c>
      <c r="AI4587" s="27" t="str">
        <f t="shared" si="729"/>
        <v>ne</v>
      </c>
      <c r="AJ4587" s="27" t="str">
        <f t="shared" si="730"/>
        <v>ne</v>
      </c>
      <c r="AK4587" s="27" t="str">
        <f t="shared" si="731"/>
        <v>ne</v>
      </c>
    </row>
    <row r="4588" spans="2:37" x14ac:dyDescent="0.2">
      <c r="B4588" s="27" t="str">
        <f t="shared" si="732"/>
        <v>-</v>
      </c>
      <c r="C4588" s="123" t="str">
        <f t="shared" si="733"/>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8"/>
        <v>nepildyti</v>
      </c>
      <c r="T4588" s="126" t="str">
        <f t="shared" si="738"/>
        <v>nepildyti</v>
      </c>
      <c r="U4588" s="127"/>
      <c r="V4588" s="127"/>
      <c r="W4588" s="128"/>
      <c r="X4588" s="169"/>
      <c r="Y4588" s="169"/>
      <c r="Z4588" s="169"/>
      <c r="AA4588" s="127"/>
      <c r="AB4588" s="127"/>
      <c r="AC4588" s="127"/>
      <c r="AD4588" s="127"/>
      <c r="AE4588" s="124">
        <f t="shared" si="734"/>
        <v>0</v>
      </c>
      <c r="AF4588" s="124">
        <f t="shared" si="735"/>
        <v>0</v>
      </c>
      <c r="AG4588" s="124">
        <f t="shared" si="736"/>
        <v>0</v>
      </c>
      <c r="AH4588" s="124">
        <f t="shared" si="737"/>
        <v>0</v>
      </c>
      <c r="AI4588" s="27" t="str">
        <f t="shared" si="729"/>
        <v>ne</v>
      </c>
      <c r="AJ4588" s="27" t="str">
        <f t="shared" si="730"/>
        <v>ne</v>
      </c>
      <c r="AK4588" s="27" t="str">
        <f t="shared" si="731"/>
        <v>ne</v>
      </c>
    </row>
    <row r="4589" spans="2:37" x14ac:dyDescent="0.2">
      <c r="B4589" s="27" t="str">
        <f t="shared" si="732"/>
        <v>-</v>
      </c>
      <c r="C4589" s="123" t="str">
        <f t="shared" si="733"/>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8"/>
        <v>nepildyti</v>
      </c>
      <c r="T4589" s="126" t="str">
        <f t="shared" si="738"/>
        <v>nepildyti</v>
      </c>
      <c r="U4589" s="127"/>
      <c r="V4589" s="127"/>
      <c r="W4589" s="128"/>
      <c r="X4589" s="169"/>
      <c r="Y4589" s="169"/>
      <c r="Z4589" s="169"/>
      <c r="AA4589" s="127"/>
      <c r="AB4589" s="127"/>
      <c r="AC4589" s="127"/>
      <c r="AD4589" s="127"/>
      <c r="AE4589" s="124">
        <f t="shared" si="734"/>
        <v>0</v>
      </c>
      <c r="AF4589" s="124">
        <f t="shared" si="735"/>
        <v>0</v>
      </c>
      <c r="AG4589" s="124">
        <f t="shared" si="736"/>
        <v>0</v>
      </c>
      <c r="AH4589" s="124">
        <f t="shared" si="737"/>
        <v>0</v>
      </c>
      <c r="AI4589" s="27" t="str">
        <f t="shared" si="729"/>
        <v>ne</v>
      </c>
      <c r="AJ4589" s="27" t="str">
        <f t="shared" si="730"/>
        <v>ne</v>
      </c>
      <c r="AK4589" s="27" t="str">
        <f t="shared" si="731"/>
        <v>ne</v>
      </c>
    </row>
    <row r="4590" spans="2:37" x14ac:dyDescent="0.2">
      <c r="B4590" s="27" t="str">
        <f t="shared" si="732"/>
        <v>-</v>
      </c>
      <c r="C4590" s="123" t="str">
        <f t="shared" si="733"/>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8"/>
        <v>nepildyti</v>
      </c>
      <c r="T4590" s="126" t="str">
        <f t="shared" si="738"/>
        <v>nepildyti</v>
      </c>
      <c r="U4590" s="127"/>
      <c r="V4590" s="127"/>
      <c r="W4590" s="128"/>
      <c r="X4590" s="169"/>
      <c r="Y4590" s="169"/>
      <c r="Z4590" s="169"/>
      <c r="AA4590" s="127"/>
      <c r="AB4590" s="127"/>
      <c r="AC4590" s="127"/>
      <c r="AD4590" s="127"/>
      <c r="AE4590" s="124">
        <f t="shared" si="734"/>
        <v>0</v>
      </c>
      <c r="AF4590" s="124">
        <f t="shared" si="735"/>
        <v>0</v>
      </c>
      <c r="AG4590" s="124">
        <f t="shared" si="736"/>
        <v>0</v>
      </c>
      <c r="AH4590" s="124">
        <f t="shared" si="737"/>
        <v>0</v>
      </c>
      <c r="AI4590" s="27" t="str">
        <f t="shared" si="729"/>
        <v>ne</v>
      </c>
      <c r="AJ4590" s="27" t="str">
        <f t="shared" si="730"/>
        <v>ne</v>
      </c>
      <c r="AK4590" s="27" t="str">
        <f t="shared" si="731"/>
        <v>ne</v>
      </c>
    </row>
    <row r="4591" spans="2:37" x14ac:dyDescent="0.2">
      <c r="B4591" s="27" t="str">
        <f t="shared" si="732"/>
        <v>-</v>
      </c>
      <c r="C4591" s="123" t="str">
        <f t="shared" si="733"/>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8"/>
        <v>nepildyti</v>
      </c>
      <c r="T4591" s="126" t="str">
        <f t="shared" si="738"/>
        <v>nepildyti</v>
      </c>
      <c r="U4591" s="127"/>
      <c r="V4591" s="127"/>
      <c r="W4591" s="128"/>
      <c r="X4591" s="169"/>
      <c r="Y4591" s="169"/>
      <c r="Z4591" s="169"/>
      <c r="AA4591" s="127"/>
      <c r="AB4591" s="127"/>
      <c r="AC4591" s="127"/>
      <c r="AD4591" s="127"/>
      <c r="AE4591" s="124">
        <f t="shared" si="734"/>
        <v>0</v>
      </c>
      <c r="AF4591" s="124">
        <f t="shared" si="735"/>
        <v>0</v>
      </c>
      <c r="AG4591" s="124">
        <f t="shared" si="736"/>
        <v>0</v>
      </c>
      <c r="AH4591" s="124">
        <f t="shared" si="737"/>
        <v>0</v>
      </c>
      <c r="AI4591" s="27" t="str">
        <f t="shared" si="729"/>
        <v>ne</v>
      </c>
      <c r="AJ4591" s="27" t="str">
        <f t="shared" si="730"/>
        <v>ne</v>
      </c>
      <c r="AK4591" s="27" t="str">
        <f t="shared" si="731"/>
        <v>ne</v>
      </c>
    </row>
    <row r="4592" spans="2:37" x14ac:dyDescent="0.2">
      <c r="B4592" s="27" t="str">
        <f t="shared" si="732"/>
        <v>-</v>
      </c>
      <c r="C4592" s="123" t="str">
        <f t="shared" si="733"/>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8"/>
        <v>nepildyti</v>
      </c>
      <c r="T4592" s="126" t="str">
        <f t="shared" si="738"/>
        <v>nepildyti</v>
      </c>
      <c r="U4592" s="127"/>
      <c r="V4592" s="127"/>
      <c r="W4592" s="128"/>
      <c r="X4592" s="169"/>
      <c r="Y4592" s="169"/>
      <c r="Z4592" s="169"/>
      <c r="AA4592" s="127"/>
      <c r="AB4592" s="127"/>
      <c r="AC4592" s="127"/>
      <c r="AD4592" s="127"/>
      <c r="AE4592" s="124">
        <f t="shared" si="734"/>
        <v>0</v>
      </c>
      <c r="AF4592" s="124">
        <f t="shared" si="735"/>
        <v>0</v>
      </c>
      <c r="AG4592" s="124">
        <f t="shared" si="736"/>
        <v>0</v>
      </c>
      <c r="AH4592" s="124">
        <f t="shared" si="737"/>
        <v>0</v>
      </c>
      <c r="AI4592" s="27" t="str">
        <f t="shared" si="729"/>
        <v>ne</v>
      </c>
      <c r="AJ4592" s="27" t="str">
        <f t="shared" si="730"/>
        <v>ne</v>
      </c>
      <c r="AK4592" s="27" t="str">
        <f t="shared" si="731"/>
        <v>ne</v>
      </c>
    </row>
    <row r="4593" spans="2:37" x14ac:dyDescent="0.2">
      <c r="B4593" s="27" t="str">
        <f t="shared" si="732"/>
        <v>-</v>
      </c>
      <c r="C4593" s="123" t="str">
        <f t="shared" si="733"/>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8"/>
        <v>nepildyti</v>
      </c>
      <c r="T4593" s="126" t="str">
        <f t="shared" si="738"/>
        <v>nepildyti</v>
      </c>
      <c r="U4593" s="127"/>
      <c r="V4593" s="127"/>
      <c r="W4593" s="128"/>
      <c r="X4593" s="169"/>
      <c r="Y4593" s="169"/>
      <c r="Z4593" s="169"/>
      <c r="AA4593" s="127"/>
      <c r="AB4593" s="127"/>
      <c r="AC4593" s="127"/>
      <c r="AD4593" s="127"/>
      <c r="AE4593" s="124">
        <f t="shared" si="734"/>
        <v>0</v>
      </c>
      <c r="AF4593" s="124">
        <f t="shared" si="735"/>
        <v>0</v>
      </c>
      <c r="AG4593" s="124">
        <f t="shared" si="736"/>
        <v>0</v>
      </c>
      <c r="AH4593" s="124">
        <f t="shared" si="737"/>
        <v>0</v>
      </c>
      <c r="AI4593" s="27" t="str">
        <f t="shared" si="729"/>
        <v>ne</v>
      </c>
      <c r="AJ4593" s="27" t="str">
        <f t="shared" si="730"/>
        <v>ne</v>
      </c>
      <c r="AK4593" s="27" t="str">
        <f t="shared" si="731"/>
        <v>ne</v>
      </c>
    </row>
    <row r="4594" spans="2:37" x14ac:dyDescent="0.2">
      <c r="B4594" s="27" t="str">
        <f t="shared" si="732"/>
        <v>-</v>
      </c>
      <c r="C4594" s="123" t="str">
        <f t="shared" si="733"/>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8"/>
        <v>nepildyti</v>
      </c>
      <c r="T4594" s="126" t="str">
        <f t="shared" si="738"/>
        <v>nepildyti</v>
      </c>
      <c r="U4594" s="127"/>
      <c r="V4594" s="127"/>
      <c r="W4594" s="128"/>
      <c r="X4594" s="169"/>
      <c r="Y4594" s="169"/>
      <c r="Z4594" s="169"/>
      <c r="AA4594" s="127"/>
      <c r="AB4594" s="127"/>
      <c r="AC4594" s="127"/>
      <c r="AD4594" s="127"/>
      <c r="AE4594" s="124">
        <f t="shared" si="734"/>
        <v>0</v>
      </c>
      <c r="AF4594" s="124">
        <f t="shared" si="735"/>
        <v>0</v>
      </c>
      <c r="AG4594" s="124">
        <f t="shared" si="736"/>
        <v>0</v>
      </c>
      <c r="AH4594" s="124">
        <f t="shared" si="737"/>
        <v>0</v>
      </c>
      <c r="AI4594" s="27" t="str">
        <f t="shared" si="729"/>
        <v>ne</v>
      </c>
      <c r="AJ4594" s="27" t="str">
        <f t="shared" si="730"/>
        <v>ne</v>
      </c>
      <c r="AK4594" s="27" t="str">
        <f t="shared" si="731"/>
        <v>ne</v>
      </c>
    </row>
    <row r="4595" spans="2:37" x14ac:dyDescent="0.2">
      <c r="B4595" s="27" t="str">
        <f t="shared" si="732"/>
        <v>-</v>
      </c>
      <c r="C4595" s="123" t="str">
        <f t="shared" si="733"/>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8"/>
        <v>nepildyti</v>
      </c>
      <c r="T4595" s="126" t="str">
        <f t="shared" si="738"/>
        <v>nepildyti</v>
      </c>
      <c r="U4595" s="127"/>
      <c r="V4595" s="127"/>
      <c r="W4595" s="128"/>
      <c r="X4595" s="169"/>
      <c r="Y4595" s="169"/>
      <c r="Z4595" s="169"/>
      <c r="AA4595" s="127"/>
      <c r="AB4595" s="127"/>
      <c r="AC4595" s="127"/>
      <c r="AD4595" s="127"/>
      <c r="AE4595" s="124">
        <f t="shared" si="734"/>
        <v>0</v>
      </c>
      <c r="AF4595" s="124">
        <f t="shared" si="735"/>
        <v>0</v>
      </c>
      <c r="AG4595" s="124">
        <f t="shared" si="736"/>
        <v>0</v>
      </c>
      <c r="AH4595" s="124">
        <f t="shared" si="737"/>
        <v>0</v>
      </c>
      <c r="AI4595" s="27" t="str">
        <f t="shared" si="729"/>
        <v>ne</v>
      </c>
      <c r="AJ4595" s="27" t="str">
        <f t="shared" si="730"/>
        <v>ne</v>
      </c>
      <c r="AK4595" s="27" t="str">
        <f t="shared" si="731"/>
        <v>ne</v>
      </c>
    </row>
    <row r="4596" spans="2:37" x14ac:dyDescent="0.2">
      <c r="B4596" s="27" t="str">
        <f t="shared" si="732"/>
        <v>-</v>
      </c>
      <c r="C4596" s="123" t="str">
        <f t="shared" si="733"/>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8"/>
        <v>nepildyti</v>
      </c>
      <c r="T4596" s="126" t="str">
        <f t="shared" si="738"/>
        <v>nepildyti</v>
      </c>
      <c r="U4596" s="127"/>
      <c r="V4596" s="127"/>
      <c r="W4596" s="128"/>
      <c r="X4596" s="169"/>
      <c r="Y4596" s="169"/>
      <c r="Z4596" s="169"/>
      <c r="AA4596" s="127"/>
      <c r="AB4596" s="127"/>
      <c r="AC4596" s="127"/>
      <c r="AD4596" s="127"/>
      <c r="AE4596" s="124">
        <f t="shared" si="734"/>
        <v>0</v>
      </c>
      <c r="AF4596" s="124">
        <f t="shared" si="735"/>
        <v>0</v>
      </c>
      <c r="AG4596" s="124">
        <f t="shared" si="736"/>
        <v>0</v>
      </c>
      <c r="AH4596" s="124">
        <f t="shared" si="737"/>
        <v>0</v>
      </c>
      <c r="AI4596" s="27" t="str">
        <f t="shared" si="729"/>
        <v>ne</v>
      </c>
      <c r="AJ4596" s="27" t="str">
        <f t="shared" si="730"/>
        <v>ne</v>
      </c>
      <c r="AK4596" s="27" t="str">
        <f t="shared" si="731"/>
        <v>ne</v>
      </c>
    </row>
    <row r="4597" spans="2:37" x14ac:dyDescent="0.2">
      <c r="B4597" s="27" t="str">
        <f t="shared" si="732"/>
        <v>-</v>
      </c>
      <c r="C4597" s="123" t="str">
        <f t="shared" si="733"/>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8"/>
        <v>nepildyti</v>
      </c>
      <c r="T4597" s="126" t="str">
        <f t="shared" si="738"/>
        <v>nepildyti</v>
      </c>
      <c r="U4597" s="127"/>
      <c r="V4597" s="127"/>
      <c r="W4597" s="128"/>
      <c r="X4597" s="169"/>
      <c r="Y4597" s="169"/>
      <c r="Z4597" s="169"/>
      <c r="AA4597" s="127"/>
      <c r="AB4597" s="127"/>
      <c r="AC4597" s="127"/>
      <c r="AD4597" s="127"/>
      <c r="AE4597" s="124">
        <f t="shared" si="734"/>
        <v>0</v>
      </c>
      <c r="AF4597" s="124">
        <f t="shared" si="735"/>
        <v>0</v>
      </c>
      <c r="AG4597" s="124">
        <f t="shared" si="736"/>
        <v>0</v>
      </c>
      <c r="AH4597" s="124">
        <f t="shared" si="737"/>
        <v>0</v>
      </c>
      <c r="AI4597" s="27" t="str">
        <f t="shared" si="729"/>
        <v>ne</v>
      </c>
      <c r="AJ4597" s="27" t="str">
        <f t="shared" si="730"/>
        <v>ne</v>
      </c>
      <c r="AK4597" s="27" t="str">
        <f t="shared" si="731"/>
        <v>ne</v>
      </c>
    </row>
    <row r="4598" spans="2:37" x14ac:dyDescent="0.2">
      <c r="B4598" s="27" t="str">
        <f t="shared" si="732"/>
        <v>-</v>
      </c>
      <c r="C4598" s="123" t="str">
        <f t="shared" si="733"/>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8"/>
        <v>nepildyti</v>
      </c>
      <c r="T4598" s="126" t="str">
        <f t="shared" si="738"/>
        <v>nepildyti</v>
      </c>
      <c r="U4598" s="127"/>
      <c r="V4598" s="127"/>
      <c r="W4598" s="128"/>
      <c r="X4598" s="169"/>
      <c r="Y4598" s="169"/>
      <c r="Z4598" s="169"/>
      <c r="AA4598" s="127"/>
      <c r="AB4598" s="127"/>
      <c r="AC4598" s="127"/>
      <c r="AD4598" s="127"/>
      <c r="AE4598" s="124">
        <f t="shared" si="734"/>
        <v>0</v>
      </c>
      <c r="AF4598" s="124">
        <f t="shared" si="735"/>
        <v>0</v>
      </c>
      <c r="AG4598" s="124">
        <f t="shared" si="736"/>
        <v>0</v>
      </c>
      <c r="AH4598" s="124">
        <f t="shared" si="737"/>
        <v>0</v>
      </c>
      <c r="AI4598" s="27" t="str">
        <f t="shared" si="729"/>
        <v>ne</v>
      </c>
      <c r="AJ4598" s="27" t="str">
        <f t="shared" si="730"/>
        <v>ne</v>
      </c>
      <c r="AK4598" s="27" t="str">
        <f t="shared" si="731"/>
        <v>ne</v>
      </c>
    </row>
    <row r="4599" spans="2:37" x14ac:dyDescent="0.2">
      <c r="B4599" s="27" t="str">
        <f t="shared" si="732"/>
        <v>-</v>
      </c>
      <c r="C4599" s="123" t="str">
        <f t="shared" si="733"/>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8"/>
        <v>nepildyti</v>
      </c>
      <c r="T4599" s="126" t="str">
        <f t="shared" si="738"/>
        <v>nepildyti</v>
      </c>
      <c r="U4599" s="127"/>
      <c r="V4599" s="127"/>
      <c r="W4599" s="128"/>
      <c r="X4599" s="169"/>
      <c r="Y4599" s="169"/>
      <c r="Z4599" s="169"/>
      <c r="AA4599" s="127"/>
      <c r="AB4599" s="127"/>
      <c r="AC4599" s="127"/>
      <c r="AD4599" s="127"/>
      <c r="AE4599" s="124">
        <f t="shared" si="734"/>
        <v>0</v>
      </c>
      <c r="AF4599" s="124">
        <f t="shared" si="735"/>
        <v>0</v>
      </c>
      <c r="AG4599" s="124">
        <f t="shared" si="736"/>
        <v>0</v>
      </c>
      <c r="AH4599" s="124">
        <f t="shared" si="737"/>
        <v>0</v>
      </c>
      <c r="AI4599" s="27" t="str">
        <f t="shared" si="729"/>
        <v>ne</v>
      </c>
      <c r="AJ4599" s="27" t="str">
        <f t="shared" si="730"/>
        <v>ne</v>
      </c>
      <c r="AK4599" s="27" t="str">
        <f t="shared" si="731"/>
        <v>ne</v>
      </c>
    </row>
    <row r="4600" spans="2:37" x14ac:dyDescent="0.2">
      <c r="B4600" s="27" t="str">
        <f t="shared" si="732"/>
        <v>-</v>
      </c>
      <c r="C4600" s="123" t="str">
        <f t="shared" si="733"/>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8"/>
        <v>nepildyti</v>
      </c>
      <c r="T4600" s="126" t="str">
        <f t="shared" si="738"/>
        <v>nepildyti</v>
      </c>
      <c r="U4600" s="127"/>
      <c r="V4600" s="127"/>
      <c r="W4600" s="128"/>
      <c r="X4600" s="169"/>
      <c r="Y4600" s="169"/>
      <c r="Z4600" s="169"/>
      <c r="AA4600" s="127"/>
      <c r="AB4600" s="127"/>
      <c r="AC4600" s="127"/>
      <c r="AD4600" s="127"/>
      <c r="AE4600" s="124">
        <f t="shared" si="734"/>
        <v>0</v>
      </c>
      <c r="AF4600" s="124">
        <f t="shared" si="735"/>
        <v>0</v>
      </c>
      <c r="AG4600" s="124">
        <f t="shared" si="736"/>
        <v>0</v>
      </c>
      <c r="AH4600" s="124">
        <f t="shared" si="737"/>
        <v>0</v>
      </c>
      <c r="AI4600" s="27" t="str">
        <f t="shared" si="729"/>
        <v>ne</v>
      </c>
      <c r="AJ4600" s="27" t="str">
        <f t="shared" si="730"/>
        <v>ne</v>
      </c>
      <c r="AK4600" s="27" t="str">
        <f t="shared" si="731"/>
        <v>ne</v>
      </c>
    </row>
    <row r="4601" spans="2:37" x14ac:dyDescent="0.2">
      <c r="B4601" s="27" t="str">
        <f t="shared" si="732"/>
        <v>-</v>
      </c>
      <c r="C4601" s="123" t="str">
        <f t="shared" si="733"/>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8"/>
        <v>nepildyti</v>
      </c>
      <c r="T4601" s="126" t="str">
        <f t="shared" si="738"/>
        <v>nepildyti</v>
      </c>
      <c r="U4601" s="127"/>
      <c r="V4601" s="127"/>
      <c r="W4601" s="128"/>
      <c r="X4601" s="169"/>
      <c r="Y4601" s="169"/>
      <c r="Z4601" s="169"/>
      <c r="AA4601" s="127"/>
      <c r="AB4601" s="127"/>
      <c r="AC4601" s="127"/>
      <c r="AD4601" s="127"/>
      <c r="AE4601" s="124">
        <f t="shared" si="734"/>
        <v>0</v>
      </c>
      <c r="AF4601" s="124">
        <f t="shared" si="735"/>
        <v>0</v>
      </c>
      <c r="AG4601" s="124">
        <f t="shared" si="736"/>
        <v>0</v>
      </c>
      <c r="AH4601" s="124">
        <f t="shared" si="737"/>
        <v>0</v>
      </c>
      <c r="AI4601" s="27" t="str">
        <f t="shared" si="729"/>
        <v>ne</v>
      </c>
      <c r="AJ4601" s="27" t="str">
        <f t="shared" si="730"/>
        <v>ne</v>
      </c>
      <c r="AK4601" s="27" t="str">
        <f t="shared" si="731"/>
        <v>ne</v>
      </c>
    </row>
    <row r="4602" spans="2:37" x14ac:dyDescent="0.2">
      <c r="B4602" s="27" t="str">
        <f t="shared" si="732"/>
        <v>-</v>
      </c>
      <c r="C4602" s="123" t="str">
        <f t="shared" si="733"/>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8"/>
        <v>nepildyti</v>
      </c>
      <c r="T4602" s="126" t="str">
        <f t="shared" si="738"/>
        <v>nepildyti</v>
      </c>
      <c r="U4602" s="127"/>
      <c r="V4602" s="127"/>
      <c r="W4602" s="128"/>
      <c r="X4602" s="169"/>
      <c r="Y4602" s="169"/>
      <c r="Z4602" s="169"/>
      <c r="AA4602" s="127"/>
      <c r="AB4602" s="127"/>
      <c r="AC4602" s="127"/>
      <c r="AD4602" s="127"/>
      <c r="AE4602" s="124">
        <f t="shared" si="734"/>
        <v>0</v>
      </c>
      <c r="AF4602" s="124">
        <f t="shared" si="735"/>
        <v>0</v>
      </c>
      <c r="AG4602" s="124">
        <f t="shared" si="736"/>
        <v>0</v>
      </c>
      <c r="AH4602" s="124">
        <f t="shared" si="737"/>
        <v>0</v>
      </c>
      <c r="AI4602" s="27" t="str">
        <f t="shared" si="729"/>
        <v>ne</v>
      </c>
      <c r="AJ4602" s="27" t="str">
        <f t="shared" si="730"/>
        <v>ne</v>
      </c>
      <c r="AK4602" s="27" t="str">
        <f t="shared" si="731"/>
        <v>ne</v>
      </c>
    </row>
    <row r="4603" spans="2:37" x14ac:dyDescent="0.2">
      <c r="B4603" s="27" t="str">
        <f t="shared" si="732"/>
        <v>-</v>
      </c>
      <c r="C4603" s="123" t="str">
        <f t="shared" si="733"/>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8"/>
        <v>nepildyti</v>
      </c>
      <c r="T4603" s="126" t="str">
        <f t="shared" si="738"/>
        <v>nepildyti</v>
      </c>
      <c r="U4603" s="127"/>
      <c r="V4603" s="127"/>
      <c r="W4603" s="128"/>
      <c r="X4603" s="169"/>
      <c r="Y4603" s="169"/>
      <c r="Z4603" s="169"/>
      <c r="AA4603" s="127"/>
      <c r="AB4603" s="127"/>
      <c r="AC4603" s="127"/>
      <c r="AD4603" s="127"/>
      <c r="AE4603" s="124">
        <f t="shared" si="734"/>
        <v>0</v>
      </c>
      <c r="AF4603" s="124">
        <f t="shared" si="735"/>
        <v>0</v>
      </c>
      <c r="AG4603" s="124">
        <f t="shared" si="736"/>
        <v>0</v>
      </c>
      <c r="AH4603" s="124">
        <f t="shared" si="737"/>
        <v>0</v>
      </c>
      <c r="AI4603" s="27" t="str">
        <f t="shared" si="729"/>
        <v>ne</v>
      </c>
      <c r="AJ4603" s="27" t="str">
        <f t="shared" si="730"/>
        <v>ne</v>
      </c>
      <c r="AK4603" s="27" t="str">
        <f t="shared" si="731"/>
        <v>ne</v>
      </c>
    </row>
    <row r="4604" spans="2:37" x14ac:dyDescent="0.2">
      <c r="B4604" s="27" t="str">
        <f t="shared" si="732"/>
        <v>-</v>
      </c>
      <c r="C4604" s="123" t="str">
        <f t="shared" si="733"/>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8"/>
        <v>nepildyti</v>
      </c>
      <c r="T4604" s="126" t="str">
        <f t="shared" si="738"/>
        <v>nepildyti</v>
      </c>
      <c r="U4604" s="127"/>
      <c r="V4604" s="127"/>
      <c r="W4604" s="128"/>
      <c r="X4604" s="169"/>
      <c r="Y4604" s="169"/>
      <c r="Z4604" s="169"/>
      <c r="AA4604" s="127"/>
      <c r="AB4604" s="127"/>
      <c r="AC4604" s="127"/>
      <c r="AD4604" s="127"/>
      <c r="AE4604" s="124">
        <f t="shared" si="734"/>
        <v>0</v>
      </c>
      <c r="AF4604" s="124">
        <f t="shared" si="735"/>
        <v>0</v>
      </c>
      <c r="AG4604" s="124">
        <f t="shared" si="736"/>
        <v>0</v>
      </c>
      <c r="AH4604" s="124">
        <f t="shared" si="737"/>
        <v>0</v>
      </c>
      <c r="AI4604" s="27" t="str">
        <f t="shared" si="729"/>
        <v>ne</v>
      </c>
      <c r="AJ4604" s="27" t="str">
        <f t="shared" si="730"/>
        <v>ne</v>
      </c>
      <c r="AK4604" s="27" t="str">
        <f t="shared" si="731"/>
        <v>ne</v>
      </c>
    </row>
    <row r="4605" spans="2:37" x14ac:dyDescent="0.2">
      <c r="B4605" s="27" t="str">
        <f t="shared" si="732"/>
        <v>-</v>
      </c>
      <c r="C4605" s="123" t="str">
        <f t="shared" si="733"/>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8"/>
        <v>nepildyti</v>
      </c>
      <c r="T4605" s="126" t="str">
        <f t="shared" si="738"/>
        <v>nepildyti</v>
      </c>
      <c r="U4605" s="127"/>
      <c r="V4605" s="127"/>
      <c r="W4605" s="128"/>
      <c r="X4605" s="169"/>
      <c r="Y4605" s="169"/>
      <c r="Z4605" s="169"/>
      <c r="AA4605" s="127"/>
      <c r="AB4605" s="127"/>
      <c r="AC4605" s="127"/>
      <c r="AD4605" s="127"/>
      <c r="AE4605" s="124">
        <f t="shared" si="734"/>
        <v>0</v>
      </c>
      <c r="AF4605" s="124">
        <f t="shared" si="735"/>
        <v>0</v>
      </c>
      <c r="AG4605" s="124">
        <f t="shared" si="736"/>
        <v>0</v>
      </c>
      <c r="AH4605" s="124">
        <f t="shared" si="737"/>
        <v>0</v>
      </c>
      <c r="AI4605" s="27" t="str">
        <f t="shared" si="729"/>
        <v>ne</v>
      </c>
      <c r="AJ4605" s="27" t="str">
        <f t="shared" si="730"/>
        <v>ne</v>
      </c>
      <c r="AK4605" s="27" t="str">
        <f t="shared" si="731"/>
        <v>ne</v>
      </c>
    </row>
    <row r="4606" spans="2:37" x14ac:dyDescent="0.2">
      <c r="B4606" s="27" t="str">
        <f t="shared" si="732"/>
        <v>-</v>
      </c>
      <c r="C4606" s="123" t="str">
        <f t="shared" si="733"/>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8"/>
        <v>nepildyti</v>
      </c>
      <c r="T4606" s="126" t="str">
        <f t="shared" si="738"/>
        <v>nepildyti</v>
      </c>
      <c r="U4606" s="127"/>
      <c r="V4606" s="127"/>
      <c r="W4606" s="128"/>
      <c r="X4606" s="169"/>
      <c r="Y4606" s="169"/>
      <c r="Z4606" s="169"/>
      <c r="AA4606" s="127"/>
      <c r="AB4606" s="127"/>
      <c r="AC4606" s="127"/>
      <c r="AD4606" s="127"/>
      <c r="AE4606" s="124">
        <f t="shared" si="734"/>
        <v>0</v>
      </c>
      <c r="AF4606" s="124">
        <f t="shared" si="735"/>
        <v>0</v>
      </c>
      <c r="AG4606" s="124">
        <f t="shared" si="736"/>
        <v>0</v>
      </c>
      <c r="AH4606" s="124">
        <f t="shared" si="737"/>
        <v>0</v>
      </c>
      <c r="AI4606" s="27" t="str">
        <f t="shared" si="729"/>
        <v>ne</v>
      </c>
      <c r="AJ4606" s="27" t="str">
        <f t="shared" si="730"/>
        <v>ne</v>
      </c>
      <c r="AK4606" s="27" t="str">
        <f t="shared" si="731"/>
        <v>ne</v>
      </c>
    </row>
    <row r="4607" spans="2:37" x14ac:dyDescent="0.2">
      <c r="B4607" s="27" t="str">
        <f t="shared" si="732"/>
        <v>-</v>
      </c>
      <c r="C4607" s="123" t="str">
        <f t="shared" si="733"/>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8"/>
        <v>nepildyti</v>
      </c>
      <c r="T4607" s="126" t="str">
        <f t="shared" si="738"/>
        <v>nepildyti</v>
      </c>
      <c r="U4607" s="127"/>
      <c r="V4607" s="127"/>
      <c r="W4607" s="128"/>
      <c r="X4607" s="169"/>
      <c r="Y4607" s="169"/>
      <c r="Z4607" s="169"/>
      <c r="AA4607" s="127"/>
      <c r="AB4607" s="127"/>
      <c r="AC4607" s="127"/>
      <c r="AD4607" s="127"/>
      <c r="AE4607" s="124">
        <f t="shared" si="734"/>
        <v>0</v>
      </c>
      <c r="AF4607" s="124">
        <f t="shared" si="735"/>
        <v>0</v>
      </c>
      <c r="AG4607" s="124">
        <f t="shared" si="736"/>
        <v>0</v>
      </c>
      <c r="AH4607" s="124">
        <f t="shared" si="737"/>
        <v>0</v>
      </c>
      <c r="AI4607" s="27" t="str">
        <f t="shared" si="729"/>
        <v>ne</v>
      </c>
      <c r="AJ4607" s="27" t="str">
        <f t="shared" si="730"/>
        <v>ne</v>
      </c>
      <c r="AK4607" s="27" t="str">
        <f t="shared" si="731"/>
        <v>ne</v>
      </c>
    </row>
    <row r="4608" spans="2:37" x14ac:dyDescent="0.2">
      <c r="B4608" s="27" t="str">
        <f t="shared" si="732"/>
        <v>-</v>
      </c>
      <c r="C4608" s="123" t="str">
        <f t="shared" si="733"/>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8"/>
        <v>nepildyti</v>
      </c>
      <c r="T4608" s="126" t="str">
        <f t="shared" si="738"/>
        <v>nepildyti</v>
      </c>
      <c r="U4608" s="127"/>
      <c r="V4608" s="127"/>
      <c r="W4608" s="128"/>
      <c r="X4608" s="169"/>
      <c r="Y4608" s="169"/>
      <c r="Z4608" s="169"/>
      <c r="AA4608" s="127"/>
      <c r="AB4608" s="127"/>
      <c r="AC4608" s="127"/>
      <c r="AD4608" s="127"/>
      <c r="AE4608" s="124">
        <f t="shared" si="734"/>
        <v>0</v>
      </c>
      <c r="AF4608" s="124">
        <f t="shared" si="735"/>
        <v>0</v>
      </c>
      <c r="AG4608" s="124">
        <f t="shared" si="736"/>
        <v>0</v>
      </c>
      <c r="AH4608" s="124">
        <f t="shared" si="737"/>
        <v>0</v>
      </c>
      <c r="AI4608" s="27" t="str">
        <f t="shared" si="729"/>
        <v>ne</v>
      </c>
      <c r="AJ4608" s="27" t="str">
        <f t="shared" si="730"/>
        <v>ne</v>
      </c>
      <c r="AK4608" s="27" t="str">
        <f t="shared" si="731"/>
        <v>ne</v>
      </c>
    </row>
    <row r="4609" spans="2:37" x14ac:dyDescent="0.2">
      <c r="B4609" s="27" t="str">
        <f t="shared" si="732"/>
        <v>-</v>
      </c>
      <c r="C4609" s="123" t="str">
        <f t="shared" si="733"/>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8"/>
        <v>nepildyti</v>
      </c>
      <c r="T4609" s="126" t="str">
        <f t="shared" si="738"/>
        <v>nepildyti</v>
      </c>
      <c r="U4609" s="127"/>
      <c r="V4609" s="127"/>
      <c r="W4609" s="128"/>
      <c r="X4609" s="169"/>
      <c r="Y4609" s="169"/>
      <c r="Z4609" s="169"/>
      <c r="AA4609" s="127"/>
      <c r="AB4609" s="127"/>
      <c r="AC4609" s="127"/>
      <c r="AD4609" s="127"/>
      <c r="AE4609" s="124">
        <f t="shared" si="734"/>
        <v>0</v>
      </c>
      <c r="AF4609" s="124">
        <f t="shared" si="735"/>
        <v>0</v>
      </c>
      <c r="AG4609" s="124">
        <f t="shared" si="736"/>
        <v>0</v>
      </c>
      <c r="AH4609" s="124">
        <f t="shared" si="737"/>
        <v>0</v>
      </c>
      <c r="AI4609" s="27" t="str">
        <f t="shared" si="729"/>
        <v>ne</v>
      </c>
      <c r="AJ4609" s="27" t="str">
        <f t="shared" si="730"/>
        <v>ne</v>
      </c>
      <c r="AK4609" s="27" t="str">
        <f t="shared" si="731"/>
        <v>ne</v>
      </c>
    </row>
    <row r="4610" spans="2:37" x14ac:dyDescent="0.2">
      <c r="B4610" s="27" t="str">
        <f t="shared" si="732"/>
        <v>-</v>
      </c>
      <c r="C4610" s="123" t="str">
        <f t="shared" si="733"/>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8"/>
        <v>nepildyti</v>
      </c>
      <c r="T4610" s="126" t="str">
        <f t="shared" si="738"/>
        <v>nepildyti</v>
      </c>
      <c r="U4610" s="127"/>
      <c r="V4610" s="127"/>
      <c r="W4610" s="128"/>
      <c r="X4610" s="169"/>
      <c r="Y4610" s="169"/>
      <c r="Z4610" s="169"/>
      <c r="AA4610" s="127"/>
      <c r="AB4610" s="127"/>
      <c r="AC4610" s="127"/>
      <c r="AD4610" s="127"/>
      <c r="AE4610" s="124">
        <f t="shared" si="734"/>
        <v>0</v>
      </c>
      <c r="AF4610" s="124">
        <f t="shared" si="735"/>
        <v>0</v>
      </c>
      <c r="AG4610" s="124">
        <f t="shared" si="736"/>
        <v>0</v>
      </c>
      <c r="AH4610" s="124">
        <f t="shared" si="737"/>
        <v>0</v>
      </c>
      <c r="AI4610" s="27" t="str">
        <f t="shared" si="729"/>
        <v>ne</v>
      </c>
      <c r="AJ4610" s="27" t="str">
        <f t="shared" si="730"/>
        <v>ne</v>
      </c>
      <c r="AK4610" s="27" t="str">
        <f t="shared" si="731"/>
        <v>ne</v>
      </c>
    </row>
    <row r="4611" spans="2:37" x14ac:dyDescent="0.2">
      <c r="B4611" s="27" t="str">
        <f t="shared" si="732"/>
        <v>-</v>
      </c>
      <c r="C4611" s="123" t="str">
        <f t="shared" si="733"/>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8"/>
        <v>nepildyti</v>
      </c>
      <c r="T4611" s="126" t="str">
        <f t="shared" si="738"/>
        <v>nepildyti</v>
      </c>
      <c r="U4611" s="127"/>
      <c r="V4611" s="127"/>
      <c r="W4611" s="128"/>
      <c r="X4611" s="169"/>
      <c r="Y4611" s="169"/>
      <c r="Z4611" s="169"/>
      <c r="AA4611" s="127"/>
      <c r="AB4611" s="127"/>
      <c r="AC4611" s="127"/>
      <c r="AD4611" s="127"/>
      <c r="AE4611" s="124">
        <f t="shared" si="734"/>
        <v>0</v>
      </c>
      <c r="AF4611" s="124">
        <f t="shared" si="735"/>
        <v>0</v>
      </c>
      <c r="AG4611" s="124">
        <f t="shared" si="736"/>
        <v>0</v>
      </c>
      <c r="AH4611" s="124">
        <f t="shared" si="737"/>
        <v>0</v>
      </c>
      <c r="AI4611" s="27" t="str">
        <f t="shared" si="729"/>
        <v>ne</v>
      </c>
      <c r="AJ4611" s="27" t="str">
        <f t="shared" si="730"/>
        <v>ne</v>
      </c>
      <c r="AK4611" s="27" t="str">
        <f t="shared" si="731"/>
        <v>ne</v>
      </c>
    </row>
    <row r="4612" spans="2:37" x14ac:dyDescent="0.2">
      <c r="B4612" s="27" t="str">
        <f t="shared" si="732"/>
        <v>-</v>
      </c>
      <c r="C4612" s="123" t="str">
        <f t="shared" si="733"/>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8"/>
        <v>nepildyti</v>
      </c>
      <c r="T4612" s="126" t="str">
        <f t="shared" si="738"/>
        <v>nepildyti</v>
      </c>
      <c r="U4612" s="127"/>
      <c r="V4612" s="127"/>
      <c r="W4612" s="128"/>
      <c r="X4612" s="169"/>
      <c r="Y4612" s="169"/>
      <c r="Z4612" s="169"/>
      <c r="AA4612" s="127"/>
      <c r="AB4612" s="127"/>
      <c r="AC4612" s="127"/>
      <c r="AD4612" s="127"/>
      <c r="AE4612" s="124">
        <f t="shared" si="734"/>
        <v>0</v>
      </c>
      <c r="AF4612" s="124">
        <f t="shared" si="735"/>
        <v>0</v>
      </c>
      <c r="AG4612" s="124">
        <f t="shared" si="736"/>
        <v>0</v>
      </c>
      <c r="AH4612" s="124">
        <f t="shared" si="737"/>
        <v>0</v>
      </c>
      <c r="AI4612" s="27" t="str">
        <f t="shared" si="729"/>
        <v>ne</v>
      </c>
      <c r="AJ4612" s="27" t="str">
        <f t="shared" si="730"/>
        <v>ne</v>
      </c>
      <c r="AK4612" s="27" t="str">
        <f t="shared" si="731"/>
        <v>ne</v>
      </c>
    </row>
    <row r="4613" spans="2:37" x14ac:dyDescent="0.2">
      <c r="B4613" s="27" t="str">
        <f t="shared" si="732"/>
        <v>-</v>
      </c>
      <c r="C4613" s="123" t="str">
        <f t="shared" si="733"/>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8"/>
        <v>nepildyti</v>
      </c>
      <c r="T4613" s="126" t="str">
        <f t="shared" si="738"/>
        <v>nepildyti</v>
      </c>
      <c r="U4613" s="127"/>
      <c r="V4613" s="127"/>
      <c r="W4613" s="128"/>
      <c r="X4613" s="169"/>
      <c r="Y4613" s="169"/>
      <c r="Z4613" s="169"/>
      <c r="AA4613" s="127"/>
      <c r="AB4613" s="127"/>
      <c r="AC4613" s="127"/>
      <c r="AD4613" s="127"/>
      <c r="AE4613" s="124">
        <f t="shared" si="734"/>
        <v>0</v>
      </c>
      <c r="AF4613" s="124">
        <f t="shared" si="735"/>
        <v>0</v>
      </c>
      <c r="AG4613" s="124">
        <f t="shared" si="736"/>
        <v>0</v>
      </c>
      <c r="AH4613" s="124">
        <f t="shared" si="737"/>
        <v>0</v>
      </c>
      <c r="AI4613" s="27" t="str">
        <f t="shared" si="729"/>
        <v>ne</v>
      </c>
      <c r="AJ4613" s="27" t="str">
        <f t="shared" si="730"/>
        <v>ne</v>
      </c>
      <c r="AK4613" s="27" t="str">
        <f t="shared" si="731"/>
        <v>ne</v>
      </c>
    </row>
    <row r="4614" spans="2:37" x14ac:dyDescent="0.2">
      <c r="B4614" s="27" t="str">
        <f t="shared" si="732"/>
        <v>-</v>
      </c>
      <c r="C4614" s="123" t="str">
        <f t="shared" si="733"/>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8"/>
        <v>nepildyti</v>
      </c>
      <c r="T4614" s="126" t="str">
        <f t="shared" si="738"/>
        <v>nepildyti</v>
      </c>
      <c r="U4614" s="127"/>
      <c r="V4614" s="127"/>
      <c r="W4614" s="128"/>
      <c r="X4614" s="169"/>
      <c r="Y4614" s="169"/>
      <c r="Z4614" s="169"/>
      <c r="AA4614" s="127"/>
      <c r="AB4614" s="127"/>
      <c r="AC4614" s="127"/>
      <c r="AD4614" s="127"/>
      <c r="AE4614" s="124">
        <f t="shared" si="734"/>
        <v>0</v>
      </c>
      <c r="AF4614" s="124">
        <f t="shared" si="735"/>
        <v>0</v>
      </c>
      <c r="AG4614" s="124">
        <f t="shared" si="736"/>
        <v>0</v>
      </c>
      <c r="AH4614" s="124">
        <f t="shared" si="737"/>
        <v>0</v>
      </c>
      <c r="AI4614" s="27" t="str">
        <f t="shared" si="729"/>
        <v>ne</v>
      </c>
      <c r="AJ4614" s="27" t="str">
        <f t="shared" si="730"/>
        <v>ne</v>
      </c>
      <c r="AK4614" s="27" t="str">
        <f t="shared" si="731"/>
        <v>ne</v>
      </c>
    </row>
    <row r="4615" spans="2:37" x14ac:dyDescent="0.2">
      <c r="B4615" s="27" t="str">
        <f t="shared" si="732"/>
        <v>-</v>
      </c>
      <c r="C4615" s="123" t="str">
        <f t="shared" si="733"/>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8"/>
        <v>nepildyti</v>
      </c>
      <c r="T4615" s="126" t="str">
        <f t="shared" si="738"/>
        <v>nepildyti</v>
      </c>
      <c r="U4615" s="127"/>
      <c r="V4615" s="127"/>
      <c r="W4615" s="128"/>
      <c r="X4615" s="169"/>
      <c r="Y4615" s="169"/>
      <c r="Z4615" s="169"/>
      <c r="AA4615" s="127"/>
      <c r="AB4615" s="127"/>
      <c r="AC4615" s="127"/>
      <c r="AD4615" s="127"/>
      <c r="AE4615" s="124">
        <f t="shared" si="734"/>
        <v>0</v>
      </c>
      <c r="AF4615" s="124">
        <f t="shared" si="735"/>
        <v>0</v>
      </c>
      <c r="AG4615" s="124">
        <f t="shared" si="736"/>
        <v>0</v>
      </c>
      <c r="AH4615" s="124">
        <f t="shared" si="737"/>
        <v>0</v>
      </c>
      <c r="AI4615" s="27" t="str">
        <f t="shared" si="729"/>
        <v>ne</v>
      </c>
      <c r="AJ4615" s="27" t="str">
        <f t="shared" si="730"/>
        <v>ne</v>
      </c>
      <c r="AK4615" s="27" t="str">
        <f t="shared" si="731"/>
        <v>ne</v>
      </c>
    </row>
    <row r="4616" spans="2:37" x14ac:dyDescent="0.2">
      <c r="B4616" s="27" t="str">
        <f t="shared" si="732"/>
        <v>-</v>
      </c>
      <c r="C4616" s="123" t="str">
        <f t="shared" si="733"/>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8"/>
        <v>nepildyti</v>
      </c>
      <c r="T4616" s="126" t="str">
        <f t="shared" si="738"/>
        <v>nepildyti</v>
      </c>
      <c r="U4616" s="127"/>
      <c r="V4616" s="127"/>
      <c r="W4616" s="128"/>
      <c r="X4616" s="169"/>
      <c r="Y4616" s="169"/>
      <c r="Z4616" s="169"/>
      <c r="AA4616" s="127"/>
      <c r="AB4616" s="127"/>
      <c r="AC4616" s="127"/>
      <c r="AD4616" s="127"/>
      <c r="AE4616" s="124">
        <f t="shared" si="734"/>
        <v>0</v>
      </c>
      <c r="AF4616" s="124">
        <f t="shared" si="735"/>
        <v>0</v>
      </c>
      <c r="AG4616" s="124">
        <f t="shared" si="736"/>
        <v>0</v>
      </c>
      <c r="AH4616" s="124">
        <f t="shared" si="737"/>
        <v>0</v>
      </c>
      <c r="AI4616" s="27" t="str">
        <f t="shared" si="729"/>
        <v>ne</v>
      </c>
      <c r="AJ4616" s="27" t="str">
        <f t="shared" si="730"/>
        <v>ne</v>
      </c>
      <c r="AK4616" s="27" t="str">
        <f t="shared" si="731"/>
        <v>ne</v>
      </c>
    </row>
    <row r="4617" spans="2:37" x14ac:dyDescent="0.2">
      <c r="B4617" s="27" t="str">
        <f t="shared" si="732"/>
        <v>-</v>
      </c>
      <c r="C4617" s="123" t="str">
        <f t="shared" si="733"/>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8"/>
        <v>nepildyti</v>
      </c>
      <c r="T4617" s="126" t="str">
        <f t="shared" si="738"/>
        <v>nepildyti</v>
      </c>
      <c r="U4617" s="127"/>
      <c r="V4617" s="127"/>
      <c r="W4617" s="128"/>
      <c r="X4617" s="169"/>
      <c r="Y4617" s="169"/>
      <c r="Z4617" s="169"/>
      <c r="AA4617" s="127"/>
      <c r="AB4617" s="127"/>
      <c r="AC4617" s="127"/>
      <c r="AD4617" s="127"/>
      <c r="AE4617" s="124">
        <f t="shared" si="734"/>
        <v>0</v>
      </c>
      <c r="AF4617" s="124">
        <f t="shared" si="735"/>
        <v>0</v>
      </c>
      <c r="AG4617" s="124">
        <f t="shared" si="736"/>
        <v>0</v>
      </c>
      <c r="AH4617" s="124">
        <f t="shared" si="737"/>
        <v>0</v>
      </c>
      <c r="AI4617" s="27" t="str">
        <f t="shared" si="729"/>
        <v>ne</v>
      </c>
      <c r="AJ4617" s="27" t="str">
        <f t="shared" si="730"/>
        <v>ne</v>
      </c>
      <c r="AK4617" s="27" t="str">
        <f t="shared" si="731"/>
        <v>ne</v>
      </c>
    </row>
    <row r="4618" spans="2:37" x14ac:dyDescent="0.2">
      <c r="B4618" s="27" t="str">
        <f t="shared" si="732"/>
        <v>-</v>
      </c>
      <c r="C4618" s="123" t="str">
        <f t="shared" si="733"/>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8"/>
        <v>nepildyti</v>
      </c>
      <c r="T4618" s="126" t="str">
        <f t="shared" si="738"/>
        <v>nepildyti</v>
      </c>
      <c r="U4618" s="127"/>
      <c r="V4618" s="127"/>
      <c r="W4618" s="128"/>
      <c r="X4618" s="169"/>
      <c r="Y4618" s="169"/>
      <c r="Z4618" s="169"/>
      <c r="AA4618" s="127"/>
      <c r="AB4618" s="127"/>
      <c r="AC4618" s="127"/>
      <c r="AD4618" s="127"/>
      <c r="AE4618" s="124">
        <f t="shared" si="734"/>
        <v>0</v>
      </c>
      <c r="AF4618" s="124">
        <f t="shared" si="735"/>
        <v>0</v>
      </c>
      <c r="AG4618" s="124">
        <f t="shared" si="736"/>
        <v>0</v>
      </c>
      <c r="AH4618" s="124">
        <f t="shared" si="737"/>
        <v>0</v>
      </c>
      <c r="AI4618" s="27" t="str">
        <f t="shared" si="729"/>
        <v>ne</v>
      </c>
      <c r="AJ4618" s="27" t="str">
        <f t="shared" si="730"/>
        <v>ne</v>
      </c>
      <c r="AK4618" s="27" t="str">
        <f t="shared" si="731"/>
        <v>ne</v>
      </c>
    </row>
    <row r="4619" spans="2:37" x14ac:dyDescent="0.2">
      <c r="B4619" s="27" t="str">
        <f t="shared" si="732"/>
        <v>-</v>
      </c>
      <c r="C4619" s="123" t="str">
        <f t="shared" si="733"/>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8"/>
        <v>nepildyti</v>
      </c>
      <c r="T4619" s="126" t="str">
        <f t="shared" si="738"/>
        <v>nepildyti</v>
      </c>
      <c r="U4619" s="127"/>
      <c r="V4619" s="127"/>
      <c r="W4619" s="128"/>
      <c r="X4619" s="169"/>
      <c r="Y4619" s="169"/>
      <c r="Z4619" s="169"/>
      <c r="AA4619" s="127"/>
      <c r="AB4619" s="127"/>
      <c r="AC4619" s="127"/>
      <c r="AD4619" s="127"/>
      <c r="AE4619" s="124">
        <f t="shared" si="734"/>
        <v>0</v>
      </c>
      <c r="AF4619" s="124">
        <f t="shared" si="735"/>
        <v>0</v>
      </c>
      <c r="AG4619" s="124">
        <f t="shared" si="736"/>
        <v>0</v>
      </c>
      <c r="AH4619" s="124">
        <f t="shared" si="737"/>
        <v>0</v>
      </c>
      <c r="AI4619" s="27" t="str">
        <f t="shared" si="729"/>
        <v>ne</v>
      </c>
      <c r="AJ4619" s="27" t="str">
        <f t="shared" si="730"/>
        <v>ne</v>
      </c>
      <c r="AK4619" s="27" t="str">
        <f t="shared" si="731"/>
        <v>ne</v>
      </c>
    </row>
    <row r="4620" spans="2:37" x14ac:dyDescent="0.2">
      <c r="B4620" s="27" t="str">
        <f t="shared" si="732"/>
        <v>-</v>
      </c>
      <c r="C4620" s="123" t="str">
        <f t="shared" si="733"/>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8"/>
        <v>nepildyti</v>
      </c>
      <c r="T4620" s="126" t="str">
        <f t="shared" si="738"/>
        <v>nepildyti</v>
      </c>
      <c r="U4620" s="127"/>
      <c r="V4620" s="127"/>
      <c r="W4620" s="128"/>
      <c r="X4620" s="169"/>
      <c r="Y4620" s="169"/>
      <c r="Z4620" s="169"/>
      <c r="AA4620" s="127"/>
      <c r="AB4620" s="127"/>
      <c r="AC4620" s="127"/>
      <c r="AD4620" s="127"/>
      <c r="AE4620" s="124">
        <f t="shared" si="734"/>
        <v>0</v>
      </c>
      <c r="AF4620" s="124">
        <f t="shared" si="735"/>
        <v>0</v>
      </c>
      <c r="AG4620" s="124">
        <f t="shared" si="736"/>
        <v>0</v>
      </c>
      <c r="AH4620" s="124">
        <f t="shared" si="737"/>
        <v>0</v>
      </c>
      <c r="AI4620" s="27" t="str">
        <f t="shared" si="729"/>
        <v>ne</v>
      </c>
      <c r="AJ4620" s="27" t="str">
        <f t="shared" si="730"/>
        <v>ne</v>
      </c>
      <c r="AK4620" s="27" t="str">
        <f t="shared" si="731"/>
        <v>ne</v>
      </c>
    </row>
    <row r="4621" spans="2:37" x14ac:dyDescent="0.2">
      <c r="B4621" s="27" t="str">
        <f t="shared" si="732"/>
        <v>-</v>
      </c>
      <c r="C4621" s="123" t="str">
        <f t="shared" si="733"/>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8"/>
        <v>nepildyti</v>
      </c>
      <c r="T4621" s="126" t="str">
        <f t="shared" si="738"/>
        <v>nepildyti</v>
      </c>
      <c r="U4621" s="127"/>
      <c r="V4621" s="127"/>
      <c r="W4621" s="128"/>
      <c r="X4621" s="169"/>
      <c r="Y4621" s="169"/>
      <c r="Z4621" s="169"/>
      <c r="AA4621" s="127"/>
      <c r="AB4621" s="127"/>
      <c r="AC4621" s="127"/>
      <c r="AD4621" s="127"/>
      <c r="AE4621" s="124">
        <f t="shared" si="734"/>
        <v>0</v>
      </c>
      <c r="AF4621" s="124">
        <f t="shared" si="735"/>
        <v>0</v>
      </c>
      <c r="AG4621" s="124">
        <f t="shared" si="736"/>
        <v>0</v>
      </c>
      <c r="AH4621" s="124">
        <f t="shared" si="737"/>
        <v>0</v>
      </c>
      <c r="AI4621" s="27" t="str">
        <f t="shared" ref="AI4621:AI4684" si="739">IF(AF4621&gt;0,"taip","ne")</f>
        <v>ne</v>
      </c>
      <c r="AJ4621" s="27" t="str">
        <f t="shared" ref="AJ4621:AJ4684" si="740">IF(AG4621&gt;0,"taip","ne")</f>
        <v>ne</v>
      </c>
      <c r="AK4621" s="27" t="str">
        <f t="shared" ref="AK4621:AK4684" si="741">IF(AH4621&gt;0,"taip","ne")</f>
        <v>ne</v>
      </c>
    </row>
    <row r="4622" spans="2:37" x14ac:dyDescent="0.2">
      <c r="B4622" s="27" t="str">
        <f t="shared" si="732"/>
        <v>-</v>
      </c>
      <c r="C4622" s="123" t="str">
        <f t="shared" si="733"/>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8"/>
        <v>nepildyti</v>
      </c>
      <c r="T4622" s="126" t="str">
        <f t="shared" si="738"/>
        <v>nepildyti</v>
      </c>
      <c r="U4622" s="127"/>
      <c r="V4622" s="127"/>
      <c r="W4622" s="128"/>
      <c r="X4622" s="169"/>
      <c r="Y4622" s="169"/>
      <c r="Z4622" s="169"/>
      <c r="AA4622" s="127"/>
      <c r="AB4622" s="127"/>
      <c r="AC4622" s="127"/>
      <c r="AD4622" s="127"/>
      <c r="AE4622" s="124">
        <f t="shared" si="734"/>
        <v>0</v>
      </c>
      <c r="AF4622" s="124">
        <f t="shared" si="735"/>
        <v>0</v>
      </c>
      <c r="AG4622" s="124">
        <f t="shared" si="736"/>
        <v>0</v>
      </c>
      <c r="AH4622" s="124">
        <f t="shared" si="737"/>
        <v>0</v>
      </c>
      <c r="AI4622" s="27" t="str">
        <f t="shared" si="739"/>
        <v>ne</v>
      </c>
      <c r="AJ4622" s="27" t="str">
        <f t="shared" si="740"/>
        <v>ne</v>
      </c>
      <c r="AK4622" s="27" t="str">
        <f t="shared" si="741"/>
        <v>ne</v>
      </c>
    </row>
    <row r="4623" spans="2:37" x14ac:dyDescent="0.2">
      <c r="B4623" s="27" t="str">
        <f t="shared" si="732"/>
        <v>-</v>
      </c>
      <c r="C4623" s="123" t="str">
        <f t="shared" si="733"/>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8"/>
        <v>nepildyti</v>
      </c>
      <c r="T4623" s="126" t="str">
        <f t="shared" si="738"/>
        <v>nepildyti</v>
      </c>
      <c r="U4623" s="127"/>
      <c r="V4623" s="127"/>
      <c r="W4623" s="128"/>
      <c r="X4623" s="169"/>
      <c r="Y4623" s="169"/>
      <c r="Z4623" s="169"/>
      <c r="AA4623" s="127"/>
      <c r="AB4623" s="127"/>
      <c r="AC4623" s="127"/>
      <c r="AD4623" s="127"/>
      <c r="AE4623" s="124">
        <f t="shared" si="734"/>
        <v>0</v>
      </c>
      <c r="AF4623" s="124">
        <f t="shared" si="735"/>
        <v>0</v>
      </c>
      <c r="AG4623" s="124">
        <f t="shared" si="736"/>
        <v>0</v>
      </c>
      <c r="AH4623" s="124">
        <f t="shared" si="737"/>
        <v>0</v>
      </c>
      <c r="AI4623" s="27" t="str">
        <f t="shared" si="739"/>
        <v>ne</v>
      </c>
      <c r="AJ4623" s="27" t="str">
        <f t="shared" si="740"/>
        <v>ne</v>
      </c>
      <c r="AK4623" s="27" t="str">
        <f t="shared" si="741"/>
        <v>ne</v>
      </c>
    </row>
    <row r="4624" spans="2:37" x14ac:dyDescent="0.2">
      <c r="B4624" s="27" t="str">
        <f t="shared" si="732"/>
        <v>-</v>
      </c>
      <c r="C4624" s="123" t="str">
        <f t="shared" si="733"/>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8"/>
        <v>nepildyti</v>
      </c>
      <c r="T4624" s="126" t="str">
        <f t="shared" si="738"/>
        <v>nepildyti</v>
      </c>
      <c r="U4624" s="127"/>
      <c r="V4624" s="127"/>
      <c r="W4624" s="128"/>
      <c r="X4624" s="169"/>
      <c r="Y4624" s="169"/>
      <c r="Z4624" s="169"/>
      <c r="AA4624" s="127"/>
      <c r="AB4624" s="127"/>
      <c r="AC4624" s="127"/>
      <c r="AD4624" s="127"/>
      <c r="AE4624" s="124">
        <f t="shared" si="734"/>
        <v>0</v>
      </c>
      <c r="AF4624" s="124">
        <f t="shared" si="735"/>
        <v>0</v>
      </c>
      <c r="AG4624" s="124">
        <f t="shared" si="736"/>
        <v>0</v>
      </c>
      <c r="AH4624" s="124">
        <f t="shared" si="737"/>
        <v>0</v>
      </c>
      <c r="AI4624" s="27" t="str">
        <f t="shared" si="739"/>
        <v>ne</v>
      </c>
      <c r="AJ4624" s="27" t="str">
        <f t="shared" si="740"/>
        <v>ne</v>
      </c>
      <c r="AK4624" s="27" t="str">
        <f t="shared" si="741"/>
        <v>ne</v>
      </c>
    </row>
    <row r="4625" spans="2:37" x14ac:dyDescent="0.2">
      <c r="B4625" s="27" t="str">
        <f t="shared" si="732"/>
        <v>-</v>
      </c>
      <c r="C4625" s="123" t="str">
        <f t="shared" si="733"/>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8"/>
        <v>nepildyti</v>
      </c>
      <c r="T4625" s="126" t="str">
        <f t="shared" si="738"/>
        <v>nepildyti</v>
      </c>
      <c r="U4625" s="127"/>
      <c r="V4625" s="127"/>
      <c r="W4625" s="128"/>
      <c r="X4625" s="169"/>
      <c r="Y4625" s="169"/>
      <c r="Z4625" s="169"/>
      <c r="AA4625" s="127"/>
      <c r="AB4625" s="127"/>
      <c r="AC4625" s="127"/>
      <c r="AD4625" s="127"/>
      <c r="AE4625" s="124">
        <f t="shared" si="734"/>
        <v>0</v>
      </c>
      <c r="AF4625" s="124">
        <f t="shared" si="735"/>
        <v>0</v>
      </c>
      <c r="AG4625" s="124">
        <f t="shared" si="736"/>
        <v>0</v>
      </c>
      <c r="AH4625" s="124">
        <f t="shared" si="737"/>
        <v>0</v>
      </c>
      <c r="AI4625" s="27" t="str">
        <f t="shared" si="739"/>
        <v>ne</v>
      </c>
      <c r="AJ4625" s="27" t="str">
        <f t="shared" si="740"/>
        <v>ne</v>
      </c>
      <c r="AK4625" s="27" t="str">
        <f t="shared" si="741"/>
        <v>ne</v>
      </c>
    </row>
    <row r="4626" spans="2:37" x14ac:dyDescent="0.2">
      <c r="B4626" s="27" t="str">
        <f t="shared" si="732"/>
        <v>-</v>
      </c>
      <c r="C4626" s="123" t="str">
        <f t="shared" si="733"/>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8"/>
        <v>nepildyti</v>
      </c>
      <c r="T4626" s="126" t="str">
        <f t="shared" si="738"/>
        <v>nepildyti</v>
      </c>
      <c r="U4626" s="127"/>
      <c r="V4626" s="127"/>
      <c r="W4626" s="128"/>
      <c r="X4626" s="169"/>
      <c r="Y4626" s="169"/>
      <c r="Z4626" s="169"/>
      <c r="AA4626" s="127"/>
      <c r="AB4626" s="127"/>
      <c r="AC4626" s="127"/>
      <c r="AD4626" s="127"/>
      <c r="AE4626" s="124">
        <f t="shared" si="734"/>
        <v>0</v>
      </c>
      <c r="AF4626" s="124">
        <f t="shared" si="735"/>
        <v>0</v>
      </c>
      <c r="AG4626" s="124">
        <f t="shared" si="736"/>
        <v>0</v>
      </c>
      <c r="AH4626" s="124">
        <f t="shared" si="737"/>
        <v>0</v>
      </c>
      <c r="AI4626" s="27" t="str">
        <f t="shared" si="739"/>
        <v>ne</v>
      </c>
      <c r="AJ4626" s="27" t="str">
        <f t="shared" si="740"/>
        <v>ne</v>
      </c>
      <c r="AK4626" s="27" t="str">
        <f t="shared" si="741"/>
        <v>ne</v>
      </c>
    </row>
    <row r="4627" spans="2:37" x14ac:dyDescent="0.2">
      <c r="B4627" s="27" t="str">
        <f t="shared" si="732"/>
        <v>-</v>
      </c>
      <c r="C4627" s="123" t="str">
        <f t="shared" si="733"/>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8"/>
        <v>nepildyti</v>
      </c>
      <c r="T4627" s="126" t="str">
        <f t="shared" si="738"/>
        <v>nepildyti</v>
      </c>
      <c r="U4627" s="127"/>
      <c r="V4627" s="127"/>
      <c r="W4627" s="128"/>
      <c r="X4627" s="169"/>
      <c r="Y4627" s="169"/>
      <c r="Z4627" s="169"/>
      <c r="AA4627" s="127"/>
      <c r="AB4627" s="127"/>
      <c r="AC4627" s="127"/>
      <c r="AD4627" s="127"/>
      <c r="AE4627" s="124">
        <f t="shared" si="734"/>
        <v>0</v>
      </c>
      <c r="AF4627" s="124">
        <f t="shared" si="735"/>
        <v>0</v>
      </c>
      <c r="AG4627" s="124">
        <f t="shared" si="736"/>
        <v>0</v>
      </c>
      <c r="AH4627" s="124">
        <f t="shared" si="737"/>
        <v>0</v>
      </c>
      <c r="AI4627" s="27" t="str">
        <f t="shared" si="739"/>
        <v>ne</v>
      </c>
      <c r="AJ4627" s="27" t="str">
        <f t="shared" si="740"/>
        <v>ne</v>
      </c>
      <c r="AK4627" s="27" t="str">
        <f t="shared" si="741"/>
        <v>ne</v>
      </c>
    </row>
    <row r="4628" spans="2:37" x14ac:dyDescent="0.2">
      <c r="B4628" s="27" t="str">
        <f t="shared" si="732"/>
        <v>-</v>
      </c>
      <c r="C4628" s="123" t="str">
        <f t="shared" si="733"/>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8"/>
        <v>nepildyti</v>
      </c>
      <c r="T4628" s="126" t="str">
        <f t="shared" si="738"/>
        <v>nepildyti</v>
      </c>
      <c r="U4628" s="127"/>
      <c r="V4628" s="127"/>
      <c r="W4628" s="128"/>
      <c r="X4628" s="169"/>
      <c r="Y4628" s="169"/>
      <c r="Z4628" s="169"/>
      <c r="AA4628" s="127"/>
      <c r="AB4628" s="127"/>
      <c r="AC4628" s="127"/>
      <c r="AD4628" s="127"/>
      <c r="AE4628" s="124">
        <f t="shared" si="734"/>
        <v>0</v>
      </c>
      <c r="AF4628" s="124">
        <f t="shared" si="735"/>
        <v>0</v>
      </c>
      <c r="AG4628" s="124">
        <f t="shared" si="736"/>
        <v>0</v>
      </c>
      <c r="AH4628" s="124">
        <f t="shared" si="737"/>
        <v>0</v>
      </c>
      <c r="AI4628" s="27" t="str">
        <f t="shared" si="739"/>
        <v>ne</v>
      </c>
      <c r="AJ4628" s="27" t="str">
        <f t="shared" si="740"/>
        <v>ne</v>
      </c>
      <c r="AK4628" s="27" t="str">
        <f t="shared" si="741"/>
        <v>ne</v>
      </c>
    </row>
    <row r="4629" spans="2:37" x14ac:dyDescent="0.2">
      <c r="B4629" s="27" t="str">
        <f t="shared" si="732"/>
        <v>-</v>
      </c>
      <c r="C4629" s="123" t="str">
        <f t="shared" si="733"/>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si="738"/>
        <v>nepildyti</v>
      </c>
      <c r="T4629" s="126" t="str">
        <f t="shared" si="738"/>
        <v>nepildyti</v>
      </c>
      <c r="U4629" s="127"/>
      <c r="V4629" s="127"/>
      <c r="W4629" s="128"/>
      <c r="X4629" s="169"/>
      <c r="Y4629" s="169"/>
      <c r="Z4629" s="169"/>
      <c r="AA4629" s="127"/>
      <c r="AB4629" s="127"/>
      <c r="AC4629" s="127"/>
      <c r="AD4629" s="127"/>
      <c r="AE4629" s="124">
        <f t="shared" si="734"/>
        <v>0</v>
      </c>
      <c r="AF4629" s="124">
        <f t="shared" si="735"/>
        <v>0</v>
      </c>
      <c r="AG4629" s="124">
        <f t="shared" si="736"/>
        <v>0</v>
      </c>
      <c r="AH4629" s="124">
        <f t="shared" si="737"/>
        <v>0</v>
      </c>
      <c r="AI4629" s="27" t="str">
        <f t="shared" si="739"/>
        <v>ne</v>
      </c>
      <c r="AJ4629" s="27" t="str">
        <f t="shared" si="740"/>
        <v>ne</v>
      </c>
      <c r="AK4629" s="27" t="str">
        <f t="shared" si="741"/>
        <v>ne</v>
      </c>
    </row>
    <row r="4630" spans="2:37" x14ac:dyDescent="0.2">
      <c r="B4630" s="27" t="str">
        <f t="shared" si="732"/>
        <v>-</v>
      </c>
      <c r="C4630" s="123" t="str">
        <f t="shared" si="733"/>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38"/>
        <v>nepildyti</v>
      </c>
      <c r="T4630" s="126" t="str">
        <f t="shared" si="738"/>
        <v>nepildyti</v>
      </c>
      <c r="U4630" s="127"/>
      <c r="V4630" s="127"/>
      <c r="W4630" s="128"/>
      <c r="X4630" s="169"/>
      <c r="Y4630" s="169"/>
      <c r="Z4630" s="169"/>
      <c r="AA4630" s="127"/>
      <c r="AB4630" s="127"/>
      <c r="AC4630" s="127"/>
      <c r="AD4630" s="127"/>
      <c r="AE4630" s="124">
        <f t="shared" si="734"/>
        <v>0</v>
      </c>
      <c r="AF4630" s="124">
        <f t="shared" si="735"/>
        <v>0</v>
      </c>
      <c r="AG4630" s="124">
        <f t="shared" si="736"/>
        <v>0</v>
      </c>
      <c r="AH4630" s="124">
        <f t="shared" si="737"/>
        <v>0</v>
      </c>
      <c r="AI4630" s="27" t="str">
        <f t="shared" si="739"/>
        <v>ne</v>
      </c>
      <c r="AJ4630" s="27" t="str">
        <f t="shared" si="740"/>
        <v>ne</v>
      </c>
      <c r="AK4630" s="27" t="str">
        <f t="shared" si="741"/>
        <v>ne</v>
      </c>
    </row>
    <row r="4631" spans="2:37" x14ac:dyDescent="0.2">
      <c r="B4631" s="27" t="str">
        <f t="shared" si="732"/>
        <v>-</v>
      </c>
      <c r="C4631" s="123" t="str">
        <f t="shared" si="733"/>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38"/>
        <v>nepildyti</v>
      </c>
      <c r="T4631" s="126" t="str">
        <f t="shared" si="738"/>
        <v>nepildyti</v>
      </c>
      <c r="U4631" s="127"/>
      <c r="V4631" s="127"/>
      <c r="W4631" s="128"/>
      <c r="X4631" s="169"/>
      <c r="Y4631" s="169"/>
      <c r="Z4631" s="169"/>
      <c r="AA4631" s="127"/>
      <c r="AB4631" s="127"/>
      <c r="AC4631" s="127"/>
      <c r="AD4631" s="127"/>
      <c r="AE4631" s="124">
        <f t="shared" si="734"/>
        <v>0</v>
      </c>
      <c r="AF4631" s="124">
        <f t="shared" si="735"/>
        <v>0</v>
      </c>
      <c r="AG4631" s="124">
        <f t="shared" si="736"/>
        <v>0</v>
      </c>
      <c r="AH4631" s="124">
        <f t="shared" si="737"/>
        <v>0</v>
      </c>
      <c r="AI4631" s="27" t="str">
        <f t="shared" si="739"/>
        <v>ne</v>
      </c>
      <c r="AJ4631" s="27" t="str">
        <f t="shared" si="740"/>
        <v>ne</v>
      </c>
      <c r="AK4631" s="27" t="str">
        <f t="shared" si="741"/>
        <v>ne</v>
      </c>
    </row>
    <row r="4632" spans="2:37" x14ac:dyDescent="0.2">
      <c r="B4632" s="27" t="str">
        <f t="shared" ref="B4632:B4695" si="742">CONCATENATE(C4632,"-",G4632)</f>
        <v>-</v>
      </c>
      <c r="C4632" s="123" t="str">
        <f t="shared" ref="C4632:C4695" si="743">LEFT(K4632,4)</f>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38"/>
        <v>nepildyti</v>
      </c>
      <c r="T4632" s="126" t="str">
        <f t="shared" si="738"/>
        <v>nepildyti</v>
      </c>
      <c r="U4632" s="127"/>
      <c r="V4632" s="127"/>
      <c r="W4632" s="128"/>
      <c r="X4632" s="169"/>
      <c r="Y4632" s="169"/>
      <c r="Z4632" s="169"/>
      <c r="AA4632" s="127"/>
      <c r="AB4632" s="127"/>
      <c r="AC4632" s="127"/>
      <c r="AD4632" s="127"/>
      <c r="AE4632" s="124">
        <f t="shared" ref="AE4632:AE4695" si="744">IF($H4632&gt;0,YEAR($H4632),)</f>
        <v>0</v>
      </c>
      <c r="AF4632" s="124">
        <f t="shared" ref="AF4632:AF4695" si="745">IF($X4632&gt;0,YEAR($X4632),)</f>
        <v>0</v>
      </c>
      <c r="AG4632" s="124">
        <f t="shared" ref="AG4632:AG4695" si="746">IF($Y4632&gt;0,YEAR($Y4632),)</f>
        <v>0</v>
      </c>
      <c r="AH4632" s="124">
        <f t="shared" ref="AH4632:AH4695" si="747">IF($Z4632&gt;0,YEAR($Z4632),)</f>
        <v>0</v>
      </c>
      <c r="AI4632" s="27" t="str">
        <f t="shared" si="739"/>
        <v>ne</v>
      </c>
      <c r="AJ4632" s="27" t="str">
        <f t="shared" si="740"/>
        <v>ne</v>
      </c>
      <c r="AK4632" s="27" t="str">
        <f t="shared" si="741"/>
        <v>ne</v>
      </c>
    </row>
    <row r="4633" spans="2:37" x14ac:dyDescent="0.2">
      <c r="B4633" s="27" t="str">
        <f t="shared" si="742"/>
        <v>-</v>
      </c>
      <c r="C4633" s="123" t="str">
        <f t="shared" si="743"/>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ref="S4633:T4696" si="748">IF($R4633="fizinis asmuo","užpildykite","nepildyti")</f>
        <v>nepildyti</v>
      </c>
      <c r="T4633" s="126" t="str">
        <f t="shared" si="748"/>
        <v>nepildyti</v>
      </c>
      <c r="U4633" s="127"/>
      <c r="V4633" s="127"/>
      <c r="W4633" s="128"/>
      <c r="X4633" s="169"/>
      <c r="Y4633" s="169"/>
      <c r="Z4633" s="169"/>
      <c r="AA4633" s="127"/>
      <c r="AB4633" s="127"/>
      <c r="AC4633" s="127"/>
      <c r="AD4633" s="127"/>
      <c r="AE4633" s="124">
        <f t="shared" si="744"/>
        <v>0</v>
      </c>
      <c r="AF4633" s="124">
        <f t="shared" si="745"/>
        <v>0</v>
      </c>
      <c r="AG4633" s="124">
        <f t="shared" si="746"/>
        <v>0</v>
      </c>
      <c r="AH4633" s="124">
        <f t="shared" si="747"/>
        <v>0</v>
      </c>
      <c r="AI4633" s="27" t="str">
        <f t="shared" si="739"/>
        <v>ne</v>
      </c>
      <c r="AJ4633" s="27" t="str">
        <f t="shared" si="740"/>
        <v>ne</v>
      </c>
      <c r="AK4633" s="27" t="str">
        <f t="shared" si="741"/>
        <v>ne</v>
      </c>
    </row>
    <row r="4634" spans="2:37" x14ac:dyDescent="0.2">
      <c r="B4634" s="27" t="str">
        <f t="shared" si="742"/>
        <v>-</v>
      </c>
      <c r="C4634" s="123" t="str">
        <f t="shared" si="743"/>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8"/>
        <v>nepildyti</v>
      </c>
      <c r="T4634" s="126" t="str">
        <f t="shared" si="748"/>
        <v>nepildyti</v>
      </c>
      <c r="U4634" s="127"/>
      <c r="V4634" s="127"/>
      <c r="W4634" s="128"/>
      <c r="X4634" s="169"/>
      <c r="Y4634" s="169"/>
      <c r="Z4634" s="169"/>
      <c r="AA4634" s="127"/>
      <c r="AB4634" s="127"/>
      <c r="AC4634" s="127"/>
      <c r="AD4634" s="127"/>
      <c r="AE4634" s="124">
        <f t="shared" si="744"/>
        <v>0</v>
      </c>
      <c r="AF4634" s="124">
        <f t="shared" si="745"/>
        <v>0</v>
      </c>
      <c r="AG4634" s="124">
        <f t="shared" si="746"/>
        <v>0</v>
      </c>
      <c r="AH4634" s="124">
        <f t="shared" si="747"/>
        <v>0</v>
      </c>
      <c r="AI4634" s="27" t="str">
        <f t="shared" si="739"/>
        <v>ne</v>
      </c>
      <c r="AJ4634" s="27" t="str">
        <f t="shared" si="740"/>
        <v>ne</v>
      </c>
      <c r="AK4634" s="27" t="str">
        <f t="shared" si="741"/>
        <v>ne</v>
      </c>
    </row>
    <row r="4635" spans="2:37" x14ac:dyDescent="0.2">
      <c r="B4635" s="27" t="str">
        <f t="shared" si="742"/>
        <v>-</v>
      </c>
      <c r="C4635" s="123" t="str">
        <f t="shared" si="743"/>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8"/>
        <v>nepildyti</v>
      </c>
      <c r="T4635" s="126" t="str">
        <f t="shared" si="748"/>
        <v>nepildyti</v>
      </c>
      <c r="U4635" s="127"/>
      <c r="V4635" s="127"/>
      <c r="W4635" s="128"/>
      <c r="X4635" s="169"/>
      <c r="Y4635" s="169"/>
      <c r="Z4635" s="169"/>
      <c r="AA4635" s="127"/>
      <c r="AB4635" s="127"/>
      <c r="AC4635" s="127"/>
      <c r="AD4635" s="127"/>
      <c r="AE4635" s="124">
        <f t="shared" si="744"/>
        <v>0</v>
      </c>
      <c r="AF4635" s="124">
        <f t="shared" si="745"/>
        <v>0</v>
      </c>
      <c r="AG4635" s="124">
        <f t="shared" si="746"/>
        <v>0</v>
      </c>
      <c r="AH4635" s="124">
        <f t="shared" si="747"/>
        <v>0</v>
      </c>
      <c r="AI4635" s="27" t="str">
        <f t="shared" si="739"/>
        <v>ne</v>
      </c>
      <c r="AJ4635" s="27" t="str">
        <f t="shared" si="740"/>
        <v>ne</v>
      </c>
      <c r="AK4635" s="27" t="str">
        <f t="shared" si="741"/>
        <v>ne</v>
      </c>
    </row>
    <row r="4636" spans="2:37" x14ac:dyDescent="0.2">
      <c r="B4636" s="27" t="str">
        <f t="shared" si="742"/>
        <v>-</v>
      </c>
      <c r="C4636" s="123" t="str">
        <f t="shared" si="743"/>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8"/>
        <v>nepildyti</v>
      </c>
      <c r="T4636" s="126" t="str">
        <f t="shared" si="748"/>
        <v>nepildyti</v>
      </c>
      <c r="U4636" s="127"/>
      <c r="V4636" s="127"/>
      <c r="W4636" s="128"/>
      <c r="X4636" s="169"/>
      <c r="Y4636" s="169"/>
      <c r="Z4636" s="169"/>
      <c r="AA4636" s="127"/>
      <c r="AB4636" s="127"/>
      <c r="AC4636" s="127"/>
      <c r="AD4636" s="127"/>
      <c r="AE4636" s="124">
        <f t="shared" si="744"/>
        <v>0</v>
      </c>
      <c r="AF4636" s="124">
        <f t="shared" si="745"/>
        <v>0</v>
      </c>
      <c r="AG4636" s="124">
        <f t="shared" si="746"/>
        <v>0</v>
      </c>
      <c r="AH4636" s="124">
        <f t="shared" si="747"/>
        <v>0</v>
      </c>
      <c r="AI4636" s="27" t="str">
        <f t="shared" si="739"/>
        <v>ne</v>
      </c>
      <c r="AJ4636" s="27" t="str">
        <f t="shared" si="740"/>
        <v>ne</v>
      </c>
      <c r="AK4636" s="27" t="str">
        <f t="shared" si="741"/>
        <v>ne</v>
      </c>
    </row>
    <row r="4637" spans="2:37" x14ac:dyDescent="0.2">
      <c r="B4637" s="27" t="str">
        <f t="shared" si="742"/>
        <v>-</v>
      </c>
      <c r="C4637" s="123" t="str">
        <f t="shared" si="743"/>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8"/>
        <v>nepildyti</v>
      </c>
      <c r="T4637" s="126" t="str">
        <f t="shared" si="748"/>
        <v>nepildyti</v>
      </c>
      <c r="U4637" s="127"/>
      <c r="V4637" s="127"/>
      <c r="W4637" s="128"/>
      <c r="X4637" s="169"/>
      <c r="Y4637" s="169"/>
      <c r="Z4637" s="169"/>
      <c r="AA4637" s="127"/>
      <c r="AB4637" s="127"/>
      <c r="AC4637" s="127"/>
      <c r="AD4637" s="127"/>
      <c r="AE4637" s="124">
        <f t="shared" si="744"/>
        <v>0</v>
      </c>
      <c r="AF4637" s="124">
        <f t="shared" si="745"/>
        <v>0</v>
      </c>
      <c r="AG4637" s="124">
        <f t="shared" si="746"/>
        <v>0</v>
      </c>
      <c r="AH4637" s="124">
        <f t="shared" si="747"/>
        <v>0</v>
      </c>
      <c r="AI4637" s="27" t="str">
        <f t="shared" si="739"/>
        <v>ne</v>
      </c>
      <c r="AJ4637" s="27" t="str">
        <f t="shared" si="740"/>
        <v>ne</v>
      </c>
      <c r="AK4637" s="27" t="str">
        <f t="shared" si="741"/>
        <v>ne</v>
      </c>
    </row>
    <row r="4638" spans="2:37" x14ac:dyDescent="0.2">
      <c r="B4638" s="27" t="str">
        <f t="shared" si="742"/>
        <v>-</v>
      </c>
      <c r="C4638" s="123" t="str">
        <f t="shared" si="743"/>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8"/>
        <v>nepildyti</v>
      </c>
      <c r="T4638" s="126" t="str">
        <f t="shared" si="748"/>
        <v>nepildyti</v>
      </c>
      <c r="U4638" s="127"/>
      <c r="V4638" s="127"/>
      <c r="W4638" s="128"/>
      <c r="X4638" s="169"/>
      <c r="Y4638" s="169"/>
      <c r="Z4638" s="169"/>
      <c r="AA4638" s="127"/>
      <c r="AB4638" s="127"/>
      <c r="AC4638" s="127"/>
      <c r="AD4638" s="127"/>
      <c r="AE4638" s="124">
        <f t="shared" si="744"/>
        <v>0</v>
      </c>
      <c r="AF4638" s="124">
        <f t="shared" si="745"/>
        <v>0</v>
      </c>
      <c r="AG4638" s="124">
        <f t="shared" si="746"/>
        <v>0</v>
      </c>
      <c r="AH4638" s="124">
        <f t="shared" si="747"/>
        <v>0</v>
      </c>
      <c r="AI4638" s="27" t="str">
        <f t="shared" si="739"/>
        <v>ne</v>
      </c>
      <c r="AJ4638" s="27" t="str">
        <f t="shared" si="740"/>
        <v>ne</v>
      </c>
      <c r="AK4638" s="27" t="str">
        <f t="shared" si="741"/>
        <v>ne</v>
      </c>
    </row>
    <row r="4639" spans="2:37" x14ac:dyDescent="0.2">
      <c r="B4639" s="27" t="str">
        <f t="shared" si="742"/>
        <v>-</v>
      </c>
      <c r="C4639" s="123" t="str">
        <f t="shared" si="743"/>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8"/>
        <v>nepildyti</v>
      </c>
      <c r="T4639" s="126" t="str">
        <f t="shared" si="748"/>
        <v>nepildyti</v>
      </c>
      <c r="U4639" s="127"/>
      <c r="V4639" s="127"/>
      <c r="W4639" s="128"/>
      <c r="X4639" s="169"/>
      <c r="Y4639" s="169"/>
      <c r="Z4639" s="169"/>
      <c r="AA4639" s="127"/>
      <c r="AB4639" s="127"/>
      <c r="AC4639" s="127"/>
      <c r="AD4639" s="127"/>
      <c r="AE4639" s="124">
        <f t="shared" si="744"/>
        <v>0</v>
      </c>
      <c r="AF4639" s="124">
        <f t="shared" si="745"/>
        <v>0</v>
      </c>
      <c r="AG4639" s="124">
        <f t="shared" si="746"/>
        <v>0</v>
      </c>
      <c r="AH4639" s="124">
        <f t="shared" si="747"/>
        <v>0</v>
      </c>
      <c r="AI4639" s="27" t="str">
        <f t="shared" si="739"/>
        <v>ne</v>
      </c>
      <c r="AJ4639" s="27" t="str">
        <f t="shared" si="740"/>
        <v>ne</v>
      </c>
      <c r="AK4639" s="27" t="str">
        <f t="shared" si="741"/>
        <v>ne</v>
      </c>
    </row>
    <row r="4640" spans="2:37" x14ac:dyDescent="0.2">
      <c r="B4640" s="27" t="str">
        <f t="shared" si="742"/>
        <v>-</v>
      </c>
      <c r="C4640" s="123" t="str">
        <f t="shared" si="743"/>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8"/>
        <v>nepildyti</v>
      </c>
      <c r="T4640" s="126" t="str">
        <f t="shared" si="748"/>
        <v>nepildyti</v>
      </c>
      <c r="U4640" s="127"/>
      <c r="V4640" s="127"/>
      <c r="W4640" s="128"/>
      <c r="X4640" s="169"/>
      <c r="Y4640" s="169"/>
      <c r="Z4640" s="169"/>
      <c r="AA4640" s="127"/>
      <c r="AB4640" s="127"/>
      <c r="AC4640" s="127"/>
      <c r="AD4640" s="127"/>
      <c r="AE4640" s="124">
        <f t="shared" si="744"/>
        <v>0</v>
      </c>
      <c r="AF4640" s="124">
        <f t="shared" si="745"/>
        <v>0</v>
      </c>
      <c r="AG4640" s="124">
        <f t="shared" si="746"/>
        <v>0</v>
      </c>
      <c r="AH4640" s="124">
        <f t="shared" si="747"/>
        <v>0</v>
      </c>
      <c r="AI4640" s="27" t="str">
        <f t="shared" si="739"/>
        <v>ne</v>
      </c>
      <c r="AJ4640" s="27" t="str">
        <f t="shared" si="740"/>
        <v>ne</v>
      </c>
      <c r="AK4640" s="27" t="str">
        <f t="shared" si="741"/>
        <v>ne</v>
      </c>
    </row>
    <row r="4641" spans="2:37" x14ac:dyDescent="0.2">
      <c r="B4641" s="27" t="str">
        <f t="shared" si="742"/>
        <v>-</v>
      </c>
      <c r="C4641" s="123" t="str">
        <f t="shared" si="743"/>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8"/>
        <v>nepildyti</v>
      </c>
      <c r="T4641" s="126" t="str">
        <f t="shared" si="748"/>
        <v>nepildyti</v>
      </c>
      <c r="U4641" s="127"/>
      <c r="V4641" s="127"/>
      <c r="W4641" s="128"/>
      <c r="X4641" s="169"/>
      <c r="Y4641" s="169"/>
      <c r="Z4641" s="169"/>
      <c r="AA4641" s="127"/>
      <c r="AB4641" s="127"/>
      <c r="AC4641" s="127"/>
      <c r="AD4641" s="127"/>
      <c r="AE4641" s="124">
        <f t="shared" si="744"/>
        <v>0</v>
      </c>
      <c r="AF4641" s="124">
        <f t="shared" si="745"/>
        <v>0</v>
      </c>
      <c r="AG4641" s="124">
        <f t="shared" si="746"/>
        <v>0</v>
      </c>
      <c r="AH4641" s="124">
        <f t="shared" si="747"/>
        <v>0</v>
      </c>
      <c r="AI4641" s="27" t="str">
        <f t="shared" si="739"/>
        <v>ne</v>
      </c>
      <c r="AJ4641" s="27" t="str">
        <f t="shared" si="740"/>
        <v>ne</v>
      </c>
      <c r="AK4641" s="27" t="str">
        <f t="shared" si="741"/>
        <v>ne</v>
      </c>
    </row>
    <row r="4642" spans="2:37" x14ac:dyDescent="0.2">
      <c r="B4642" s="27" t="str">
        <f t="shared" si="742"/>
        <v>-</v>
      </c>
      <c r="C4642" s="123" t="str">
        <f t="shared" si="743"/>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8"/>
        <v>nepildyti</v>
      </c>
      <c r="T4642" s="126" t="str">
        <f t="shared" si="748"/>
        <v>nepildyti</v>
      </c>
      <c r="U4642" s="127"/>
      <c r="V4642" s="127"/>
      <c r="W4642" s="128"/>
      <c r="X4642" s="169"/>
      <c r="Y4642" s="169"/>
      <c r="Z4642" s="169"/>
      <c r="AA4642" s="127"/>
      <c r="AB4642" s="127"/>
      <c r="AC4642" s="127"/>
      <c r="AD4642" s="127"/>
      <c r="AE4642" s="124">
        <f t="shared" si="744"/>
        <v>0</v>
      </c>
      <c r="AF4642" s="124">
        <f t="shared" si="745"/>
        <v>0</v>
      </c>
      <c r="AG4642" s="124">
        <f t="shared" si="746"/>
        <v>0</v>
      </c>
      <c r="AH4642" s="124">
        <f t="shared" si="747"/>
        <v>0</v>
      </c>
      <c r="AI4642" s="27" t="str">
        <f t="shared" si="739"/>
        <v>ne</v>
      </c>
      <c r="AJ4642" s="27" t="str">
        <f t="shared" si="740"/>
        <v>ne</v>
      </c>
      <c r="AK4642" s="27" t="str">
        <f t="shared" si="741"/>
        <v>ne</v>
      </c>
    </row>
    <row r="4643" spans="2:37" x14ac:dyDescent="0.2">
      <c r="B4643" s="27" t="str">
        <f t="shared" si="742"/>
        <v>-</v>
      </c>
      <c r="C4643" s="123" t="str">
        <f t="shared" si="743"/>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8"/>
        <v>nepildyti</v>
      </c>
      <c r="T4643" s="126" t="str">
        <f t="shared" si="748"/>
        <v>nepildyti</v>
      </c>
      <c r="U4643" s="127"/>
      <c r="V4643" s="127"/>
      <c r="W4643" s="128"/>
      <c r="X4643" s="169"/>
      <c r="Y4643" s="169"/>
      <c r="Z4643" s="169"/>
      <c r="AA4643" s="127"/>
      <c r="AB4643" s="127"/>
      <c r="AC4643" s="127"/>
      <c r="AD4643" s="127"/>
      <c r="AE4643" s="124">
        <f t="shared" si="744"/>
        <v>0</v>
      </c>
      <c r="AF4643" s="124">
        <f t="shared" si="745"/>
        <v>0</v>
      </c>
      <c r="AG4643" s="124">
        <f t="shared" si="746"/>
        <v>0</v>
      </c>
      <c r="AH4643" s="124">
        <f t="shared" si="747"/>
        <v>0</v>
      </c>
      <c r="AI4643" s="27" t="str">
        <f t="shared" si="739"/>
        <v>ne</v>
      </c>
      <c r="AJ4643" s="27" t="str">
        <f t="shared" si="740"/>
        <v>ne</v>
      </c>
      <c r="AK4643" s="27" t="str">
        <f t="shared" si="741"/>
        <v>ne</v>
      </c>
    </row>
    <row r="4644" spans="2:37" x14ac:dyDescent="0.2">
      <c r="B4644" s="27" t="str">
        <f t="shared" si="742"/>
        <v>-</v>
      </c>
      <c r="C4644" s="123" t="str">
        <f t="shared" si="743"/>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8"/>
        <v>nepildyti</v>
      </c>
      <c r="T4644" s="126" t="str">
        <f t="shared" si="748"/>
        <v>nepildyti</v>
      </c>
      <c r="U4644" s="127"/>
      <c r="V4644" s="127"/>
      <c r="W4644" s="128"/>
      <c r="X4644" s="169"/>
      <c r="Y4644" s="169"/>
      <c r="Z4644" s="169"/>
      <c r="AA4644" s="127"/>
      <c r="AB4644" s="127"/>
      <c r="AC4644" s="127"/>
      <c r="AD4644" s="127"/>
      <c r="AE4644" s="124">
        <f t="shared" si="744"/>
        <v>0</v>
      </c>
      <c r="AF4644" s="124">
        <f t="shared" si="745"/>
        <v>0</v>
      </c>
      <c r="AG4644" s="124">
        <f t="shared" si="746"/>
        <v>0</v>
      </c>
      <c r="AH4644" s="124">
        <f t="shared" si="747"/>
        <v>0</v>
      </c>
      <c r="AI4644" s="27" t="str">
        <f t="shared" si="739"/>
        <v>ne</v>
      </c>
      <c r="AJ4644" s="27" t="str">
        <f t="shared" si="740"/>
        <v>ne</v>
      </c>
      <c r="AK4644" s="27" t="str">
        <f t="shared" si="741"/>
        <v>ne</v>
      </c>
    </row>
    <row r="4645" spans="2:37" x14ac:dyDescent="0.2">
      <c r="B4645" s="27" t="str">
        <f t="shared" si="742"/>
        <v>-</v>
      </c>
      <c r="C4645" s="123" t="str">
        <f t="shared" si="743"/>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8"/>
        <v>nepildyti</v>
      </c>
      <c r="T4645" s="126" t="str">
        <f t="shared" si="748"/>
        <v>nepildyti</v>
      </c>
      <c r="U4645" s="127"/>
      <c r="V4645" s="127"/>
      <c r="W4645" s="128"/>
      <c r="X4645" s="169"/>
      <c r="Y4645" s="169"/>
      <c r="Z4645" s="169"/>
      <c r="AA4645" s="127"/>
      <c r="AB4645" s="127"/>
      <c r="AC4645" s="127"/>
      <c r="AD4645" s="127"/>
      <c r="AE4645" s="124">
        <f t="shared" si="744"/>
        <v>0</v>
      </c>
      <c r="AF4645" s="124">
        <f t="shared" si="745"/>
        <v>0</v>
      </c>
      <c r="AG4645" s="124">
        <f t="shared" si="746"/>
        <v>0</v>
      </c>
      <c r="AH4645" s="124">
        <f t="shared" si="747"/>
        <v>0</v>
      </c>
      <c r="AI4645" s="27" t="str">
        <f t="shared" si="739"/>
        <v>ne</v>
      </c>
      <c r="AJ4645" s="27" t="str">
        <f t="shared" si="740"/>
        <v>ne</v>
      </c>
      <c r="AK4645" s="27" t="str">
        <f t="shared" si="741"/>
        <v>ne</v>
      </c>
    </row>
    <row r="4646" spans="2:37" x14ac:dyDescent="0.2">
      <c r="B4646" s="27" t="str">
        <f t="shared" si="742"/>
        <v>-</v>
      </c>
      <c r="C4646" s="123" t="str">
        <f t="shared" si="743"/>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8"/>
        <v>nepildyti</v>
      </c>
      <c r="T4646" s="126" t="str">
        <f t="shared" si="748"/>
        <v>nepildyti</v>
      </c>
      <c r="U4646" s="127"/>
      <c r="V4646" s="127"/>
      <c r="W4646" s="128"/>
      <c r="X4646" s="169"/>
      <c r="Y4646" s="169"/>
      <c r="Z4646" s="169"/>
      <c r="AA4646" s="127"/>
      <c r="AB4646" s="127"/>
      <c r="AC4646" s="127"/>
      <c r="AD4646" s="127"/>
      <c r="AE4646" s="124">
        <f t="shared" si="744"/>
        <v>0</v>
      </c>
      <c r="AF4646" s="124">
        <f t="shared" si="745"/>
        <v>0</v>
      </c>
      <c r="AG4646" s="124">
        <f t="shared" si="746"/>
        <v>0</v>
      </c>
      <c r="AH4646" s="124">
        <f t="shared" si="747"/>
        <v>0</v>
      </c>
      <c r="AI4646" s="27" t="str">
        <f t="shared" si="739"/>
        <v>ne</v>
      </c>
      <c r="AJ4646" s="27" t="str">
        <f t="shared" si="740"/>
        <v>ne</v>
      </c>
      <c r="AK4646" s="27" t="str">
        <f t="shared" si="741"/>
        <v>ne</v>
      </c>
    </row>
    <row r="4647" spans="2:37" x14ac:dyDescent="0.2">
      <c r="B4647" s="27" t="str">
        <f t="shared" si="742"/>
        <v>-</v>
      </c>
      <c r="C4647" s="123" t="str">
        <f t="shared" si="743"/>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8"/>
        <v>nepildyti</v>
      </c>
      <c r="T4647" s="126" t="str">
        <f t="shared" si="748"/>
        <v>nepildyti</v>
      </c>
      <c r="U4647" s="127"/>
      <c r="V4647" s="127"/>
      <c r="W4647" s="128"/>
      <c r="X4647" s="169"/>
      <c r="Y4647" s="169"/>
      <c r="Z4647" s="169"/>
      <c r="AA4647" s="127"/>
      <c r="AB4647" s="127"/>
      <c r="AC4647" s="127"/>
      <c r="AD4647" s="127"/>
      <c r="AE4647" s="124">
        <f t="shared" si="744"/>
        <v>0</v>
      </c>
      <c r="AF4647" s="124">
        <f t="shared" si="745"/>
        <v>0</v>
      </c>
      <c r="AG4647" s="124">
        <f t="shared" si="746"/>
        <v>0</v>
      </c>
      <c r="AH4647" s="124">
        <f t="shared" si="747"/>
        <v>0</v>
      </c>
      <c r="AI4647" s="27" t="str">
        <f t="shared" si="739"/>
        <v>ne</v>
      </c>
      <c r="AJ4647" s="27" t="str">
        <f t="shared" si="740"/>
        <v>ne</v>
      </c>
      <c r="AK4647" s="27" t="str">
        <f t="shared" si="741"/>
        <v>ne</v>
      </c>
    </row>
    <row r="4648" spans="2:37" x14ac:dyDescent="0.2">
      <c r="B4648" s="27" t="str">
        <f t="shared" si="742"/>
        <v>-</v>
      </c>
      <c r="C4648" s="123" t="str">
        <f t="shared" si="743"/>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8"/>
        <v>nepildyti</v>
      </c>
      <c r="T4648" s="126" t="str">
        <f t="shared" si="748"/>
        <v>nepildyti</v>
      </c>
      <c r="U4648" s="127"/>
      <c r="V4648" s="127"/>
      <c r="W4648" s="128"/>
      <c r="X4648" s="169"/>
      <c r="Y4648" s="169"/>
      <c r="Z4648" s="169"/>
      <c r="AA4648" s="127"/>
      <c r="AB4648" s="127"/>
      <c r="AC4648" s="127"/>
      <c r="AD4648" s="127"/>
      <c r="AE4648" s="124">
        <f t="shared" si="744"/>
        <v>0</v>
      </c>
      <c r="AF4648" s="124">
        <f t="shared" si="745"/>
        <v>0</v>
      </c>
      <c r="AG4648" s="124">
        <f t="shared" si="746"/>
        <v>0</v>
      </c>
      <c r="AH4648" s="124">
        <f t="shared" si="747"/>
        <v>0</v>
      </c>
      <c r="AI4648" s="27" t="str">
        <f t="shared" si="739"/>
        <v>ne</v>
      </c>
      <c r="AJ4648" s="27" t="str">
        <f t="shared" si="740"/>
        <v>ne</v>
      </c>
      <c r="AK4648" s="27" t="str">
        <f t="shared" si="741"/>
        <v>ne</v>
      </c>
    </row>
    <row r="4649" spans="2:37" x14ac:dyDescent="0.2">
      <c r="B4649" s="27" t="str">
        <f t="shared" si="742"/>
        <v>-</v>
      </c>
      <c r="C4649" s="123" t="str">
        <f t="shared" si="743"/>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8"/>
        <v>nepildyti</v>
      </c>
      <c r="T4649" s="126" t="str">
        <f t="shared" si="748"/>
        <v>nepildyti</v>
      </c>
      <c r="U4649" s="127"/>
      <c r="V4649" s="127"/>
      <c r="W4649" s="128"/>
      <c r="X4649" s="169"/>
      <c r="Y4649" s="169"/>
      <c r="Z4649" s="169"/>
      <c r="AA4649" s="127"/>
      <c r="AB4649" s="127"/>
      <c r="AC4649" s="127"/>
      <c r="AD4649" s="127"/>
      <c r="AE4649" s="124">
        <f t="shared" si="744"/>
        <v>0</v>
      </c>
      <c r="AF4649" s="124">
        <f t="shared" si="745"/>
        <v>0</v>
      </c>
      <c r="AG4649" s="124">
        <f t="shared" si="746"/>
        <v>0</v>
      </c>
      <c r="AH4649" s="124">
        <f t="shared" si="747"/>
        <v>0</v>
      </c>
      <c r="AI4649" s="27" t="str">
        <f t="shared" si="739"/>
        <v>ne</v>
      </c>
      <c r="AJ4649" s="27" t="str">
        <f t="shared" si="740"/>
        <v>ne</v>
      </c>
      <c r="AK4649" s="27" t="str">
        <f t="shared" si="741"/>
        <v>ne</v>
      </c>
    </row>
    <row r="4650" spans="2:37" x14ac:dyDescent="0.2">
      <c r="B4650" s="27" t="str">
        <f t="shared" si="742"/>
        <v>-</v>
      </c>
      <c r="C4650" s="123" t="str">
        <f t="shared" si="743"/>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8"/>
        <v>nepildyti</v>
      </c>
      <c r="T4650" s="126" t="str">
        <f t="shared" si="748"/>
        <v>nepildyti</v>
      </c>
      <c r="U4650" s="127"/>
      <c r="V4650" s="127"/>
      <c r="W4650" s="128"/>
      <c r="X4650" s="169"/>
      <c r="Y4650" s="169"/>
      <c r="Z4650" s="169"/>
      <c r="AA4650" s="127"/>
      <c r="AB4650" s="127"/>
      <c r="AC4650" s="127"/>
      <c r="AD4650" s="127"/>
      <c r="AE4650" s="124">
        <f t="shared" si="744"/>
        <v>0</v>
      </c>
      <c r="AF4650" s="124">
        <f t="shared" si="745"/>
        <v>0</v>
      </c>
      <c r="AG4650" s="124">
        <f t="shared" si="746"/>
        <v>0</v>
      </c>
      <c r="AH4650" s="124">
        <f t="shared" si="747"/>
        <v>0</v>
      </c>
      <c r="AI4650" s="27" t="str">
        <f t="shared" si="739"/>
        <v>ne</v>
      </c>
      <c r="AJ4650" s="27" t="str">
        <f t="shared" si="740"/>
        <v>ne</v>
      </c>
      <c r="AK4650" s="27" t="str">
        <f t="shared" si="741"/>
        <v>ne</v>
      </c>
    </row>
    <row r="4651" spans="2:37" x14ac:dyDescent="0.2">
      <c r="B4651" s="27" t="str">
        <f t="shared" si="742"/>
        <v>-</v>
      </c>
      <c r="C4651" s="123" t="str">
        <f t="shared" si="743"/>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8"/>
        <v>nepildyti</v>
      </c>
      <c r="T4651" s="126" t="str">
        <f t="shared" si="748"/>
        <v>nepildyti</v>
      </c>
      <c r="U4651" s="127"/>
      <c r="V4651" s="127"/>
      <c r="W4651" s="128"/>
      <c r="X4651" s="169"/>
      <c r="Y4651" s="169"/>
      <c r="Z4651" s="169"/>
      <c r="AA4651" s="127"/>
      <c r="AB4651" s="127"/>
      <c r="AC4651" s="127"/>
      <c r="AD4651" s="127"/>
      <c r="AE4651" s="124">
        <f t="shared" si="744"/>
        <v>0</v>
      </c>
      <c r="AF4651" s="124">
        <f t="shared" si="745"/>
        <v>0</v>
      </c>
      <c r="AG4651" s="124">
        <f t="shared" si="746"/>
        <v>0</v>
      </c>
      <c r="AH4651" s="124">
        <f t="shared" si="747"/>
        <v>0</v>
      </c>
      <c r="AI4651" s="27" t="str">
        <f t="shared" si="739"/>
        <v>ne</v>
      </c>
      <c r="AJ4651" s="27" t="str">
        <f t="shared" si="740"/>
        <v>ne</v>
      </c>
      <c r="AK4651" s="27" t="str">
        <f t="shared" si="741"/>
        <v>ne</v>
      </c>
    </row>
    <row r="4652" spans="2:37" x14ac:dyDescent="0.2">
      <c r="B4652" s="27" t="str">
        <f t="shared" si="742"/>
        <v>-</v>
      </c>
      <c r="C4652" s="123" t="str">
        <f t="shared" si="743"/>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8"/>
        <v>nepildyti</v>
      </c>
      <c r="T4652" s="126" t="str">
        <f t="shared" si="748"/>
        <v>nepildyti</v>
      </c>
      <c r="U4652" s="127"/>
      <c r="V4652" s="127"/>
      <c r="W4652" s="128"/>
      <c r="X4652" s="169"/>
      <c r="Y4652" s="169"/>
      <c r="Z4652" s="169"/>
      <c r="AA4652" s="127"/>
      <c r="AB4652" s="127"/>
      <c r="AC4652" s="127"/>
      <c r="AD4652" s="127"/>
      <c r="AE4652" s="124">
        <f t="shared" si="744"/>
        <v>0</v>
      </c>
      <c r="AF4652" s="124">
        <f t="shared" si="745"/>
        <v>0</v>
      </c>
      <c r="AG4652" s="124">
        <f t="shared" si="746"/>
        <v>0</v>
      </c>
      <c r="AH4652" s="124">
        <f t="shared" si="747"/>
        <v>0</v>
      </c>
      <c r="AI4652" s="27" t="str">
        <f t="shared" si="739"/>
        <v>ne</v>
      </c>
      <c r="AJ4652" s="27" t="str">
        <f t="shared" si="740"/>
        <v>ne</v>
      </c>
      <c r="AK4652" s="27" t="str">
        <f t="shared" si="741"/>
        <v>ne</v>
      </c>
    </row>
    <row r="4653" spans="2:37" x14ac:dyDescent="0.2">
      <c r="B4653" s="27" t="str">
        <f t="shared" si="742"/>
        <v>-</v>
      </c>
      <c r="C4653" s="123" t="str">
        <f t="shared" si="743"/>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8"/>
        <v>nepildyti</v>
      </c>
      <c r="T4653" s="126" t="str">
        <f t="shared" si="748"/>
        <v>nepildyti</v>
      </c>
      <c r="U4653" s="127"/>
      <c r="V4653" s="127"/>
      <c r="W4653" s="128"/>
      <c r="X4653" s="169"/>
      <c r="Y4653" s="169"/>
      <c r="Z4653" s="169"/>
      <c r="AA4653" s="127"/>
      <c r="AB4653" s="127"/>
      <c r="AC4653" s="127"/>
      <c r="AD4653" s="127"/>
      <c r="AE4653" s="124">
        <f t="shared" si="744"/>
        <v>0</v>
      </c>
      <c r="AF4653" s="124">
        <f t="shared" si="745"/>
        <v>0</v>
      </c>
      <c r="AG4653" s="124">
        <f t="shared" si="746"/>
        <v>0</v>
      </c>
      <c r="AH4653" s="124">
        <f t="shared" si="747"/>
        <v>0</v>
      </c>
      <c r="AI4653" s="27" t="str">
        <f t="shared" si="739"/>
        <v>ne</v>
      </c>
      <c r="AJ4653" s="27" t="str">
        <f t="shared" si="740"/>
        <v>ne</v>
      </c>
      <c r="AK4653" s="27" t="str">
        <f t="shared" si="741"/>
        <v>ne</v>
      </c>
    </row>
    <row r="4654" spans="2:37" x14ac:dyDescent="0.2">
      <c r="B4654" s="27" t="str">
        <f t="shared" si="742"/>
        <v>-</v>
      </c>
      <c r="C4654" s="123" t="str">
        <f t="shared" si="743"/>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8"/>
        <v>nepildyti</v>
      </c>
      <c r="T4654" s="126" t="str">
        <f t="shared" si="748"/>
        <v>nepildyti</v>
      </c>
      <c r="U4654" s="127"/>
      <c r="V4654" s="127"/>
      <c r="W4654" s="128"/>
      <c r="X4654" s="169"/>
      <c r="Y4654" s="169"/>
      <c r="Z4654" s="169"/>
      <c r="AA4654" s="127"/>
      <c r="AB4654" s="127"/>
      <c r="AC4654" s="127"/>
      <c r="AD4654" s="127"/>
      <c r="AE4654" s="124">
        <f t="shared" si="744"/>
        <v>0</v>
      </c>
      <c r="AF4654" s="124">
        <f t="shared" si="745"/>
        <v>0</v>
      </c>
      <c r="AG4654" s="124">
        <f t="shared" si="746"/>
        <v>0</v>
      </c>
      <c r="AH4654" s="124">
        <f t="shared" si="747"/>
        <v>0</v>
      </c>
      <c r="AI4654" s="27" t="str">
        <f t="shared" si="739"/>
        <v>ne</v>
      </c>
      <c r="AJ4654" s="27" t="str">
        <f t="shared" si="740"/>
        <v>ne</v>
      </c>
      <c r="AK4654" s="27" t="str">
        <f t="shared" si="741"/>
        <v>ne</v>
      </c>
    </row>
    <row r="4655" spans="2:37" x14ac:dyDescent="0.2">
      <c r="B4655" s="27" t="str">
        <f t="shared" si="742"/>
        <v>-</v>
      </c>
      <c r="C4655" s="123" t="str">
        <f t="shared" si="743"/>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8"/>
        <v>nepildyti</v>
      </c>
      <c r="T4655" s="126" t="str">
        <f t="shared" si="748"/>
        <v>nepildyti</v>
      </c>
      <c r="U4655" s="127"/>
      <c r="V4655" s="127"/>
      <c r="W4655" s="128"/>
      <c r="X4655" s="169"/>
      <c r="Y4655" s="169"/>
      <c r="Z4655" s="169"/>
      <c r="AA4655" s="127"/>
      <c r="AB4655" s="127"/>
      <c r="AC4655" s="127"/>
      <c r="AD4655" s="127"/>
      <c r="AE4655" s="124">
        <f t="shared" si="744"/>
        <v>0</v>
      </c>
      <c r="AF4655" s="124">
        <f t="shared" si="745"/>
        <v>0</v>
      </c>
      <c r="AG4655" s="124">
        <f t="shared" si="746"/>
        <v>0</v>
      </c>
      <c r="AH4655" s="124">
        <f t="shared" si="747"/>
        <v>0</v>
      </c>
      <c r="AI4655" s="27" t="str">
        <f t="shared" si="739"/>
        <v>ne</v>
      </c>
      <c r="AJ4655" s="27" t="str">
        <f t="shared" si="740"/>
        <v>ne</v>
      </c>
      <c r="AK4655" s="27" t="str">
        <f t="shared" si="741"/>
        <v>ne</v>
      </c>
    </row>
    <row r="4656" spans="2:37" x14ac:dyDescent="0.2">
      <c r="B4656" s="27" t="str">
        <f t="shared" si="742"/>
        <v>-</v>
      </c>
      <c r="C4656" s="123" t="str">
        <f t="shared" si="743"/>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8"/>
        <v>nepildyti</v>
      </c>
      <c r="T4656" s="126" t="str">
        <f t="shared" si="748"/>
        <v>nepildyti</v>
      </c>
      <c r="U4656" s="127"/>
      <c r="V4656" s="127"/>
      <c r="W4656" s="128"/>
      <c r="X4656" s="169"/>
      <c r="Y4656" s="169"/>
      <c r="Z4656" s="169"/>
      <c r="AA4656" s="127"/>
      <c r="AB4656" s="127"/>
      <c r="AC4656" s="127"/>
      <c r="AD4656" s="127"/>
      <c r="AE4656" s="124">
        <f t="shared" si="744"/>
        <v>0</v>
      </c>
      <c r="AF4656" s="124">
        <f t="shared" si="745"/>
        <v>0</v>
      </c>
      <c r="AG4656" s="124">
        <f t="shared" si="746"/>
        <v>0</v>
      </c>
      <c r="AH4656" s="124">
        <f t="shared" si="747"/>
        <v>0</v>
      </c>
      <c r="AI4656" s="27" t="str">
        <f t="shared" si="739"/>
        <v>ne</v>
      </c>
      <c r="AJ4656" s="27" t="str">
        <f t="shared" si="740"/>
        <v>ne</v>
      </c>
      <c r="AK4656" s="27" t="str">
        <f t="shared" si="741"/>
        <v>ne</v>
      </c>
    </row>
    <row r="4657" spans="2:37" x14ac:dyDescent="0.2">
      <c r="B4657" s="27" t="str">
        <f t="shared" si="742"/>
        <v>-</v>
      </c>
      <c r="C4657" s="123" t="str">
        <f t="shared" si="743"/>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8"/>
        <v>nepildyti</v>
      </c>
      <c r="T4657" s="126" t="str">
        <f t="shared" si="748"/>
        <v>nepildyti</v>
      </c>
      <c r="U4657" s="127"/>
      <c r="V4657" s="127"/>
      <c r="W4657" s="128"/>
      <c r="X4657" s="169"/>
      <c r="Y4657" s="169"/>
      <c r="Z4657" s="169"/>
      <c r="AA4657" s="127"/>
      <c r="AB4657" s="127"/>
      <c r="AC4657" s="127"/>
      <c r="AD4657" s="127"/>
      <c r="AE4657" s="124">
        <f t="shared" si="744"/>
        <v>0</v>
      </c>
      <c r="AF4657" s="124">
        <f t="shared" si="745"/>
        <v>0</v>
      </c>
      <c r="AG4657" s="124">
        <f t="shared" si="746"/>
        <v>0</v>
      </c>
      <c r="AH4657" s="124">
        <f t="shared" si="747"/>
        <v>0</v>
      </c>
      <c r="AI4657" s="27" t="str">
        <f t="shared" si="739"/>
        <v>ne</v>
      </c>
      <c r="AJ4657" s="27" t="str">
        <f t="shared" si="740"/>
        <v>ne</v>
      </c>
      <c r="AK4657" s="27" t="str">
        <f t="shared" si="741"/>
        <v>ne</v>
      </c>
    </row>
    <row r="4658" spans="2:37" x14ac:dyDescent="0.2">
      <c r="B4658" s="27" t="str">
        <f t="shared" si="742"/>
        <v>-</v>
      </c>
      <c r="C4658" s="123" t="str">
        <f t="shared" si="743"/>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8"/>
        <v>nepildyti</v>
      </c>
      <c r="T4658" s="126" t="str">
        <f t="shared" si="748"/>
        <v>nepildyti</v>
      </c>
      <c r="U4658" s="127"/>
      <c r="V4658" s="127"/>
      <c r="W4658" s="128"/>
      <c r="X4658" s="169"/>
      <c r="Y4658" s="169"/>
      <c r="Z4658" s="169"/>
      <c r="AA4658" s="127"/>
      <c r="AB4658" s="127"/>
      <c r="AC4658" s="127"/>
      <c r="AD4658" s="127"/>
      <c r="AE4658" s="124">
        <f t="shared" si="744"/>
        <v>0</v>
      </c>
      <c r="AF4658" s="124">
        <f t="shared" si="745"/>
        <v>0</v>
      </c>
      <c r="AG4658" s="124">
        <f t="shared" si="746"/>
        <v>0</v>
      </c>
      <c r="AH4658" s="124">
        <f t="shared" si="747"/>
        <v>0</v>
      </c>
      <c r="AI4658" s="27" t="str">
        <f t="shared" si="739"/>
        <v>ne</v>
      </c>
      <c r="AJ4658" s="27" t="str">
        <f t="shared" si="740"/>
        <v>ne</v>
      </c>
      <c r="AK4658" s="27" t="str">
        <f t="shared" si="741"/>
        <v>ne</v>
      </c>
    </row>
    <row r="4659" spans="2:37" x14ac:dyDescent="0.2">
      <c r="B4659" s="27" t="str">
        <f t="shared" si="742"/>
        <v>-</v>
      </c>
      <c r="C4659" s="123" t="str">
        <f t="shared" si="743"/>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8"/>
        <v>nepildyti</v>
      </c>
      <c r="T4659" s="126" t="str">
        <f t="shared" si="748"/>
        <v>nepildyti</v>
      </c>
      <c r="U4659" s="127"/>
      <c r="V4659" s="127"/>
      <c r="W4659" s="128"/>
      <c r="X4659" s="169"/>
      <c r="Y4659" s="169"/>
      <c r="Z4659" s="169"/>
      <c r="AA4659" s="127"/>
      <c r="AB4659" s="127"/>
      <c r="AC4659" s="127"/>
      <c r="AD4659" s="127"/>
      <c r="AE4659" s="124">
        <f t="shared" si="744"/>
        <v>0</v>
      </c>
      <c r="AF4659" s="124">
        <f t="shared" si="745"/>
        <v>0</v>
      </c>
      <c r="AG4659" s="124">
        <f t="shared" si="746"/>
        <v>0</v>
      </c>
      <c r="AH4659" s="124">
        <f t="shared" si="747"/>
        <v>0</v>
      </c>
      <c r="AI4659" s="27" t="str">
        <f t="shared" si="739"/>
        <v>ne</v>
      </c>
      <c r="AJ4659" s="27" t="str">
        <f t="shared" si="740"/>
        <v>ne</v>
      </c>
      <c r="AK4659" s="27" t="str">
        <f t="shared" si="741"/>
        <v>ne</v>
      </c>
    </row>
    <row r="4660" spans="2:37" x14ac:dyDescent="0.2">
      <c r="B4660" s="27" t="str">
        <f t="shared" si="742"/>
        <v>-</v>
      </c>
      <c r="C4660" s="123" t="str">
        <f t="shared" si="743"/>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8"/>
        <v>nepildyti</v>
      </c>
      <c r="T4660" s="126" t="str">
        <f t="shared" si="748"/>
        <v>nepildyti</v>
      </c>
      <c r="U4660" s="127"/>
      <c r="V4660" s="127"/>
      <c r="W4660" s="128"/>
      <c r="X4660" s="169"/>
      <c r="Y4660" s="169"/>
      <c r="Z4660" s="169"/>
      <c r="AA4660" s="127"/>
      <c r="AB4660" s="127"/>
      <c r="AC4660" s="127"/>
      <c r="AD4660" s="127"/>
      <c r="AE4660" s="124">
        <f t="shared" si="744"/>
        <v>0</v>
      </c>
      <c r="AF4660" s="124">
        <f t="shared" si="745"/>
        <v>0</v>
      </c>
      <c r="AG4660" s="124">
        <f t="shared" si="746"/>
        <v>0</v>
      </c>
      <c r="AH4660" s="124">
        <f t="shared" si="747"/>
        <v>0</v>
      </c>
      <c r="AI4660" s="27" t="str">
        <f t="shared" si="739"/>
        <v>ne</v>
      </c>
      <c r="AJ4660" s="27" t="str">
        <f t="shared" si="740"/>
        <v>ne</v>
      </c>
      <c r="AK4660" s="27" t="str">
        <f t="shared" si="741"/>
        <v>ne</v>
      </c>
    </row>
    <row r="4661" spans="2:37" x14ac:dyDescent="0.2">
      <c r="B4661" s="27" t="str">
        <f t="shared" si="742"/>
        <v>-</v>
      </c>
      <c r="C4661" s="123" t="str">
        <f t="shared" si="743"/>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8"/>
        <v>nepildyti</v>
      </c>
      <c r="T4661" s="126" t="str">
        <f t="shared" si="748"/>
        <v>nepildyti</v>
      </c>
      <c r="U4661" s="127"/>
      <c r="V4661" s="127"/>
      <c r="W4661" s="128"/>
      <c r="X4661" s="169"/>
      <c r="Y4661" s="169"/>
      <c r="Z4661" s="169"/>
      <c r="AA4661" s="127"/>
      <c r="AB4661" s="127"/>
      <c r="AC4661" s="127"/>
      <c r="AD4661" s="127"/>
      <c r="AE4661" s="124">
        <f t="shared" si="744"/>
        <v>0</v>
      </c>
      <c r="AF4661" s="124">
        <f t="shared" si="745"/>
        <v>0</v>
      </c>
      <c r="AG4661" s="124">
        <f t="shared" si="746"/>
        <v>0</v>
      </c>
      <c r="AH4661" s="124">
        <f t="shared" si="747"/>
        <v>0</v>
      </c>
      <c r="AI4661" s="27" t="str">
        <f t="shared" si="739"/>
        <v>ne</v>
      </c>
      <c r="AJ4661" s="27" t="str">
        <f t="shared" si="740"/>
        <v>ne</v>
      </c>
      <c r="AK4661" s="27" t="str">
        <f t="shared" si="741"/>
        <v>ne</v>
      </c>
    </row>
    <row r="4662" spans="2:37" x14ac:dyDescent="0.2">
      <c r="B4662" s="27" t="str">
        <f t="shared" si="742"/>
        <v>-</v>
      </c>
      <c r="C4662" s="123" t="str">
        <f t="shared" si="743"/>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8"/>
        <v>nepildyti</v>
      </c>
      <c r="T4662" s="126" t="str">
        <f t="shared" si="748"/>
        <v>nepildyti</v>
      </c>
      <c r="U4662" s="127"/>
      <c r="V4662" s="127"/>
      <c r="W4662" s="128"/>
      <c r="X4662" s="169"/>
      <c r="Y4662" s="169"/>
      <c r="Z4662" s="169"/>
      <c r="AA4662" s="127"/>
      <c r="AB4662" s="127"/>
      <c r="AC4662" s="127"/>
      <c r="AD4662" s="127"/>
      <c r="AE4662" s="124">
        <f t="shared" si="744"/>
        <v>0</v>
      </c>
      <c r="AF4662" s="124">
        <f t="shared" si="745"/>
        <v>0</v>
      </c>
      <c r="AG4662" s="124">
        <f t="shared" si="746"/>
        <v>0</v>
      </c>
      <c r="AH4662" s="124">
        <f t="shared" si="747"/>
        <v>0</v>
      </c>
      <c r="AI4662" s="27" t="str">
        <f t="shared" si="739"/>
        <v>ne</v>
      </c>
      <c r="AJ4662" s="27" t="str">
        <f t="shared" si="740"/>
        <v>ne</v>
      </c>
      <c r="AK4662" s="27" t="str">
        <f t="shared" si="741"/>
        <v>ne</v>
      </c>
    </row>
    <row r="4663" spans="2:37" x14ac:dyDescent="0.2">
      <c r="B4663" s="27" t="str">
        <f t="shared" si="742"/>
        <v>-</v>
      </c>
      <c r="C4663" s="123" t="str">
        <f t="shared" si="743"/>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8"/>
        <v>nepildyti</v>
      </c>
      <c r="T4663" s="126" t="str">
        <f t="shared" si="748"/>
        <v>nepildyti</v>
      </c>
      <c r="U4663" s="127"/>
      <c r="V4663" s="127"/>
      <c r="W4663" s="128"/>
      <c r="X4663" s="169"/>
      <c r="Y4663" s="169"/>
      <c r="Z4663" s="169"/>
      <c r="AA4663" s="127"/>
      <c r="AB4663" s="127"/>
      <c r="AC4663" s="127"/>
      <c r="AD4663" s="127"/>
      <c r="AE4663" s="124">
        <f t="shared" si="744"/>
        <v>0</v>
      </c>
      <c r="AF4663" s="124">
        <f t="shared" si="745"/>
        <v>0</v>
      </c>
      <c r="AG4663" s="124">
        <f t="shared" si="746"/>
        <v>0</v>
      </c>
      <c r="AH4663" s="124">
        <f t="shared" si="747"/>
        <v>0</v>
      </c>
      <c r="AI4663" s="27" t="str">
        <f t="shared" si="739"/>
        <v>ne</v>
      </c>
      <c r="AJ4663" s="27" t="str">
        <f t="shared" si="740"/>
        <v>ne</v>
      </c>
      <c r="AK4663" s="27" t="str">
        <f t="shared" si="741"/>
        <v>ne</v>
      </c>
    </row>
    <row r="4664" spans="2:37" x14ac:dyDescent="0.2">
      <c r="B4664" s="27" t="str">
        <f t="shared" si="742"/>
        <v>-</v>
      </c>
      <c r="C4664" s="123" t="str">
        <f t="shared" si="743"/>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8"/>
        <v>nepildyti</v>
      </c>
      <c r="T4664" s="126" t="str">
        <f t="shared" si="748"/>
        <v>nepildyti</v>
      </c>
      <c r="U4664" s="127"/>
      <c r="V4664" s="127"/>
      <c r="W4664" s="128"/>
      <c r="X4664" s="169"/>
      <c r="Y4664" s="169"/>
      <c r="Z4664" s="169"/>
      <c r="AA4664" s="127"/>
      <c r="AB4664" s="127"/>
      <c r="AC4664" s="127"/>
      <c r="AD4664" s="127"/>
      <c r="AE4664" s="124">
        <f t="shared" si="744"/>
        <v>0</v>
      </c>
      <c r="AF4664" s="124">
        <f t="shared" si="745"/>
        <v>0</v>
      </c>
      <c r="AG4664" s="124">
        <f t="shared" si="746"/>
        <v>0</v>
      </c>
      <c r="AH4664" s="124">
        <f t="shared" si="747"/>
        <v>0</v>
      </c>
      <c r="AI4664" s="27" t="str">
        <f t="shared" si="739"/>
        <v>ne</v>
      </c>
      <c r="AJ4664" s="27" t="str">
        <f t="shared" si="740"/>
        <v>ne</v>
      </c>
      <c r="AK4664" s="27" t="str">
        <f t="shared" si="741"/>
        <v>ne</v>
      </c>
    </row>
    <row r="4665" spans="2:37" x14ac:dyDescent="0.2">
      <c r="B4665" s="27" t="str">
        <f t="shared" si="742"/>
        <v>-</v>
      </c>
      <c r="C4665" s="123" t="str">
        <f t="shared" si="743"/>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8"/>
        <v>nepildyti</v>
      </c>
      <c r="T4665" s="126" t="str">
        <f t="shared" si="748"/>
        <v>nepildyti</v>
      </c>
      <c r="U4665" s="127"/>
      <c r="V4665" s="127"/>
      <c r="W4665" s="128"/>
      <c r="X4665" s="169"/>
      <c r="Y4665" s="169"/>
      <c r="Z4665" s="169"/>
      <c r="AA4665" s="127"/>
      <c r="AB4665" s="127"/>
      <c r="AC4665" s="127"/>
      <c r="AD4665" s="127"/>
      <c r="AE4665" s="124">
        <f t="shared" si="744"/>
        <v>0</v>
      </c>
      <c r="AF4665" s="124">
        <f t="shared" si="745"/>
        <v>0</v>
      </c>
      <c r="AG4665" s="124">
        <f t="shared" si="746"/>
        <v>0</v>
      </c>
      <c r="AH4665" s="124">
        <f t="shared" si="747"/>
        <v>0</v>
      </c>
      <c r="AI4665" s="27" t="str">
        <f t="shared" si="739"/>
        <v>ne</v>
      </c>
      <c r="AJ4665" s="27" t="str">
        <f t="shared" si="740"/>
        <v>ne</v>
      </c>
      <c r="AK4665" s="27" t="str">
        <f t="shared" si="741"/>
        <v>ne</v>
      </c>
    </row>
    <row r="4666" spans="2:37" x14ac:dyDescent="0.2">
      <c r="B4666" s="27" t="str">
        <f t="shared" si="742"/>
        <v>-</v>
      </c>
      <c r="C4666" s="123" t="str">
        <f t="shared" si="743"/>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8"/>
        <v>nepildyti</v>
      </c>
      <c r="T4666" s="126" t="str">
        <f t="shared" si="748"/>
        <v>nepildyti</v>
      </c>
      <c r="U4666" s="127"/>
      <c r="V4666" s="127"/>
      <c r="W4666" s="128"/>
      <c r="X4666" s="169"/>
      <c r="Y4666" s="169"/>
      <c r="Z4666" s="169"/>
      <c r="AA4666" s="127"/>
      <c r="AB4666" s="127"/>
      <c r="AC4666" s="127"/>
      <c r="AD4666" s="127"/>
      <c r="AE4666" s="124">
        <f t="shared" si="744"/>
        <v>0</v>
      </c>
      <c r="AF4666" s="124">
        <f t="shared" si="745"/>
        <v>0</v>
      </c>
      <c r="AG4666" s="124">
        <f t="shared" si="746"/>
        <v>0</v>
      </c>
      <c r="AH4666" s="124">
        <f t="shared" si="747"/>
        <v>0</v>
      </c>
      <c r="AI4666" s="27" t="str">
        <f t="shared" si="739"/>
        <v>ne</v>
      </c>
      <c r="AJ4666" s="27" t="str">
        <f t="shared" si="740"/>
        <v>ne</v>
      </c>
      <c r="AK4666" s="27" t="str">
        <f t="shared" si="741"/>
        <v>ne</v>
      </c>
    </row>
    <row r="4667" spans="2:37" x14ac:dyDescent="0.2">
      <c r="B4667" s="27" t="str">
        <f t="shared" si="742"/>
        <v>-</v>
      </c>
      <c r="C4667" s="123" t="str">
        <f t="shared" si="743"/>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8"/>
        <v>nepildyti</v>
      </c>
      <c r="T4667" s="126" t="str">
        <f t="shared" si="748"/>
        <v>nepildyti</v>
      </c>
      <c r="U4667" s="127"/>
      <c r="V4667" s="127"/>
      <c r="W4667" s="128"/>
      <c r="X4667" s="169"/>
      <c r="Y4667" s="169"/>
      <c r="Z4667" s="169"/>
      <c r="AA4667" s="127"/>
      <c r="AB4667" s="127"/>
      <c r="AC4667" s="127"/>
      <c r="AD4667" s="127"/>
      <c r="AE4667" s="124">
        <f t="shared" si="744"/>
        <v>0</v>
      </c>
      <c r="AF4667" s="124">
        <f t="shared" si="745"/>
        <v>0</v>
      </c>
      <c r="AG4667" s="124">
        <f t="shared" si="746"/>
        <v>0</v>
      </c>
      <c r="AH4667" s="124">
        <f t="shared" si="747"/>
        <v>0</v>
      </c>
      <c r="AI4667" s="27" t="str">
        <f t="shared" si="739"/>
        <v>ne</v>
      </c>
      <c r="AJ4667" s="27" t="str">
        <f t="shared" si="740"/>
        <v>ne</v>
      </c>
      <c r="AK4667" s="27" t="str">
        <f t="shared" si="741"/>
        <v>ne</v>
      </c>
    </row>
    <row r="4668" spans="2:37" x14ac:dyDescent="0.2">
      <c r="B4668" s="27" t="str">
        <f t="shared" si="742"/>
        <v>-</v>
      </c>
      <c r="C4668" s="123" t="str">
        <f t="shared" si="743"/>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8"/>
        <v>nepildyti</v>
      </c>
      <c r="T4668" s="126" t="str">
        <f t="shared" si="748"/>
        <v>nepildyti</v>
      </c>
      <c r="U4668" s="127"/>
      <c r="V4668" s="127"/>
      <c r="W4668" s="128"/>
      <c r="X4668" s="169"/>
      <c r="Y4668" s="169"/>
      <c r="Z4668" s="169"/>
      <c r="AA4668" s="127"/>
      <c r="AB4668" s="127"/>
      <c r="AC4668" s="127"/>
      <c r="AD4668" s="127"/>
      <c r="AE4668" s="124">
        <f t="shared" si="744"/>
        <v>0</v>
      </c>
      <c r="AF4668" s="124">
        <f t="shared" si="745"/>
        <v>0</v>
      </c>
      <c r="AG4668" s="124">
        <f t="shared" si="746"/>
        <v>0</v>
      </c>
      <c r="AH4668" s="124">
        <f t="shared" si="747"/>
        <v>0</v>
      </c>
      <c r="AI4668" s="27" t="str">
        <f t="shared" si="739"/>
        <v>ne</v>
      </c>
      <c r="AJ4668" s="27" t="str">
        <f t="shared" si="740"/>
        <v>ne</v>
      </c>
      <c r="AK4668" s="27" t="str">
        <f t="shared" si="741"/>
        <v>ne</v>
      </c>
    </row>
    <row r="4669" spans="2:37" x14ac:dyDescent="0.2">
      <c r="B4669" s="27" t="str">
        <f t="shared" si="742"/>
        <v>-</v>
      </c>
      <c r="C4669" s="123" t="str">
        <f t="shared" si="743"/>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8"/>
        <v>nepildyti</v>
      </c>
      <c r="T4669" s="126" t="str">
        <f t="shared" si="748"/>
        <v>nepildyti</v>
      </c>
      <c r="U4669" s="127"/>
      <c r="V4669" s="127"/>
      <c r="W4669" s="128"/>
      <c r="X4669" s="169"/>
      <c r="Y4669" s="169"/>
      <c r="Z4669" s="169"/>
      <c r="AA4669" s="127"/>
      <c r="AB4669" s="127"/>
      <c r="AC4669" s="127"/>
      <c r="AD4669" s="127"/>
      <c r="AE4669" s="124">
        <f t="shared" si="744"/>
        <v>0</v>
      </c>
      <c r="AF4669" s="124">
        <f t="shared" si="745"/>
        <v>0</v>
      </c>
      <c r="AG4669" s="124">
        <f t="shared" si="746"/>
        <v>0</v>
      </c>
      <c r="AH4669" s="124">
        <f t="shared" si="747"/>
        <v>0</v>
      </c>
      <c r="AI4669" s="27" t="str">
        <f t="shared" si="739"/>
        <v>ne</v>
      </c>
      <c r="AJ4669" s="27" t="str">
        <f t="shared" si="740"/>
        <v>ne</v>
      </c>
      <c r="AK4669" s="27" t="str">
        <f t="shared" si="741"/>
        <v>ne</v>
      </c>
    </row>
    <row r="4670" spans="2:37" x14ac:dyDescent="0.2">
      <c r="B4670" s="27" t="str">
        <f t="shared" si="742"/>
        <v>-</v>
      </c>
      <c r="C4670" s="123" t="str">
        <f t="shared" si="743"/>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8"/>
        <v>nepildyti</v>
      </c>
      <c r="T4670" s="126" t="str">
        <f t="shared" si="748"/>
        <v>nepildyti</v>
      </c>
      <c r="U4670" s="127"/>
      <c r="V4670" s="127"/>
      <c r="W4670" s="128"/>
      <c r="X4670" s="169"/>
      <c r="Y4670" s="169"/>
      <c r="Z4670" s="169"/>
      <c r="AA4670" s="127"/>
      <c r="AB4670" s="127"/>
      <c r="AC4670" s="127"/>
      <c r="AD4670" s="127"/>
      <c r="AE4670" s="124">
        <f t="shared" si="744"/>
        <v>0</v>
      </c>
      <c r="AF4670" s="124">
        <f t="shared" si="745"/>
        <v>0</v>
      </c>
      <c r="AG4670" s="124">
        <f t="shared" si="746"/>
        <v>0</v>
      </c>
      <c r="AH4670" s="124">
        <f t="shared" si="747"/>
        <v>0</v>
      </c>
      <c r="AI4670" s="27" t="str">
        <f t="shared" si="739"/>
        <v>ne</v>
      </c>
      <c r="AJ4670" s="27" t="str">
        <f t="shared" si="740"/>
        <v>ne</v>
      </c>
      <c r="AK4670" s="27" t="str">
        <f t="shared" si="741"/>
        <v>ne</v>
      </c>
    </row>
    <row r="4671" spans="2:37" x14ac:dyDescent="0.2">
      <c r="B4671" s="27" t="str">
        <f t="shared" si="742"/>
        <v>-</v>
      </c>
      <c r="C4671" s="123" t="str">
        <f t="shared" si="743"/>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8"/>
        <v>nepildyti</v>
      </c>
      <c r="T4671" s="126" t="str">
        <f t="shared" si="748"/>
        <v>nepildyti</v>
      </c>
      <c r="U4671" s="127"/>
      <c r="V4671" s="127"/>
      <c r="W4671" s="128"/>
      <c r="X4671" s="169"/>
      <c r="Y4671" s="169"/>
      <c r="Z4671" s="169"/>
      <c r="AA4671" s="127"/>
      <c r="AB4671" s="127"/>
      <c r="AC4671" s="127"/>
      <c r="AD4671" s="127"/>
      <c r="AE4671" s="124">
        <f t="shared" si="744"/>
        <v>0</v>
      </c>
      <c r="AF4671" s="124">
        <f t="shared" si="745"/>
        <v>0</v>
      </c>
      <c r="AG4671" s="124">
        <f t="shared" si="746"/>
        <v>0</v>
      </c>
      <c r="AH4671" s="124">
        <f t="shared" si="747"/>
        <v>0</v>
      </c>
      <c r="AI4671" s="27" t="str">
        <f t="shared" si="739"/>
        <v>ne</v>
      </c>
      <c r="AJ4671" s="27" t="str">
        <f t="shared" si="740"/>
        <v>ne</v>
      </c>
      <c r="AK4671" s="27" t="str">
        <f t="shared" si="741"/>
        <v>ne</v>
      </c>
    </row>
    <row r="4672" spans="2:37" x14ac:dyDescent="0.2">
      <c r="B4672" s="27" t="str">
        <f t="shared" si="742"/>
        <v>-</v>
      </c>
      <c r="C4672" s="123" t="str">
        <f t="shared" si="743"/>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8"/>
        <v>nepildyti</v>
      </c>
      <c r="T4672" s="126" t="str">
        <f t="shared" si="748"/>
        <v>nepildyti</v>
      </c>
      <c r="U4672" s="127"/>
      <c r="V4672" s="127"/>
      <c r="W4672" s="128"/>
      <c r="X4672" s="169"/>
      <c r="Y4672" s="169"/>
      <c r="Z4672" s="169"/>
      <c r="AA4672" s="127"/>
      <c r="AB4672" s="127"/>
      <c r="AC4672" s="127"/>
      <c r="AD4672" s="127"/>
      <c r="AE4672" s="124">
        <f t="shared" si="744"/>
        <v>0</v>
      </c>
      <c r="AF4672" s="124">
        <f t="shared" si="745"/>
        <v>0</v>
      </c>
      <c r="AG4672" s="124">
        <f t="shared" si="746"/>
        <v>0</v>
      </c>
      <c r="AH4672" s="124">
        <f t="shared" si="747"/>
        <v>0</v>
      </c>
      <c r="AI4672" s="27" t="str">
        <f t="shared" si="739"/>
        <v>ne</v>
      </c>
      <c r="AJ4672" s="27" t="str">
        <f t="shared" si="740"/>
        <v>ne</v>
      </c>
      <c r="AK4672" s="27" t="str">
        <f t="shared" si="741"/>
        <v>ne</v>
      </c>
    </row>
    <row r="4673" spans="2:37" x14ac:dyDescent="0.2">
      <c r="B4673" s="27" t="str">
        <f t="shared" si="742"/>
        <v>-</v>
      </c>
      <c r="C4673" s="123" t="str">
        <f t="shared" si="743"/>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8"/>
        <v>nepildyti</v>
      </c>
      <c r="T4673" s="126" t="str">
        <f t="shared" si="748"/>
        <v>nepildyti</v>
      </c>
      <c r="U4673" s="127"/>
      <c r="V4673" s="127"/>
      <c r="W4673" s="128"/>
      <c r="X4673" s="169"/>
      <c r="Y4673" s="169"/>
      <c r="Z4673" s="169"/>
      <c r="AA4673" s="127"/>
      <c r="AB4673" s="127"/>
      <c r="AC4673" s="127"/>
      <c r="AD4673" s="127"/>
      <c r="AE4673" s="124">
        <f t="shared" si="744"/>
        <v>0</v>
      </c>
      <c r="AF4673" s="124">
        <f t="shared" si="745"/>
        <v>0</v>
      </c>
      <c r="AG4673" s="124">
        <f t="shared" si="746"/>
        <v>0</v>
      </c>
      <c r="AH4673" s="124">
        <f t="shared" si="747"/>
        <v>0</v>
      </c>
      <c r="AI4673" s="27" t="str">
        <f t="shared" si="739"/>
        <v>ne</v>
      </c>
      <c r="AJ4673" s="27" t="str">
        <f t="shared" si="740"/>
        <v>ne</v>
      </c>
      <c r="AK4673" s="27" t="str">
        <f t="shared" si="741"/>
        <v>ne</v>
      </c>
    </row>
    <row r="4674" spans="2:37" x14ac:dyDescent="0.2">
      <c r="B4674" s="27" t="str">
        <f t="shared" si="742"/>
        <v>-</v>
      </c>
      <c r="C4674" s="123" t="str">
        <f t="shared" si="743"/>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8"/>
        <v>nepildyti</v>
      </c>
      <c r="T4674" s="126" t="str">
        <f t="shared" si="748"/>
        <v>nepildyti</v>
      </c>
      <c r="U4674" s="127"/>
      <c r="V4674" s="127"/>
      <c r="W4674" s="128"/>
      <c r="X4674" s="169"/>
      <c r="Y4674" s="169"/>
      <c r="Z4674" s="169"/>
      <c r="AA4674" s="127"/>
      <c r="AB4674" s="127"/>
      <c r="AC4674" s="127"/>
      <c r="AD4674" s="127"/>
      <c r="AE4674" s="124">
        <f t="shared" si="744"/>
        <v>0</v>
      </c>
      <c r="AF4674" s="124">
        <f t="shared" si="745"/>
        <v>0</v>
      </c>
      <c r="AG4674" s="124">
        <f t="shared" si="746"/>
        <v>0</v>
      </c>
      <c r="AH4674" s="124">
        <f t="shared" si="747"/>
        <v>0</v>
      </c>
      <c r="AI4674" s="27" t="str">
        <f t="shared" si="739"/>
        <v>ne</v>
      </c>
      <c r="AJ4674" s="27" t="str">
        <f t="shared" si="740"/>
        <v>ne</v>
      </c>
      <c r="AK4674" s="27" t="str">
        <f t="shared" si="741"/>
        <v>ne</v>
      </c>
    </row>
    <row r="4675" spans="2:37" x14ac:dyDescent="0.2">
      <c r="B4675" s="27" t="str">
        <f t="shared" si="742"/>
        <v>-</v>
      </c>
      <c r="C4675" s="123" t="str">
        <f t="shared" si="743"/>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8"/>
        <v>nepildyti</v>
      </c>
      <c r="T4675" s="126" t="str">
        <f t="shared" si="748"/>
        <v>nepildyti</v>
      </c>
      <c r="U4675" s="127"/>
      <c r="V4675" s="127"/>
      <c r="W4675" s="128"/>
      <c r="X4675" s="169"/>
      <c r="Y4675" s="169"/>
      <c r="Z4675" s="169"/>
      <c r="AA4675" s="127"/>
      <c r="AB4675" s="127"/>
      <c r="AC4675" s="127"/>
      <c r="AD4675" s="127"/>
      <c r="AE4675" s="124">
        <f t="shared" si="744"/>
        <v>0</v>
      </c>
      <c r="AF4675" s="124">
        <f t="shared" si="745"/>
        <v>0</v>
      </c>
      <c r="AG4675" s="124">
        <f t="shared" si="746"/>
        <v>0</v>
      </c>
      <c r="AH4675" s="124">
        <f t="shared" si="747"/>
        <v>0</v>
      </c>
      <c r="AI4675" s="27" t="str">
        <f t="shared" si="739"/>
        <v>ne</v>
      </c>
      <c r="AJ4675" s="27" t="str">
        <f t="shared" si="740"/>
        <v>ne</v>
      </c>
      <c r="AK4675" s="27" t="str">
        <f t="shared" si="741"/>
        <v>ne</v>
      </c>
    </row>
    <row r="4676" spans="2:37" x14ac:dyDescent="0.2">
      <c r="B4676" s="27" t="str">
        <f t="shared" si="742"/>
        <v>-</v>
      </c>
      <c r="C4676" s="123" t="str">
        <f t="shared" si="743"/>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8"/>
        <v>nepildyti</v>
      </c>
      <c r="T4676" s="126" t="str">
        <f t="shared" si="748"/>
        <v>nepildyti</v>
      </c>
      <c r="U4676" s="127"/>
      <c r="V4676" s="127"/>
      <c r="W4676" s="128"/>
      <c r="X4676" s="169"/>
      <c r="Y4676" s="169"/>
      <c r="Z4676" s="169"/>
      <c r="AA4676" s="127"/>
      <c r="AB4676" s="127"/>
      <c r="AC4676" s="127"/>
      <c r="AD4676" s="127"/>
      <c r="AE4676" s="124">
        <f t="shared" si="744"/>
        <v>0</v>
      </c>
      <c r="AF4676" s="124">
        <f t="shared" si="745"/>
        <v>0</v>
      </c>
      <c r="AG4676" s="124">
        <f t="shared" si="746"/>
        <v>0</v>
      </c>
      <c r="AH4676" s="124">
        <f t="shared" si="747"/>
        <v>0</v>
      </c>
      <c r="AI4676" s="27" t="str">
        <f t="shared" si="739"/>
        <v>ne</v>
      </c>
      <c r="AJ4676" s="27" t="str">
        <f t="shared" si="740"/>
        <v>ne</v>
      </c>
      <c r="AK4676" s="27" t="str">
        <f t="shared" si="741"/>
        <v>ne</v>
      </c>
    </row>
    <row r="4677" spans="2:37" x14ac:dyDescent="0.2">
      <c r="B4677" s="27" t="str">
        <f t="shared" si="742"/>
        <v>-</v>
      </c>
      <c r="C4677" s="123" t="str">
        <f t="shared" si="743"/>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8"/>
        <v>nepildyti</v>
      </c>
      <c r="T4677" s="126" t="str">
        <f t="shared" si="748"/>
        <v>nepildyti</v>
      </c>
      <c r="U4677" s="127"/>
      <c r="V4677" s="127"/>
      <c r="W4677" s="128"/>
      <c r="X4677" s="169"/>
      <c r="Y4677" s="169"/>
      <c r="Z4677" s="169"/>
      <c r="AA4677" s="127"/>
      <c r="AB4677" s="127"/>
      <c r="AC4677" s="127"/>
      <c r="AD4677" s="127"/>
      <c r="AE4677" s="124">
        <f t="shared" si="744"/>
        <v>0</v>
      </c>
      <c r="AF4677" s="124">
        <f t="shared" si="745"/>
        <v>0</v>
      </c>
      <c r="AG4677" s="124">
        <f t="shared" si="746"/>
        <v>0</v>
      </c>
      <c r="AH4677" s="124">
        <f t="shared" si="747"/>
        <v>0</v>
      </c>
      <c r="AI4677" s="27" t="str">
        <f t="shared" si="739"/>
        <v>ne</v>
      </c>
      <c r="AJ4677" s="27" t="str">
        <f t="shared" si="740"/>
        <v>ne</v>
      </c>
      <c r="AK4677" s="27" t="str">
        <f t="shared" si="741"/>
        <v>ne</v>
      </c>
    </row>
    <row r="4678" spans="2:37" x14ac:dyDescent="0.2">
      <c r="B4678" s="27" t="str">
        <f t="shared" si="742"/>
        <v>-</v>
      </c>
      <c r="C4678" s="123" t="str">
        <f t="shared" si="743"/>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8"/>
        <v>nepildyti</v>
      </c>
      <c r="T4678" s="126" t="str">
        <f t="shared" si="748"/>
        <v>nepildyti</v>
      </c>
      <c r="U4678" s="127"/>
      <c r="V4678" s="127"/>
      <c r="W4678" s="128"/>
      <c r="X4678" s="169"/>
      <c r="Y4678" s="169"/>
      <c r="Z4678" s="169"/>
      <c r="AA4678" s="127"/>
      <c r="AB4678" s="127"/>
      <c r="AC4678" s="127"/>
      <c r="AD4678" s="127"/>
      <c r="AE4678" s="124">
        <f t="shared" si="744"/>
        <v>0</v>
      </c>
      <c r="AF4678" s="124">
        <f t="shared" si="745"/>
        <v>0</v>
      </c>
      <c r="AG4678" s="124">
        <f t="shared" si="746"/>
        <v>0</v>
      </c>
      <c r="AH4678" s="124">
        <f t="shared" si="747"/>
        <v>0</v>
      </c>
      <c r="AI4678" s="27" t="str">
        <f t="shared" si="739"/>
        <v>ne</v>
      </c>
      <c r="AJ4678" s="27" t="str">
        <f t="shared" si="740"/>
        <v>ne</v>
      </c>
      <c r="AK4678" s="27" t="str">
        <f t="shared" si="741"/>
        <v>ne</v>
      </c>
    </row>
    <row r="4679" spans="2:37" x14ac:dyDescent="0.2">
      <c r="B4679" s="27" t="str">
        <f t="shared" si="742"/>
        <v>-</v>
      </c>
      <c r="C4679" s="123" t="str">
        <f t="shared" si="743"/>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8"/>
        <v>nepildyti</v>
      </c>
      <c r="T4679" s="126" t="str">
        <f t="shared" si="748"/>
        <v>nepildyti</v>
      </c>
      <c r="U4679" s="127"/>
      <c r="V4679" s="127"/>
      <c r="W4679" s="128"/>
      <c r="X4679" s="169"/>
      <c r="Y4679" s="169"/>
      <c r="Z4679" s="169"/>
      <c r="AA4679" s="127"/>
      <c r="AB4679" s="127"/>
      <c r="AC4679" s="127"/>
      <c r="AD4679" s="127"/>
      <c r="AE4679" s="124">
        <f t="shared" si="744"/>
        <v>0</v>
      </c>
      <c r="AF4679" s="124">
        <f t="shared" si="745"/>
        <v>0</v>
      </c>
      <c r="AG4679" s="124">
        <f t="shared" si="746"/>
        <v>0</v>
      </c>
      <c r="AH4679" s="124">
        <f t="shared" si="747"/>
        <v>0</v>
      </c>
      <c r="AI4679" s="27" t="str">
        <f t="shared" si="739"/>
        <v>ne</v>
      </c>
      <c r="AJ4679" s="27" t="str">
        <f t="shared" si="740"/>
        <v>ne</v>
      </c>
      <c r="AK4679" s="27" t="str">
        <f t="shared" si="741"/>
        <v>ne</v>
      </c>
    </row>
    <row r="4680" spans="2:37" x14ac:dyDescent="0.2">
      <c r="B4680" s="27" t="str">
        <f t="shared" si="742"/>
        <v>-</v>
      </c>
      <c r="C4680" s="123" t="str">
        <f t="shared" si="743"/>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8"/>
        <v>nepildyti</v>
      </c>
      <c r="T4680" s="126" t="str">
        <f t="shared" si="748"/>
        <v>nepildyti</v>
      </c>
      <c r="U4680" s="127"/>
      <c r="V4680" s="127"/>
      <c r="W4680" s="128"/>
      <c r="X4680" s="169"/>
      <c r="Y4680" s="169"/>
      <c r="Z4680" s="169"/>
      <c r="AA4680" s="127"/>
      <c r="AB4680" s="127"/>
      <c r="AC4680" s="127"/>
      <c r="AD4680" s="127"/>
      <c r="AE4680" s="124">
        <f t="shared" si="744"/>
        <v>0</v>
      </c>
      <c r="AF4680" s="124">
        <f t="shared" si="745"/>
        <v>0</v>
      </c>
      <c r="AG4680" s="124">
        <f t="shared" si="746"/>
        <v>0</v>
      </c>
      <c r="AH4680" s="124">
        <f t="shared" si="747"/>
        <v>0</v>
      </c>
      <c r="AI4680" s="27" t="str">
        <f t="shared" si="739"/>
        <v>ne</v>
      </c>
      <c r="AJ4680" s="27" t="str">
        <f t="shared" si="740"/>
        <v>ne</v>
      </c>
      <c r="AK4680" s="27" t="str">
        <f t="shared" si="741"/>
        <v>ne</v>
      </c>
    </row>
    <row r="4681" spans="2:37" x14ac:dyDescent="0.2">
      <c r="B4681" s="27" t="str">
        <f t="shared" si="742"/>
        <v>-</v>
      </c>
      <c r="C4681" s="123" t="str">
        <f t="shared" si="743"/>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8"/>
        <v>nepildyti</v>
      </c>
      <c r="T4681" s="126" t="str">
        <f t="shared" si="748"/>
        <v>nepildyti</v>
      </c>
      <c r="U4681" s="127"/>
      <c r="V4681" s="127"/>
      <c r="W4681" s="128"/>
      <c r="X4681" s="169"/>
      <c r="Y4681" s="169"/>
      <c r="Z4681" s="169"/>
      <c r="AA4681" s="127"/>
      <c r="AB4681" s="127"/>
      <c r="AC4681" s="127"/>
      <c r="AD4681" s="127"/>
      <c r="AE4681" s="124">
        <f t="shared" si="744"/>
        <v>0</v>
      </c>
      <c r="AF4681" s="124">
        <f t="shared" si="745"/>
        <v>0</v>
      </c>
      <c r="AG4681" s="124">
        <f t="shared" si="746"/>
        <v>0</v>
      </c>
      <c r="AH4681" s="124">
        <f t="shared" si="747"/>
        <v>0</v>
      </c>
      <c r="AI4681" s="27" t="str">
        <f t="shared" si="739"/>
        <v>ne</v>
      </c>
      <c r="AJ4681" s="27" t="str">
        <f t="shared" si="740"/>
        <v>ne</v>
      </c>
      <c r="AK4681" s="27" t="str">
        <f t="shared" si="741"/>
        <v>ne</v>
      </c>
    </row>
    <row r="4682" spans="2:37" x14ac:dyDescent="0.2">
      <c r="B4682" s="27" t="str">
        <f t="shared" si="742"/>
        <v>-</v>
      </c>
      <c r="C4682" s="123" t="str">
        <f t="shared" si="743"/>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8"/>
        <v>nepildyti</v>
      </c>
      <c r="T4682" s="126" t="str">
        <f t="shared" si="748"/>
        <v>nepildyti</v>
      </c>
      <c r="U4682" s="127"/>
      <c r="V4682" s="127"/>
      <c r="W4682" s="128"/>
      <c r="X4682" s="169"/>
      <c r="Y4682" s="169"/>
      <c r="Z4682" s="169"/>
      <c r="AA4682" s="127"/>
      <c r="AB4682" s="127"/>
      <c r="AC4682" s="127"/>
      <c r="AD4682" s="127"/>
      <c r="AE4682" s="124">
        <f t="shared" si="744"/>
        <v>0</v>
      </c>
      <c r="AF4682" s="124">
        <f t="shared" si="745"/>
        <v>0</v>
      </c>
      <c r="AG4682" s="124">
        <f t="shared" si="746"/>
        <v>0</v>
      </c>
      <c r="AH4682" s="124">
        <f t="shared" si="747"/>
        <v>0</v>
      </c>
      <c r="AI4682" s="27" t="str">
        <f t="shared" si="739"/>
        <v>ne</v>
      </c>
      <c r="AJ4682" s="27" t="str">
        <f t="shared" si="740"/>
        <v>ne</v>
      </c>
      <c r="AK4682" s="27" t="str">
        <f t="shared" si="741"/>
        <v>ne</v>
      </c>
    </row>
    <row r="4683" spans="2:37" x14ac:dyDescent="0.2">
      <c r="B4683" s="27" t="str">
        <f t="shared" si="742"/>
        <v>-</v>
      </c>
      <c r="C4683" s="123" t="str">
        <f t="shared" si="743"/>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8"/>
        <v>nepildyti</v>
      </c>
      <c r="T4683" s="126" t="str">
        <f t="shared" si="748"/>
        <v>nepildyti</v>
      </c>
      <c r="U4683" s="127"/>
      <c r="V4683" s="127"/>
      <c r="W4683" s="128"/>
      <c r="X4683" s="169"/>
      <c r="Y4683" s="169"/>
      <c r="Z4683" s="169"/>
      <c r="AA4683" s="127"/>
      <c r="AB4683" s="127"/>
      <c r="AC4683" s="127"/>
      <c r="AD4683" s="127"/>
      <c r="AE4683" s="124">
        <f t="shared" si="744"/>
        <v>0</v>
      </c>
      <c r="AF4683" s="124">
        <f t="shared" si="745"/>
        <v>0</v>
      </c>
      <c r="AG4683" s="124">
        <f t="shared" si="746"/>
        <v>0</v>
      </c>
      <c r="AH4683" s="124">
        <f t="shared" si="747"/>
        <v>0</v>
      </c>
      <c r="AI4683" s="27" t="str">
        <f t="shared" si="739"/>
        <v>ne</v>
      </c>
      <c r="AJ4683" s="27" t="str">
        <f t="shared" si="740"/>
        <v>ne</v>
      </c>
      <c r="AK4683" s="27" t="str">
        <f t="shared" si="741"/>
        <v>ne</v>
      </c>
    </row>
    <row r="4684" spans="2:37" x14ac:dyDescent="0.2">
      <c r="B4684" s="27" t="str">
        <f t="shared" si="742"/>
        <v>-</v>
      </c>
      <c r="C4684" s="123" t="str">
        <f t="shared" si="743"/>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8"/>
        <v>nepildyti</v>
      </c>
      <c r="T4684" s="126" t="str">
        <f t="shared" si="748"/>
        <v>nepildyti</v>
      </c>
      <c r="U4684" s="127"/>
      <c r="V4684" s="127"/>
      <c r="W4684" s="128"/>
      <c r="X4684" s="169"/>
      <c r="Y4684" s="169"/>
      <c r="Z4684" s="169"/>
      <c r="AA4684" s="127"/>
      <c r="AB4684" s="127"/>
      <c r="AC4684" s="127"/>
      <c r="AD4684" s="127"/>
      <c r="AE4684" s="124">
        <f t="shared" si="744"/>
        <v>0</v>
      </c>
      <c r="AF4684" s="124">
        <f t="shared" si="745"/>
        <v>0</v>
      </c>
      <c r="AG4684" s="124">
        <f t="shared" si="746"/>
        <v>0</v>
      </c>
      <c r="AH4684" s="124">
        <f t="shared" si="747"/>
        <v>0</v>
      </c>
      <c r="AI4684" s="27" t="str">
        <f t="shared" si="739"/>
        <v>ne</v>
      </c>
      <c r="AJ4684" s="27" t="str">
        <f t="shared" si="740"/>
        <v>ne</v>
      </c>
      <c r="AK4684" s="27" t="str">
        <f t="shared" si="741"/>
        <v>ne</v>
      </c>
    </row>
    <row r="4685" spans="2:37" x14ac:dyDescent="0.2">
      <c r="B4685" s="27" t="str">
        <f t="shared" si="742"/>
        <v>-</v>
      </c>
      <c r="C4685" s="123" t="str">
        <f t="shared" si="743"/>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8"/>
        <v>nepildyti</v>
      </c>
      <c r="T4685" s="126" t="str">
        <f t="shared" si="748"/>
        <v>nepildyti</v>
      </c>
      <c r="U4685" s="127"/>
      <c r="V4685" s="127"/>
      <c r="W4685" s="128"/>
      <c r="X4685" s="169"/>
      <c r="Y4685" s="169"/>
      <c r="Z4685" s="169"/>
      <c r="AA4685" s="127"/>
      <c r="AB4685" s="127"/>
      <c r="AC4685" s="127"/>
      <c r="AD4685" s="127"/>
      <c r="AE4685" s="124">
        <f t="shared" si="744"/>
        <v>0</v>
      </c>
      <c r="AF4685" s="124">
        <f t="shared" si="745"/>
        <v>0</v>
      </c>
      <c r="AG4685" s="124">
        <f t="shared" si="746"/>
        <v>0</v>
      </c>
      <c r="AH4685" s="124">
        <f t="shared" si="747"/>
        <v>0</v>
      </c>
      <c r="AI4685" s="27" t="str">
        <f t="shared" ref="AI4685:AI4748" si="749">IF(AF4685&gt;0,"taip","ne")</f>
        <v>ne</v>
      </c>
      <c r="AJ4685" s="27" t="str">
        <f t="shared" ref="AJ4685:AJ4748" si="750">IF(AG4685&gt;0,"taip","ne")</f>
        <v>ne</v>
      </c>
      <c r="AK4685" s="27" t="str">
        <f t="shared" ref="AK4685:AK4748" si="751">IF(AH4685&gt;0,"taip","ne")</f>
        <v>ne</v>
      </c>
    </row>
    <row r="4686" spans="2:37" x14ac:dyDescent="0.2">
      <c r="B4686" s="27" t="str">
        <f t="shared" si="742"/>
        <v>-</v>
      </c>
      <c r="C4686" s="123" t="str">
        <f t="shared" si="743"/>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8"/>
        <v>nepildyti</v>
      </c>
      <c r="T4686" s="126" t="str">
        <f t="shared" si="748"/>
        <v>nepildyti</v>
      </c>
      <c r="U4686" s="127"/>
      <c r="V4686" s="127"/>
      <c r="W4686" s="128"/>
      <c r="X4686" s="169"/>
      <c r="Y4686" s="169"/>
      <c r="Z4686" s="169"/>
      <c r="AA4686" s="127"/>
      <c r="AB4686" s="127"/>
      <c r="AC4686" s="127"/>
      <c r="AD4686" s="127"/>
      <c r="AE4686" s="124">
        <f t="shared" si="744"/>
        <v>0</v>
      </c>
      <c r="AF4686" s="124">
        <f t="shared" si="745"/>
        <v>0</v>
      </c>
      <c r="AG4686" s="124">
        <f t="shared" si="746"/>
        <v>0</v>
      </c>
      <c r="AH4686" s="124">
        <f t="shared" si="747"/>
        <v>0</v>
      </c>
      <c r="AI4686" s="27" t="str">
        <f t="shared" si="749"/>
        <v>ne</v>
      </c>
      <c r="AJ4686" s="27" t="str">
        <f t="shared" si="750"/>
        <v>ne</v>
      </c>
      <c r="AK4686" s="27" t="str">
        <f t="shared" si="751"/>
        <v>ne</v>
      </c>
    </row>
    <row r="4687" spans="2:37" x14ac:dyDescent="0.2">
      <c r="B4687" s="27" t="str">
        <f t="shared" si="742"/>
        <v>-</v>
      </c>
      <c r="C4687" s="123" t="str">
        <f t="shared" si="743"/>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8"/>
        <v>nepildyti</v>
      </c>
      <c r="T4687" s="126" t="str">
        <f t="shared" si="748"/>
        <v>nepildyti</v>
      </c>
      <c r="U4687" s="127"/>
      <c r="V4687" s="127"/>
      <c r="W4687" s="128"/>
      <c r="X4687" s="169"/>
      <c r="Y4687" s="169"/>
      <c r="Z4687" s="169"/>
      <c r="AA4687" s="127"/>
      <c r="AB4687" s="127"/>
      <c r="AC4687" s="127"/>
      <c r="AD4687" s="127"/>
      <c r="AE4687" s="124">
        <f t="shared" si="744"/>
        <v>0</v>
      </c>
      <c r="AF4687" s="124">
        <f t="shared" si="745"/>
        <v>0</v>
      </c>
      <c r="AG4687" s="124">
        <f t="shared" si="746"/>
        <v>0</v>
      </c>
      <c r="AH4687" s="124">
        <f t="shared" si="747"/>
        <v>0</v>
      </c>
      <c r="AI4687" s="27" t="str">
        <f t="shared" si="749"/>
        <v>ne</v>
      </c>
      <c r="AJ4687" s="27" t="str">
        <f t="shared" si="750"/>
        <v>ne</v>
      </c>
      <c r="AK4687" s="27" t="str">
        <f t="shared" si="751"/>
        <v>ne</v>
      </c>
    </row>
    <row r="4688" spans="2:37" x14ac:dyDescent="0.2">
      <c r="B4688" s="27" t="str">
        <f t="shared" si="742"/>
        <v>-</v>
      </c>
      <c r="C4688" s="123" t="str">
        <f t="shared" si="743"/>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8"/>
        <v>nepildyti</v>
      </c>
      <c r="T4688" s="126" t="str">
        <f t="shared" si="748"/>
        <v>nepildyti</v>
      </c>
      <c r="U4688" s="127"/>
      <c r="V4688" s="127"/>
      <c r="W4688" s="128"/>
      <c r="X4688" s="169"/>
      <c r="Y4688" s="169"/>
      <c r="Z4688" s="169"/>
      <c r="AA4688" s="127"/>
      <c r="AB4688" s="127"/>
      <c r="AC4688" s="127"/>
      <c r="AD4688" s="127"/>
      <c r="AE4688" s="124">
        <f t="shared" si="744"/>
        <v>0</v>
      </c>
      <c r="AF4688" s="124">
        <f t="shared" si="745"/>
        <v>0</v>
      </c>
      <c r="AG4688" s="124">
        <f t="shared" si="746"/>
        <v>0</v>
      </c>
      <c r="AH4688" s="124">
        <f t="shared" si="747"/>
        <v>0</v>
      </c>
      <c r="AI4688" s="27" t="str">
        <f t="shared" si="749"/>
        <v>ne</v>
      </c>
      <c r="AJ4688" s="27" t="str">
        <f t="shared" si="750"/>
        <v>ne</v>
      </c>
      <c r="AK4688" s="27" t="str">
        <f t="shared" si="751"/>
        <v>ne</v>
      </c>
    </row>
    <row r="4689" spans="2:37" x14ac:dyDescent="0.2">
      <c r="B4689" s="27" t="str">
        <f t="shared" si="742"/>
        <v>-</v>
      </c>
      <c r="C4689" s="123" t="str">
        <f t="shared" si="743"/>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8"/>
        <v>nepildyti</v>
      </c>
      <c r="T4689" s="126" t="str">
        <f t="shared" si="748"/>
        <v>nepildyti</v>
      </c>
      <c r="U4689" s="127"/>
      <c r="V4689" s="127"/>
      <c r="W4689" s="128"/>
      <c r="X4689" s="169"/>
      <c r="Y4689" s="169"/>
      <c r="Z4689" s="169"/>
      <c r="AA4689" s="127"/>
      <c r="AB4689" s="127"/>
      <c r="AC4689" s="127"/>
      <c r="AD4689" s="127"/>
      <c r="AE4689" s="124">
        <f t="shared" si="744"/>
        <v>0</v>
      </c>
      <c r="AF4689" s="124">
        <f t="shared" si="745"/>
        <v>0</v>
      </c>
      <c r="AG4689" s="124">
        <f t="shared" si="746"/>
        <v>0</v>
      </c>
      <c r="AH4689" s="124">
        <f t="shared" si="747"/>
        <v>0</v>
      </c>
      <c r="AI4689" s="27" t="str">
        <f t="shared" si="749"/>
        <v>ne</v>
      </c>
      <c r="AJ4689" s="27" t="str">
        <f t="shared" si="750"/>
        <v>ne</v>
      </c>
      <c r="AK4689" s="27" t="str">
        <f t="shared" si="751"/>
        <v>ne</v>
      </c>
    </row>
    <row r="4690" spans="2:37" x14ac:dyDescent="0.2">
      <c r="B4690" s="27" t="str">
        <f t="shared" si="742"/>
        <v>-</v>
      </c>
      <c r="C4690" s="123" t="str">
        <f t="shared" si="743"/>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8"/>
        <v>nepildyti</v>
      </c>
      <c r="T4690" s="126" t="str">
        <f t="shared" si="748"/>
        <v>nepildyti</v>
      </c>
      <c r="U4690" s="127"/>
      <c r="V4690" s="127"/>
      <c r="W4690" s="128"/>
      <c r="X4690" s="169"/>
      <c r="Y4690" s="169"/>
      <c r="Z4690" s="169"/>
      <c r="AA4690" s="127"/>
      <c r="AB4690" s="127"/>
      <c r="AC4690" s="127"/>
      <c r="AD4690" s="127"/>
      <c r="AE4690" s="124">
        <f t="shared" si="744"/>
        <v>0</v>
      </c>
      <c r="AF4690" s="124">
        <f t="shared" si="745"/>
        <v>0</v>
      </c>
      <c r="AG4690" s="124">
        <f t="shared" si="746"/>
        <v>0</v>
      </c>
      <c r="AH4690" s="124">
        <f t="shared" si="747"/>
        <v>0</v>
      </c>
      <c r="AI4690" s="27" t="str">
        <f t="shared" si="749"/>
        <v>ne</v>
      </c>
      <c r="AJ4690" s="27" t="str">
        <f t="shared" si="750"/>
        <v>ne</v>
      </c>
      <c r="AK4690" s="27" t="str">
        <f t="shared" si="751"/>
        <v>ne</v>
      </c>
    </row>
    <row r="4691" spans="2:37" x14ac:dyDescent="0.2">
      <c r="B4691" s="27" t="str">
        <f t="shared" si="742"/>
        <v>-</v>
      </c>
      <c r="C4691" s="123" t="str">
        <f t="shared" si="743"/>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8"/>
        <v>nepildyti</v>
      </c>
      <c r="T4691" s="126" t="str">
        <f t="shared" si="748"/>
        <v>nepildyti</v>
      </c>
      <c r="U4691" s="127"/>
      <c r="V4691" s="127"/>
      <c r="W4691" s="128"/>
      <c r="X4691" s="169"/>
      <c r="Y4691" s="169"/>
      <c r="Z4691" s="169"/>
      <c r="AA4691" s="127"/>
      <c r="AB4691" s="127"/>
      <c r="AC4691" s="127"/>
      <c r="AD4691" s="127"/>
      <c r="AE4691" s="124">
        <f t="shared" si="744"/>
        <v>0</v>
      </c>
      <c r="AF4691" s="124">
        <f t="shared" si="745"/>
        <v>0</v>
      </c>
      <c r="AG4691" s="124">
        <f t="shared" si="746"/>
        <v>0</v>
      </c>
      <c r="AH4691" s="124">
        <f t="shared" si="747"/>
        <v>0</v>
      </c>
      <c r="AI4691" s="27" t="str">
        <f t="shared" si="749"/>
        <v>ne</v>
      </c>
      <c r="AJ4691" s="27" t="str">
        <f t="shared" si="750"/>
        <v>ne</v>
      </c>
      <c r="AK4691" s="27" t="str">
        <f t="shared" si="751"/>
        <v>ne</v>
      </c>
    </row>
    <row r="4692" spans="2:37" x14ac:dyDescent="0.2">
      <c r="B4692" s="27" t="str">
        <f t="shared" si="742"/>
        <v>-</v>
      </c>
      <c r="C4692" s="123" t="str">
        <f t="shared" si="743"/>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8"/>
        <v>nepildyti</v>
      </c>
      <c r="T4692" s="126" t="str">
        <f t="shared" si="748"/>
        <v>nepildyti</v>
      </c>
      <c r="U4692" s="127"/>
      <c r="V4692" s="127"/>
      <c r="W4692" s="128"/>
      <c r="X4692" s="169"/>
      <c r="Y4692" s="169"/>
      <c r="Z4692" s="169"/>
      <c r="AA4692" s="127"/>
      <c r="AB4692" s="127"/>
      <c r="AC4692" s="127"/>
      <c r="AD4692" s="127"/>
      <c r="AE4692" s="124">
        <f t="shared" si="744"/>
        <v>0</v>
      </c>
      <c r="AF4692" s="124">
        <f t="shared" si="745"/>
        <v>0</v>
      </c>
      <c r="AG4692" s="124">
        <f t="shared" si="746"/>
        <v>0</v>
      </c>
      <c r="AH4692" s="124">
        <f t="shared" si="747"/>
        <v>0</v>
      </c>
      <c r="AI4692" s="27" t="str">
        <f t="shared" si="749"/>
        <v>ne</v>
      </c>
      <c r="AJ4692" s="27" t="str">
        <f t="shared" si="750"/>
        <v>ne</v>
      </c>
      <c r="AK4692" s="27" t="str">
        <f t="shared" si="751"/>
        <v>ne</v>
      </c>
    </row>
    <row r="4693" spans="2:37" x14ac:dyDescent="0.2">
      <c r="B4693" s="27" t="str">
        <f t="shared" si="742"/>
        <v>-</v>
      </c>
      <c r="C4693" s="123" t="str">
        <f t="shared" si="743"/>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si="748"/>
        <v>nepildyti</v>
      </c>
      <c r="T4693" s="126" t="str">
        <f t="shared" si="748"/>
        <v>nepildyti</v>
      </c>
      <c r="U4693" s="127"/>
      <c r="V4693" s="127"/>
      <c r="W4693" s="128"/>
      <c r="X4693" s="169"/>
      <c r="Y4693" s="169"/>
      <c r="Z4693" s="169"/>
      <c r="AA4693" s="127"/>
      <c r="AB4693" s="127"/>
      <c r="AC4693" s="127"/>
      <c r="AD4693" s="127"/>
      <c r="AE4693" s="124">
        <f t="shared" si="744"/>
        <v>0</v>
      </c>
      <c r="AF4693" s="124">
        <f t="shared" si="745"/>
        <v>0</v>
      </c>
      <c r="AG4693" s="124">
        <f t="shared" si="746"/>
        <v>0</v>
      </c>
      <c r="AH4693" s="124">
        <f t="shared" si="747"/>
        <v>0</v>
      </c>
      <c r="AI4693" s="27" t="str">
        <f t="shared" si="749"/>
        <v>ne</v>
      </c>
      <c r="AJ4693" s="27" t="str">
        <f t="shared" si="750"/>
        <v>ne</v>
      </c>
      <c r="AK4693" s="27" t="str">
        <f t="shared" si="751"/>
        <v>ne</v>
      </c>
    </row>
    <row r="4694" spans="2:37" x14ac:dyDescent="0.2">
      <c r="B4694" s="27" t="str">
        <f t="shared" si="742"/>
        <v>-</v>
      </c>
      <c r="C4694" s="123" t="str">
        <f t="shared" si="743"/>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48"/>
        <v>nepildyti</v>
      </c>
      <c r="T4694" s="126" t="str">
        <f t="shared" si="748"/>
        <v>nepildyti</v>
      </c>
      <c r="U4694" s="127"/>
      <c r="V4694" s="127"/>
      <c r="W4694" s="128"/>
      <c r="X4694" s="169"/>
      <c r="Y4694" s="169"/>
      <c r="Z4694" s="169"/>
      <c r="AA4694" s="127"/>
      <c r="AB4694" s="127"/>
      <c r="AC4694" s="127"/>
      <c r="AD4694" s="127"/>
      <c r="AE4694" s="124">
        <f t="shared" si="744"/>
        <v>0</v>
      </c>
      <c r="AF4694" s="124">
        <f t="shared" si="745"/>
        <v>0</v>
      </c>
      <c r="AG4694" s="124">
        <f t="shared" si="746"/>
        <v>0</v>
      </c>
      <c r="AH4694" s="124">
        <f t="shared" si="747"/>
        <v>0</v>
      </c>
      <c r="AI4694" s="27" t="str">
        <f t="shared" si="749"/>
        <v>ne</v>
      </c>
      <c r="AJ4694" s="27" t="str">
        <f t="shared" si="750"/>
        <v>ne</v>
      </c>
      <c r="AK4694" s="27" t="str">
        <f t="shared" si="751"/>
        <v>ne</v>
      </c>
    </row>
    <row r="4695" spans="2:37" x14ac:dyDescent="0.2">
      <c r="B4695" s="27" t="str">
        <f t="shared" si="742"/>
        <v>-</v>
      </c>
      <c r="C4695" s="123" t="str">
        <f t="shared" si="743"/>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48"/>
        <v>nepildyti</v>
      </c>
      <c r="T4695" s="126" t="str">
        <f t="shared" si="748"/>
        <v>nepildyti</v>
      </c>
      <c r="U4695" s="127"/>
      <c r="V4695" s="127"/>
      <c r="W4695" s="128"/>
      <c r="X4695" s="169"/>
      <c r="Y4695" s="169"/>
      <c r="Z4695" s="169"/>
      <c r="AA4695" s="127"/>
      <c r="AB4695" s="127"/>
      <c r="AC4695" s="127"/>
      <c r="AD4695" s="127"/>
      <c r="AE4695" s="124">
        <f t="shared" si="744"/>
        <v>0</v>
      </c>
      <c r="AF4695" s="124">
        <f t="shared" si="745"/>
        <v>0</v>
      </c>
      <c r="AG4695" s="124">
        <f t="shared" si="746"/>
        <v>0</v>
      </c>
      <c r="AH4695" s="124">
        <f t="shared" si="747"/>
        <v>0</v>
      </c>
      <c r="AI4695" s="27" t="str">
        <f t="shared" si="749"/>
        <v>ne</v>
      </c>
      <c r="AJ4695" s="27" t="str">
        <f t="shared" si="750"/>
        <v>ne</v>
      </c>
      <c r="AK4695" s="27" t="str">
        <f t="shared" si="751"/>
        <v>ne</v>
      </c>
    </row>
    <row r="4696" spans="2:37" x14ac:dyDescent="0.2">
      <c r="B4696" s="27" t="str">
        <f t="shared" ref="B4696:B4759" si="752">CONCATENATE(C4696,"-",G4696)</f>
        <v>-</v>
      </c>
      <c r="C4696" s="123" t="str">
        <f t="shared" ref="C4696:C4759" si="753">LEFT(K4696,4)</f>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48"/>
        <v>nepildyti</v>
      </c>
      <c r="T4696" s="126" t="str">
        <f t="shared" si="748"/>
        <v>nepildyti</v>
      </c>
      <c r="U4696" s="127"/>
      <c r="V4696" s="127"/>
      <c r="W4696" s="128"/>
      <c r="X4696" s="169"/>
      <c r="Y4696" s="169"/>
      <c r="Z4696" s="169"/>
      <c r="AA4696" s="127"/>
      <c r="AB4696" s="127"/>
      <c r="AC4696" s="127"/>
      <c r="AD4696" s="127"/>
      <c r="AE4696" s="124">
        <f t="shared" ref="AE4696:AE4759" si="754">IF($H4696&gt;0,YEAR($H4696),)</f>
        <v>0</v>
      </c>
      <c r="AF4696" s="124">
        <f t="shared" ref="AF4696:AF4759" si="755">IF($X4696&gt;0,YEAR($X4696),)</f>
        <v>0</v>
      </c>
      <c r="AG4696" s="124">
        <f t="shared" ref="AG4696:AG4759" si="756">IF($Y4696&gt;0,YEAR($Y4696),)</f>
        <v>0</v>
      </c>
      <c r="AH4696" s="124">
        <f t="shared" ref="AH4696:AH4759" si="757">IF($Z4696&gt;0,YEAR($Z4696),)</f>
        <v>0</v>
      </c>
      <c r="AI4696" s="27" t="str">
        <f t="shared" si="749"/>
        <v>ne</v>
      </c>
      <c r="AJ4696" s="27" t="str">
        <f t="shared" si="750"/>
        <v>ne</v>
      </c>
      <c r="AK4696" s="27" t="str">
        <f t="shared" si="751"/>
        <v>ne</v>
      </c>
    </row>
    <row r="4697" spans="2:37" x14ac:dyDescent="0.2">
      <c r="B4697" s="27" t="str">
        <f t="shared" si="752"/>
        <v>-</v>
      </c>
      <c r="C4697" s="123" t="str">
        <f t="shared" si="753"/>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ref="S4697:T4760" si="758">IF($R4697="fizinis asmuo","užpildykite","nepildyti")</f>
        <v>nepildyti</v>
      </c>
      <c r="T4697" s="126" t="str">
        <f t="shared" si="758"/>
        <v>nepildyti</v>
      </c>
      <c r="U4697" s="127"/>
      <c r="V4697" s="127"/>
      <c r="W4697" s="128"/>
      <c r="X4697" s="169"/>
      <c r="Y4697" s="169"/>
      <c r="Z4697" s="169"/>
      <c r="AA4697" s="127"/>
      <c r="AB4697" s="127"/>
      <c r="AC4697" s="127"/>
      <c r="AD4697" s="127"/>
      <c r="AE4697" s="124">
        <f t="shared" si="754"/>
        <v>0</v>
      </c>
      <c r="AF4697" s="124">
        <f t="shared" si="755"/>
        <v>0</v>
      </c>
      <c r="AG4697" s="124">
        <f t="shared" si="756"/>
        <v>0</v>
      </c>
      <c r="AH4697" s="124">
        <f t="shared" si="757"/>
        <v>0</v>
      </c>
      <c r="AI4697" s="27" t="str">
        <f t="shared" si="749"/>
        <v>ne</v>
      </c>
      <c r="AJ4697" s="27" t="str">
        <f t="shared" si="750"/>
        <v>ne</v>
      </c>
      <c r="AK4697" s="27" t="str">
        <f t="shared" si="751"/>
        <v>ne</v>
      </c>
    </row>
    <row r="4698" spans="2:37" x14ac:dyDescent="0.2">
      <c r="B4698" s="27" t="str">
        <f t="shared" si="752"/>
        <v>-</v>
      </c>
      <c r="C4698" s="123" t="str">
        <f t="shared" si="753"/>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8"/>
        <v>nepildyti</v>
      </c>
      <c r="T4698" s="126" t="str">
        <f t="shared" si="758"/>
        <v>nepildyti</v>
      </c>
      <c r="U4698" s="127"/>
      <c r="V4698" s="127"/>
      <c r="W4698" s="128"/>
      <c r="X4698" s="169"/>
      <c r="Y4698" s="169"/>
      <c r="Z4698" s="169"/>
      <c r="AA4698" s="127"/>
      <c r="AB4698" s="127"/>
      <c r="AC4698" s="127"/>
      <c r="AD4698" s="127"/>
      <c r="AE4698" s="124">
        <f t="shared" si="754"/>
        <v>0</v>
      </c>
      <c r="AF4698" s="124">
        <f t="shared" si="755"/>
        <v>0</v>
      </c>
      <c r="AG4698" s="124">
        <f t="shared" si="756"/>
        <v>0</v>
      </c>
      <c r="AH4698" s="124">
        <f t="shared" si="757"/>
        <v>0</v>
      </c>
      <c r="AI4698" s="27" t="str">
        <f t="shared" si="749"/>
        <v>ne</v>
      </c>
      <c r="AJ4698" s="27" t="str">
        <f t="shared" si="750"/>
        <v>ne</v>
      </c>
      <c r="AK4698" s="27" t="str">
        <f t="shared" si="751"/>
        <v>ne</v>
      </c>
    </row>
    <row r="4699" spans="2:37" x14ac:dyDescent="0.2">
      <c r="B4699" s="27" t="str">
        <f t="shared" si="752"/>
        <v>-</v>
      </c>
      <c r="C4699" s="123" t="str">
        <f t="shared" si="753"/>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8"/>
        <v>nepildyti</v>
      </c>
      <c r="T4699" s="126" t="str">
        <f t="shared" si="758"/>
        <v>nepildyti</v>
      </c>
      <c r="U4699" s="127"/>
      <c r="V4699" s="127"/>
      <c r="W4699" s="128"/>
      <c r="X4699" s="169"/>
      <c r="Y4699" s="169"/>
      <c r="Z4699" s="169"/>
      <c r="AA4699" s="127"/>
      <c r="AB4699" s="127"/>
      <c r="AC4699" s="127"/>
      <c r="AD4699" s="127"/>
      <c r="AE4699" s="124">
        <f t="shared" si="754"/>
        <v>0</v>
      </c>
      <c r="AF4699" s="124">
        <f t="shared" si="755"/>
        <v>0</v>
      </c>
      <c r="AG4699" s="124">
        <f t="shared" si="756"/>
        <v>0</v>
      </c>
      <c r="AH4699" s="124">
        <f t="shared" si="757"/>
        <v>0</v>
      </c>
      <c r="AI4699" s="27" t="str">
        <f t="shared" si="749"/>
        <v>ne</v>
      </c>
      <c r="AJ4699" s="27" t="str">
        <f t="shared" si="750"/>
        <v>ne</v>
      </c>
      <c r="AK4699" s="27" t="str">
        <f t="shared" si="751"/>
        <v>ne</v>
      </c>
    </row>
    <row r="4700" spans="2:37" x14ac:dyDescent="0.2">
      <c r="B4700" s="27" t="str">
        <f t="shared" si="752"/>
        <v>-</v>
      </c>
      <c r="C4700" s="123" t="str">
        <f t="shared" si="753"/>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8"/>
        <v>nepildyti</v>
      </c>
      <c r="T4700" s="126" t="str">
        <f t="shared" si="758"/>
        <v>nepildyti</v>
      </c>
      <c r="U4700" s="127"/>
      <c r="V4700" s="127"/>
      <c r="W4700" s="128"/>
      <c r="X4700" s="169"/>
      <c r="Y4700" s="169"/>
      <c r="Z4700" s="169"/>
      <c r="AA4700" s="127"/>
      <c r="AB4700" s="127"/>
      <c r="AC4700" s="127"/>
      <c r="AD4700" s="127"/>
      <c r="AE4700" s="124">
        <f t="shared" si="754"/>
        <v>0</v>
      </c>
      <c r="AF4700" s="124">
        <f t="shared" si="755"/>
        <v>0</v>
      </c>
      <c r="AG4700" s="124">
        <f t="shared" si="756"/>
        <v>0</v>
      </c>
      <c r="AH4700" s="124">
        <f t="shared" si="757"/>
        <v>0</v>
      </c>
      <c r="AI4700" s="27" t="str">
        <f t="shared" si="749"/>
        <v>ne</v>
      </c>
      <c r="AJ4700" s="27" t="str">
        <f t="shared" si="750"/>
        <v>ne</v>
      </c>
      <c r="AK4700" s="27" t="str">
        <f t="shared" si="751"/>
        <v>ne</v>
      </c>
    </row>
    <row r="4701" spans="2:37" x14ac:dyDescent="0.2">
      <c r="B4701" s="27" t="str">
        <f t="shared" si="752"/>
        <v>-</v>
      </c>
      <c r="C4701" s="123" t="str">
        <f t="shared" si="753"/>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8"/>
        <v>nepildyti</v>
      </c>
      <c r="T4701" s="126" t="str">
        <f t="shared" si="758"/>
        <v>nepildyti</v>
      </c>
      <c r="U4701" s="127"/>
      <c r="V4701" s="127"/>
      <c r="W4701" s="128"/>
      <c r="X4701" s="169"/>
      <c r="Y4701" s="169"/>
      <c r="Z4701" s="169"/>
      <c r="AA4701" s="127"/>
      <c r="AB4701" s="127"/>
      <c r="AC4701" s="127"/>
      <c r="AD4701" s="127"/>
      <c r="AE4701" s="124">
        <f t="shared" si="754"/>
        <v>0</v>
      </c>
      <c r="AF4701" s="124">
        <f t="shared" si="755"/>
        <v>0</v>
      </c>
      <c r="AG4701" s="124">
        <f t="shared" si="756"/>
        <v>0</v>
      </c>
      <c r="AH4701" s="124">
        <f t="shared" si="757"/>
        <v>0</v>
      </c>
      <c r="AI4701" s="27" t="str">
        <f t="shared" si="749"/>
        <v>ne</v>
      </c>
      <c r="AJ4701" s="27" t="str">
        <f t="shared" si="750"/>
        <v>ne</v>
      </c>
      <c r="AK4701" s="27" t="str">
        <f t="shared" si="751"/>
        <v>ne</v>
      </c>
    </row>
    <row r="4702" spans="2:37" x14ac:dyDescent="0.2">
      <c r="B4702" s="27" t="str">
        <f t="shared" si="752"/>
        <v>-</v>
      </c>
      <c r="C4702" s="123" t="str">
        <f t="shared" si="753"/>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8"/>
        <v>nepildyti</v>
      </c>
      <c r="T4702" s="126" t="str">
        <f t="shared" si="758"/>
        <v>nepildyti</v>
      </c>
      <c r="U4702" s="127"/>
      <c r="V4702" s="127"/>
      <c r="W4702" s="128"/>
      <c r="X4702" s="169"/>
      <c r="Y4702" s="169"/>
      <c r="Z4702" s="169"/>
      <c r="AA4702" s="127"/>
      <c r="AB4702" s="127"/>
      <c r="AC4702" s="127"/>
      <c r="AD4702" s="127"/>
      <c r="AE4702" s="124">
        <f t="shared" si="754"/>
        <v>0</v>
      </c>
      <c r="AF4702" s="124">
        <f t="shared" si="755"/>
        <v>0</v>
      </c>
      <c r="AG4702" s="124">
        <f t="shared" si="756"/>
        <v>0</v>
      </c>
      <c r="AH4702" s="124">
        <f t="shared" si="757"/>
        <v>0</v>
      </c>
      <c r="AI4702" s="27" t="str">
        <f t="shared" si="749"/>
        <v>ne</v>
      </c>
      <c r="AJ4702" s="27" t="str">
        <f t="shared" si="750"/>
        <v>ne</v>
      </c>
      <c r="AK4702" s="27" t="str">
        <f t="shared" si="751"/>
        <v>ne</v>
      </c>
    </row>
    <row r="4703" spans="2:37" x14ac:dyDescent="0.2">
      <c r="B4703" s="27" t="str">
        <f t="shared" si="752"/>
        <v>-</v>
      </c>
      <c r="C4703" s="123" t="str">
        <f t="shared" si="753"/>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8"/>
        <v>nepildyti</v>
      </c>
      <c r="T4703" s="126" t="str">
        <f t="shared" si="758"/>
        <v>nepildyti</v>
      </c>
      <c r="U4703" s="127"/>
      <c r="V4703" s="127"/>
      <c r="W4703" s="128"/>
      <c r="X4703" s="169"/>
      <c r="Y4703" s="169"/>
      <c r="Z4703" s="169"/>
      <c r="AA4703" s="127"/>
      <c r="AB4703" s="127"/>
      <c r="AC4703" s="127"/>
      <c r="AD4703" s="127"/>
      <c r="AE4703" s="124">
        <f t="shared" si="754"/>
        <v>0</v>
      </c>
      <c r="AF4703" s="124">
        <f t="shared" si="755"/>
        <v>0</v>
      </c>
      <c r="AG4703" s="124">
        <f t="shared" si="756"/>
        <v>0</v>
      </c>
      <c r="AH4703" s="124">
        <f t="shared" si="757"/>
        <v>0</v>
      </c>
      <c r="AI4703" s="27" t="str">
        <f t="shared" si="749"/>
        <v>ne</v>
      </c>
      <c r="AJ4703" s="27" t="str">
        <f t="shared" si="750"/>
        <v>ne</v>
      </c>
      <c r="AK4703" s="27" t="str">
        <f t="shared" si="751"/>
        <v>ne</v>
      </c>
    </row>
    <row r="4704" spans="2:37" x14ac:dyDescent="0.2">
      <c r="B4704" s="27" t="str">
        <f t="shared" si="752"/>
        <v>-</v>
      </c>
      <c r="C4704" s="123" t="str">
        <f t="shared" si="753"/>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8"/>
        <v>nepildyti</v>
      </c>
      <c r="T4704" s="126" t="str">
        <f t="shared" si="758"/>
        <v>nepildyti</v>
      </c>
      <c r="U4704" s="127"/>
      <c r="V4704" s="127"/>
      <c r="W4704" s="128"/>
      <c r="X4704" s="169"/>
      <c r="Y4704" s="169"/>
      <c r="Z4704" s="169"/>
      <c r="AA4704" s="127"/>
      <c r="AB4704" s="127"/>
      <c r="AC4704" s="127"/>
      <c r="AD4704" s="127"/>
      <c r="AE4704" s="124">
        <f t="shared" si="754"/>
        <v>0</v>
      </c>
      <c r="AF4704" s="124">
        <f t="shared" si="755"/>
        <v>0</v>
      </c>
      <c r="AG4704" s="124">
        <f t="shared" si="756"/>
        <v>0</v>
      </c>
      <c r="AH4704" s="124">
        <f t="shared" si="757"/>
        <v>0</v>
      </c>
      <c r="AI4704" s="27" t="str">
        <f t="shared" si="749"/>
        <v>ne</v>
      </c>
      <c r="AJ4704" s="27" t="str">
        <f t="shared" si="750"/>
        <v>ne</v>
      </c>
      <c r="AK4704" s="27" t="str">
        <f t="shared" si="751"/>
        <v>ne</v>
      </c>
    </row>
    <row r="4705" spans="2:37" x14ac:dyDescent="0.2">
      <c r="B4705" s="27" t="str">
        <f t="shared" si="752"/>
        <v>-</v>
      </c>
      <c r="C4705" s="123" t="str">
        <f t="shared" si="753"/>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8"/>
        <v>nepildyti</v>
      </c>
      <c r="T4705" s="126" t="str">
        <f t="shared" si="758"/>
        <v>nepildyti</v>
      </c>
      <c r="U4705" s="127"/>
      <c r="V4705" s="127"/>
      <c r="W4705" s="128"/>
      <c r="X4705" s="169"/>
      <c r="Y4705" s="169"/>
      <c r="Z4705" s="169"/>
      <c r="AA4705" s="127"/>
      <c r="AB4705" s="127"/>
      <c r="AC4705" s="127"/>
      <c r="AD4705" s="127"/>
      <c r="AE4705" s="124">
        <f t="shared" si="754"/>
        <v>0</v>
      </c>
      <c r="AF4705" s="124">
        <f t="shared" si="755"/>
        <v>0</v>
      </c>
      <c r="AG4705" s="124">
        <f t="shared" si="756"/>
        <v>0</v>
      </c>
      <c r="AH4705" s="124">
        <f t="shared" si="757"/>
        <v>0</v>
      </c>
      <c r="AI4705" s="27" t="str">
        <f t="shared" si="749"/>
        <v>ne</v>
      </c>
      <c r="AJ4705" s="27" t="str">
        <f t="shared" si="750"/>
        <v>ne</v>
      </c>
      <c r="AK4705" s="27" t="str">
        <f t="shared" si="751"/>
        <v>ne</v>
      </c>
    </row>
    <row r="4706" spans="2:37" x14ac:dyDescent="0.2">
      <c r="B4706" s="27" t="str">
        <f t="shared" si="752"/>
        <v>-</v>
      </c>
      <c r="C4706" s="123" t="str">
        <f t="shared" si="753"/>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8"/>
        <v>nepildyti</v>
      </c>
      <c r="T4706" s="126" t="str">
        <f t="shared" si="758"/>
        <v>nepildyti</v>
      </c>
      <c r="U4706" s="127"/>
      <c r="V4706" s="127"/>
      <c r="W4706" s="128"/>
      <c r="X4706" s="169"/>
      <c r="Y4706" s="169"/>
      <c r="Z4706" s="169"/>
      <c r="AA4706" s="127"/>
      <c r="AB4706" s="127"/>
      <c r="AC4706" s="127"/>
      <c r="AD4706" s="127"/>
      <c r="AE4706" s="124">
        <f t="shared" si="754"/>
        <v>0</v>
      </c>
      <c r="AF4706" s="124">
        <f t="shared" si="755"/>
        <v>0</v>
      </c>
      <c r="AG4706" s="124">
        <f t="shared" si="756"/>
        <v>0</v>
      </c>
      <c r="AH4706" s="124">
        <f t="shared" si="757"/>
        <v>0</v>
      </c>
      <c r="AI4706" s="27" t="str">
        <f t="shared" si="749"/>
        <v>ne</v>
      </c>
      <c r="AJ4706" s="27" t="str">
        <f t="shared" si="750"/>
        <v>ne</v>
      </c>
      <c r="AK4706" s="27" t="str">
        <f t="shared" si="751"/>
        <v>ne</v>
      </c>
    </row>
    <row r="4707" spans="2:37" x14ac:dyDescent="0.2">
      <c r="B4707" s="27" t="str">
        <f t="shared" si="752"/>
        <v>-</v>
      </c>
      <c r="C4707" s="123" t="str">
        <f t="shared" si="753"/>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8"/>
        <v>nepildyti</v>
      </c>
      <c r="T4707" s="126" t="str">
        <f t="shared" si="758"/>
        <v>nepildyti</v>
      </c>
      <c r="U4707" s="127"/>
      <c r="V4707" s="127"/>
      <c r="W4707" s="128"/>
      <c r="X4707" s="169"/>
      <c r="Y4707" s="169"/>
      <c r="Z4707" s="169"/>
      <c r="AA4707" s="127"/>
      <c r="AB4707" s="127"/>
      <c r="AC4707" s="127"/>
      <c r="AD4707" s="127"/>
      <c r="AE4707" s="124">
        <f t="shared" si="754"/>
        <v>0</v>
      </c>
      <c r="AF4707" s="124">
        <f t="shared" si="755"/>
        <v>0</v>
      </c>
      <c r="AG4707" s="124">
        <f t="shared" si="756"/>
        <v>0</v>
      </c>
      <c r="AH4707" s="124">
        <f t="shared" si="757"/>
        <v>0</v>
      </c>
      <c r="AI4707" s="27" t="str">
        <f t="shared" si="749"/>
        <v>ne</v>
      </c>
      <c r="AJ4707" s="27" t="str">
        <f t="shared" si="750"/>
        <v>ne</v>
      </c>
      <c r="AK4707" s="27" t="str">
        <f t="shared" si="751"/>
        <v>ne</v>
      </c>
    </row>
    <row r="4708" spans="2:37" x14ac:dyDescent="0.2">
      <c r="B4708" s="27" t="str">
        <f t="shared" si="752"/>
        <v>-</v>
      </c>
      <c r="C4708" s="123" t="str">
        <f t="shared" si="753"/>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8"/>
        <v>nepildyti</v>
      </c>
      <c r="T4708" s="126" t="str">
        <f t="shared" si="758"/>
        <v>nepildyti</v>
      </c>
      <c r="U4708" s="127"/>
      <c r="V4708" s="127"/>
      <c r="W4708" s="128"/>
      <c r="X4708" s="169"/>
      <c r="Y4708" s="169"/>
      <c r="Z4708" s="169"/>
      <c r="AA4708" s="127"/>
      <c r="AB4708" s="127"/>
      <c r="AC4708" s="127"/>
      <c r="AD4708" s="127"/>
      <c r="AE4708" s="124">
        <f t="shared" si="754"/>
        <v>0</v>
      </c>
      <c r="AF4708" s="124">
        <f t="shared" si="755"/>
        <v>0</v>
      </c>
      <c r="AG4708" s="124">
        <f t="shared" si="756"/>
        <v>0</v>
      </c>
      <c r="AH4708" s="124">
        <f t="shared" si="757"/>
        <v>0</v>
      </c>
      <c r="AI4708" s="27" t="str">
        <f t="shared" si="749"/>
        <v>ne</v>
      </c>
      <c r="AJ4708" s="27" t="str">
        <f t="shared" si="750"/>
        <v>ne</v>
      </c>
      <c r="AK4708" s="27" t="str">
        <f t="shared" si="751"/>
        <v>ne</v>
      </c>
    </row>
    <row r="4709" spans="2:37" x14ac:dyDescent="0.2">
      <c r="B4709" s="27" t="str">
        <f t="shared" si="752"/>
        <v>-</v>
      </c>
      <c r="C4709" s="123" t="str">
        <f t="shared" si="753"/>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8"/>
        <v>nepildyti</v>
      </c>
      <c r="T4709" s="126" t="str">
        <f t="shared" si="758"/>
        <v>nepildyti</v>
      </c>
      <c r="U4709" s="127"/>
      <c r="V4709" s="127"/>
      <c r="W4709" s="128"/>
      <c r="X4709" s="169"/>
      <c r="Y4709" s="169"/>
      <c r="Z4709" s="169"/>
      <c r="AA4709" s="127"/>
      <c r="AB4709" s="127"/>
      <c r="AC4709" s="127"/>
      <c r="AD4709" s="127"/>
      <c r="AE4709" s="124">
        <f t="shared" si="754"/>
        <v>0</v>
      </c>
      <c r="AF4709" s="124">
        <f t="shared" si="755"/>
        <v>0</v>
      </c>
      <c r="AG4709" s="124">
        <f t="shared" si="756"/>
        <v>0</v>
      </c>
      <c r="AH4709" s="124">
        <f t="shared" si="757"/>
        <v>0</v>
      </c>
      <c r="AI4709" s="27" t="str">
        <f t="shared" si="749"/>
        <v>ne</v>
      </c>
      <c r="AJ4709" s="27" t="str">
        <f t="shared" si="750"/>
        <v>ne</v>
      </c>
      <c r="AK4709" s="27" t="str">
        <f t="shared" si="751"/>
        <v>ne</v>
      </c>
    </row>
    <row r="4710" spans="2:37" x14ac:dyDescent="0.2">
      <c r="B4710" s="27" t="str">
        <f t="shared" si="752"/>
        <v>-</v>
      </c>
      <c r="C4710" s="123" t="str">
        <f t="shared" si="753"/>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8"/>
        <v>nepildyti</v>
      </c>
      <c r="T4710" s="126" t="str">
        <f t="shared" si="758"/>
        <v>nepildyti</v>
      </c>
      <c r="U4710" s="127"/>
      <c r="V4710" s="127"/>
      <c r="W4710" s="128"/>
      <c r="X4710" s="169"/>
      <c r="Y4710" s="169"/>
      <c r="Z4710" s="169"/>
      <c r="AA4710" s="127"/>
      <c r="AB4710" s="127"/>
      <c r="AC4710" s="127"/>
      <c r="AD4710" s="127"/>
      <c r="AE4710" s="124">
        <f t="shared" si="754"/>
        <v>0</v>
      </c>
      <c r="AF4710" s="124">
        <f t="shared" si="755"/>
        <v>0</v>
      </c>
      <c r="AG4710" s="124">
        <f t="shared" si="756"/>
        <v>0</v>
      </c>
      <c r="AH4710" s="124">
        <f t="shared" si="757"/>
        <v>0</v>
      </c>
      <c r="AI4710" s="27" t="str">
        <f t="shared" si="749"/>
        <v>ne</v>
      </c>
      <c r="AJ4710" s="27" t="str">
        <f t="shared" si="750"/>
        <v>ne</v>
      </c>
      <c r="AK4710" s="27" t="str">
        <f t="shared" si="751"/>
        <v>ne</v>
      </c>
    </row>
    <row r="4711" spans="2:37" x14ac:dyDescent="0.2">
      <c r="B4711" s="27" t="str">
        <f t="shared" si="752"/>
        <v>-</v>
      </c>
      <c r="C4711" s="123" t="str">
        <f t="shared" si="753"/>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8"/>
        <v>nepildyti</v>
      </c>
      <c r="T4711" s="126" t="str">
        <f t="shared" si="758"/>
        <v>nepildyti</v>
      </c>
      <c r="U4711" s="127"/>
      <c r="V4711" s="127"/>
      <c r="W4711" s="128"/>
      <c r="X4711" s="169"/>
      <c r="Y4711" s="169"/>
      <c r="Z4711" s="169"/>
      <c r="AA4711" s="127"/>
      <c r="AB4711" s="127"/>
      <c r="AC4711" s="127"/>
      <c r="AD4711" s="127"/>
      <c r="AE4711" s="124">
        <f t="shared" si="754"/>
        <v>0</v>
      </c>
      <c r="AF4711" s="124">
        <f t="shared" si="755"/>
        <v>0</v>
      </c>
      <c r="AG4711" s="124">
        <f t="shared" si="756"/>
        <v>0</v>
      </c>
      <c r="AH4711" s="124">
        <f t="shared" si="757"/>
        <v>0</v>
      </c>
      <c r="AI4711" s="27" t="str">
        <f t="shared" si="749"/>
        <v>ne</v>
      </c>
      <c r="AJ4711" s="27" t="str">
        <f t="shared" si="750"/>
        <v>ne</v>
      </c>
      <c r="AK4711" s="27" t="str">
        <f t="shared" si="751"/>
        <v>ne</v>
      </c>
    </row>
    <row r="4712" spans="2:37" x14ac:dyDescent="0.2">
      <c r="B4712" s="27" t="str">
        <f t="shared" si="752"/>
        <v>-</v>
      </c>
      <c r="C4712" s="123" t="str">
        <f t="shared" si="753"/>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8"/>
        <v>nepildyti</v>
      </c>
      <c r="T4712" s="126" t="str">
        <f t="shared" si="758"/>
        <v>nepildyti</v>
      </c>
      <c r="U4712" s="127"/>
      <c r="V4712" s="127"/>
      <c r="W4712" s="128"/>
      <c r="X4712" s="169"/>
      <c r="Y4712" s="169"/>
      <c r="Z4712" s="169"/>
      <c r="AA4712" s="127"/>
      <c r="AB4712" s="127"/>
      <c r="AC4712" s="127"/>
      <c r="AD4712" s="127"/>
      <c r="AE4712" s="124">
        <f t="shared" si="754"/>
        <v>0</v>
      </c>
      <c r="AF4712" s="124">
        <f t="shared" si="755"/>
        <v>0</v>
      </c>
      <c r="AG4712" s="124">
        <f t="shared" si="756"/>
        <v>0</v>
      </c>
      <c r="AH4712" s="124">
        <f t="shared" si="757"/>
        <v>0</v>
      </c>
      <c r="AI4712" s="27" t="str">
        <f t="shared" si="749"/>
        <v>ne</v>
      </c>
      <c r="AJ4712" s="27" t="str">
        <f t="shared" si="750"/>
        <v>ne</v>
      </c>
      <c r="AK4712" s="27" t="str">
        <f t="shared" si="751"/>
        <v>ne</v>
      </c>
    </row>
    <row r="4713" spans="2:37" x14ac:dyDescent="0.2">
      <c r="B4713" s="27" t="str">
        <f t="shared" si="752"/>
        <v>-</v>
      </c>
      <c r="C4713" s="123" t="str">
        <f t="shared" si="753"/>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8"/>
        <v>nepildyti</v>
      </c>
      <c r="T4713" s="126" t="str">
        <f t="shared" si="758"/>
        <v>nepildyti</v>
      </c>
      <c r="U4713" s="127"/>
      <c r="V4713" s="127"/>
      <c r="W4713" s="128"/>
      <c r="X4713" s="169"/>
      <c r="Y4713" s="169"/>
      <c r="Z4713" s="169"/>
      <c r="AA4713" s="127"/>
      <c r="AB4713" s="127"/>
      <c r="AC4713" s="127"/>
      <c r="AD4713" s="127"/>
      <c r="AE4713" s="124">
        <f t="shared" si="754"/>
        <v>0</v>
      </c>
      <c r="AF4713" s="124">
        <f t="shared" si="755"/>
        <v>0</v>
      </c>
      <c r="AG4713" s="124">
        <f t="shared" si="756"/>
        <v>0</v>
      </c>
      <c r="AH4713" s="124">
        <f t="shared" si="757"/>
        <v>0</v>
      </c>
      <c r="AI4713" s="27" t="str">
        <f t="shared" si="749"/>
        <v>ne</v>
      </c>
      <c r="AJ4713" s="27" t="str">
        <f t="shared" si="750"/>
        <v>ne</v>
      </c>
      <c r="AK4713" s="27" t="str">
        <f t="shared" si="751"/>
        <v>ne</v>
      </c>
    </row>
    <row r="4714" spans="2:37" x14ac:dyDescent="0.2">
      <c r="B4714" s="27" t="str">
        <f t="shared" si="752"/>
        <v>-</v>
      </c>
      <c r="C4714" s="123" t="str">
        <f t="shared" si="753"/>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8"/>
        <v>nepildyti</v>
      </c>
      <c r="T4714" s="126" t="str">
        <f t="shared" si="758"/>
        <v>nepildyti</v>
      </c>
      <c r="U4714" s="127"/>
      <c r="V4714" s="127"/>
      <c r="W4714" s="128"/>
      <c r="X4714" s="169"/>
      <c r="Y4714" s="169"/>
      <c r="Z4714" s="169"/>
      <c r="AA4714" s="127"/>
      <c r="AB4714" s="127"/>
      <c r="AC4714" s="127"/>
      <c r="AD4714" s="127"/>
      <c r="AE4714" s="124">
        <f t="shared" si="754"/>
        <v>0</v>
      </c>
      <c r="AF4714" s="124">
        <f t="shared" si="755"/>
        <v>0</v>
      </c>
      <c r="AG4714" s="124">
        <f t="shared" si="756"/>
        <v>0</v>
      </c>
      <c r="AH4714" s="124">
        <f t="shared" si="757"/>
        <v>0</v>
      </c>
      <c r="AI4714" s="27" t="str">
        <f t="shared" si="749"/>
        <v>ne</v>
      </c>
      <c r="AJ4714" s="27" t="str">
        <f t="shared" si="750"/>
        <v>ne</v>
      </c>
      <c r="AK4714" s="27" t="str">
        <f t="shared" si="751"/>
        <v>ne</v>
      </c>
    </row>
    <row r="4715" spans="2:37" x14ac:dyDescent="0.2">
      <c r="B4715" s="27" t="str">
        <f t="shared" si="752"/>
        <v>-</v>
      </c>
      <c r="C4715" s="123" t="str">
        <f t="shared" si="753"/>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8"/>
        <v>nepildyti</v>
      </c>
      <c r="T4715" s="126" t="str">
        <f t="shared" si="758"/>
        <v>nepildyti</v>
      </c>
      <c r="U4715" s="127"/>
      <c r="V4715" s="127"/>
      <c r="W4715" s="128"/>
      <c r="X4715" s="169"/>
      <c r="Y4715" s="169"/>
      <c r="Z4715" s="169"/>
      <c r="AA4715" s="127"/>
      <c r="AB4715" s="127"/>
      <c r="AC4715" s="127"/>
      <c r="AD4715" s="127"/>
      <c r="AE4715" s="124">
        <f t="shared" si="754"/>
        <v>0</v>
      </c>
      <c r="AF4715" s="124">
        <f t="shared" si="755"/>
        <v>0</v>
      </c>
      <c r="AG4715" s="124">
        <f t="shared" si="756"/>
        <v>0</v>
      </c>
      <c r="AH4715" s="124">
        <f t="shared" si="757"/>
        <v>0</v>
      </c>
      <c r="AI4715" s="27" t="str">
        <f t="shared" si="749"/>
        <v>ne</v>
      </c>
      <c r="AJ4715" s="27" t="str">
        <f t="shared" si="750"/>
        <v>ne</v>
      </c>
      <c r="AK4715" s="27" t="str">
        <f t="shared" si="751"/>
        <v>ne</v>
      </c>
    </row>
    <row r="4716" spans="2:37" x14ac:dyDescent="0.2">
      <c r="B4716" s="27" t="str">
        <f t="shared" si="752"/>
        <v>-</v>
      </c>
      <c r="C4716" s="123" t="str">
        <f t="shared" si="753"/>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8"/>
        <v>nepildyti</v>
      </c>
      <c r="T4716" s="126" t="str">
        <f t="shared" si="758"/>
        <v>nepildyti</v>
      </c>
      <c r="U4716" s="127"/>
      <c r="V4716" s="127"/>
      <c r="W4716" s="128"/>
      <c r="X4716" s="169"/>
      <c r="Y4716" s="169"/>
      <c r="Z4716" s="169"/>
      <c r="AA4716" s="127"/>
      <c r="AB4716" s="127"/>
      <c r="AC4716" s="127"/>
      <c r="AD4716" s="127"/>
      <c r="AE4716" s="124">
        <f t="shared" si="754"/>
        <v>0</v>
      </c>
      <c r="AF4716" s="124">
        <f t="shared" si="755"/>
        <v>0</v>
      </c>
      <c r="AG4716" s="124">
        <f t="shared" si="756"/>
        <v>0</v>
      </c>
      <c r="AH4716" s="124">
        <f t="shared" si="757"/>
        <v>0</v>
      </c>
      <c r="AI4716" s="27" t="str">
        <f t="shared" si="749"/>
        <v>ne</v>
      </c>
      <c r="AJ4716" s="27" t="str">
        <f t="shared" si="750"/>
        <v>ne</v>
      </c>
      <c r="AK4716" s="27" t="str">
        <f t="shared" si="751"/>
        <v>ne</v>
      </c>
    </row>
    <row r="4717" spans="2:37" x14ac:dyDescent="0.2">
      <c r="B4717" s="27" t="str">
        <f t="shared" si="752"/>
        <v>-</v>
      </c>
      <c r="C4717" s="123" t="str">
        <f t="shared" si="753"/>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8"/>
        <v>nepildyti</v>
      </c>
      <c r="T4717" s="126" t="str">
        <f t="shared" si="758"/>
        <v>nepildyti</v>
      </c>
      <c r="U4717" s="127"/>
      <c r="V4717" s="127"/>
      <c r="W4717" s="128"/>
      <c r="X4717" s="169"/>
      <c r="Y4717" s="169"/>
      <c r="Z4717" s="169"/>
      <c r="AA4717" s="127"/>
      <c r="AB4717" s="127"/>
      <c r="AC4717" s="127"/>
      <c r="AD4717" s="127"/>
      <c r="AE4717" s="124">
        <f t="shared" si="754"/>
        <v>0</v>
      </c>
      <c r="AF4717" s="124">
        <f t="shared" si="755"/>
        <v>0</v>
      </c>
      <c r="AG4717" s="124">
        <f t="shared" si="756"/>
        <v>0</v>
      </c>
      <c r="AH4717" s="124">
        <f t="shared" si="757"/>
        <v>0</v>
      </c>
      <c r="AI4717" s="27" t="str">
        <f t="shared" si="749"/>
        <v>ne</v>
      </c>
      <c r="AJ4717" s="27" t="str">
        <f t="shared" si="750"/>
        <v>ne</v>
      </c>
      <c r="AK4717" s="27" t="str">
        <f t="shared" si="751"/>
        <v>ne</v>
      </c>
    </row>
    <row r="4718" spans="2:37" x14ac:dyDescent="0.2">
      <c r="B4718" s="27" t="str">
        <f t="shared" si="752"/>
        <v>-</v>
      </c>
      <c r="C4718" s="123" t="str">
        <f t="shared" si="753"/>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8"/>
        <v>nepildyti</v>
      </c>
      <c r="T4718" s="126" t="str">
        <f t="shared" si="758"/>
        <v>nepildyti</v>
      </c>
      <c r="U4718" s="127"/>
      <c r="V4718" s="127"/>
      <c r="W4718" s="128"/>
      <c r="X4718" s="169"/>
      <c r="Y4718" s="169"/>
      <c r="Z4718" s="169"/>
      <c r="AA4718" s="127"/>
      <c r="AB4718" s="127"/>
      <c r="AC4718" s="127"/>
      <c r="AD4718" s="127"/>
      <c r="AE4718" s="124">
        <f t="shared" si="754"/>
        <v>0</v>
      </c>
      <c r="AF4718" s="124">
        <f t="shared" si="755"/>
        <v>0</v>
      </c>
      <c r="AG4718" s="124">
        <f t="shared" si="756"/>
        <v>0</v>
      </c>
      <c r="AH4718" s="124">
        <f t="shared" si="757"/>
        <v>0</v>
      </c>
      <c r="AI4718" s="27" t="str">
        <f t="shared" si="749"/>
        <v>ne</v>
      </c>
      <c r="AJ4718" s="27" t="str">
        <f t="shared" si="750"/>
        <v>ne</v>
      </c>
      <c r="AK4718" s="27" t="str">
        <f t="shared" si="751"/>
        <v>ne</v>
      </c>
    </row>
    <row r="4719" spans="2:37" x14ac:dyDescent="0.2">
      <c r="B4719" s="27" t="str">
        <f t="shared" si="752"/>
        <v>-</v>
      </c>
      <c r="C4719" s="123" t="str">
        <f t="shared" si="753"/>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8"/>
        <v>nepildyti</v>
      </c>
      <c r="T4719" s="126" t="str">
        <f t="shared" si="758"/>
        <v>nepildyti</v>
      </c>
      <c r="U4719" s="127"/>
      <c r="V4719" s="127"/>
      <c r="W4719" s="128"/>
      <c r="X4719" s="169"/>
      <c r="Y4719" s="169"/>
      <c r="Z4719" s="169"/>
      <c r="AA4719" s="127"/>
      <c r="AB4719" s="127"/>
      <c r="AC4719" s="127"/>
      <c r="AD4719" s="127"/>
      <c r="AE4719" s="124">
        <f t="shared" si="754"/>
        <v>0</v>
      </c>
      <c r="AF4719" s="124">
        <f t="shared" si="755"/>
        <v>0</v>
      </c>
      <c r="AG4719" s="124">
        <f t="shared" si="756"/>
        <v>0</v>
      </c>
      <c r="AH4719" s="124">
        <f t="shared" si="757"/>
        <v>0</v>
      </c>
      <c r="AI4719" s="27" t="str">
        <f t="shared" si="749"/>
        <v>ne</v>
      </c>
      <c r="AJ4719" s="27" t="str">
        <f t="shared" si="750"/>
        <v>ne</v>
      </c>
      <c r="AK4719" s="27" t="str">
        <f t="shared" si="751"/>
        <v>ne</v>
      </c>
    </row>
    <row r="4720" spans="2:37" x14ac:dyDescent="0.2">
      <c r="B4720" s="27" t="str">
        <f t="shared" si="752"/>
        <v>-</v>
      </c>
      <c r="C4720" s="123" t="str">
        <f t="shared" si="753"/>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8"/>
        <v>nepildyti</v>
      </c>
      <c r="T4720" s="126" t="str">
        <f t="shared" si="758"/>
        <v>nepildyti</v>
      </c>
      <c r="U4720" s="127"/>
      <c r="V4720" s="127"/>
      <c r="W4720" s="128"/>
      <c r="X4720" s="169"/>
      <c r="Y4720" s="169"/>
      <c r="Z4720" s="169"/>
      <c r="AA4720" s="127"/>
      <c r="AB4720" s="127"/>
      <c r="AC4720" s="127"/>
      <c r="AD4720" s="127"/>
      <c r="AE4720" s="124">
        <f t="shared" si="754"/>
        <v>0</v>
      </c>
      <c r="AF4720" s="124">
        <f t="shared" si="755"/>
        <v>0</v>
      </c>
      <c r="AG4720" s="124">
        <f t="shared" si="756"/>
        <v>0</v>
      </c>
      <c r="AH4720" s="124">
        <f t="shared" si="757"/>
        <v>0</v>
      </c>
      <c r="AI4720" s="27" t="str">
        <f t="shared" si="749"/>
        <v>ne</v>
      </c>
      <c r="AJ4720" s="27" t="str">
        <f t="shared" si="750"/>
        <v>ne</v>
      </c>
      <c r="AK4720" s="27" t="str">
        <f t="shared" si="751"/>
        <v>ne</v>
      </c>
    </row>
    <row r="4721" spans="2:37" x14ac:dyDescent="0.2">
      <c r="B4721" s="27" t="str">
        <f t="shared" si="752"/>
        <v>-</v>
      </c>
      <c r="C4721" s="123" t="str">
        <f t="shared" si="753"/>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8"/>
        <v>nepildyti</v>
      </c>
      <c r="T4721" s="126" t="str">
        <f t="shared" si="758"/>
        <v>nepildyti</v>
      </c>
      <c r="U4721" s="127"/>
      <c r="V4721" s="127"/>
      <c r="W4721" s="128"/>
      <c r="X4721" s="169"/>
      <c r="Y4721" s="169"/>
      <c r="Z4721" s="169"/>
      <c r="AA4721" s="127"/>
      <c r="AB4721" s="127"/>
      <c r="AC4721" s="127"/>
      <c r="AD4721" s="127"/>
      <c r="AE4721" s="124">
        <f t="shared" si="754"/>
        <v>0</v>
      </c>
      <c r="AF4721" s="124">
        <f t="shared" si="755"/>
        <v>0</v>
      </c>
      <c r="AG4721" s="124">
        <f t="shared" si="756"/>
        <v>0</v>
      </c>
      <c r="AH4721" s="124">
        <f t="shared" si="757"/>
        <v>0</v>
      </c>
      <c r="AI4721" s="27" t="str">
        <f t="shared" si="749"/>
        <v>ne</v>
      </c>
      <c r="AJ4721" s="27" t="str">
        <f t="shared" si="750"/>
        <v>ne</v>
      </c>
      <c r="AK4721" s="27" t="str">
        <f t="shared" si="751"/>
        <v>ne</v>
      </c>
    </row>
    <row r="4722" spans="2:37" x14ac:dyDescent="0.2">
      <c r="B4722" s="27" t="str">
        <f t="shared" si="752"/>
        <v>-</v>
      </c>
      <c r="C4722" s="123" t="str">
        <f t="shared" si="753"/>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8"/>
        <v>nepildyti</v>
      </c>
      <c r="T4722" s="126" t="str">
        <f t="shared" si="758"/>
        <v>nepildyti</v>
      </c>
      <c r="U4722" s="127"/>
      <c r="V4722" s="127"/>
      <c r="W4722" s="128"/>
      <c r="X4722" s="169"/>
      <c r="Y4722" s="169"/>
      <c r="Z4722" s="169"/>
      <c r="AA4722" s="127"/>
      <c r="AB4722" s="127"/>
      <c r="AC4722" s="127"/>
      <c r="AD4722" s="127"/>
      <c r="AE4722" s="124">
        <f t="shared" si="754"/>
        <v>0</v>
      </c>
      <c r="AF4722" s="124">
        <f t="shared" si="755"/>
        <v>0</v>
      </c>
      <c r="AG4722" s="124">
        <f t="shared" si="756"/>
        <v>0</v>
      </c>
      <c r="AH4722" s="124">
        <f t="shared" si="757"/>
        <v>0</v>
      </c>
      <c r="AI4722" s="27" t="str">
        <f t="shared" si="749"/>
        <v>ne</v>
      </c>
      <c r="AJ4722" s="27" t="str">
        <f t="shared" si="750"/>
        <v>ne</v>
      </c>
      <c r="AK4722" s="27" t="str">
        <f t="shared" si="751"/>
        <v>ne</v>
      </c>
    </row>
    <row r="4723" spans="2:37" x14ac:dyDescent="0.2">
      <c r="B4723" s="27" t="str">
        <f t="shared" si="752"/>
        <v>-</v>
      </c>
      <c r="C4723" s="123" t="str">
        <f t="shared" si="753"/>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8"/>
        <v>nepildyti</v>
      </c>
      <c r="T4723" s="126" t="str">
        <f t="shared" si="758"/>
        <v>nepildyti</v>
      </c>
      <c r="U4723" s="127"/>
      <c r="V4723" s="127"/>
      <c r="W4723" s="128"/>
      <c r="X4723" s="169"/>
      <c r="Y4723" s="169"/>
      <c r="Z4723" s="169"/>
      <c r="AA4723" s="127"/>
      <c r="AB4723" s="127"/>
      <c r="AC4723" s="127"/>
      <c r="AD4723" s="127"/>
      <c r="AE4723" s="124">
        <f t="shared" si="754"/>
        <v>0</v>
      </c>
      <c r="AF4723" s="124">
        <f t="shared" si="755"/>
        <v>0</v>
      </c>
      <c r="AG4723" s="124">
        <f t="shared" si="756"/>
        <v>0</v>
      </c>
      <c r="AH4723" s="124">
        <f t="shared" si="757"/>
        <v>0</v>
      </c>
      <c r="AI4723" s="27" t="str">
        <f t="shared" si="749"/>
        <v>ne</v>
      </c>
      <c r="AJ4723" s="27" t="str">
        <f t="shared" si="750"/>
        <v>ne</v>
      </c>
      <c r="AK4723" s="27" t="str">
        <f t="shared" si="751"/>
        <v>ne</v>
      </c>
    </row>
    <row r="4724" spans="2:37" x14ac:dyDescent="0.2">
      <c r="B4724" s="27" t="str">
        <f t="shared" si="752"/>
        <v>-</v>
      </c>
      <c r="C4724" s="123" t="str">
        <f t="shared" si="753"/>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8"/>
        <v>nepildyti</v>
      </c>
      <c r="T4724" s="126" t="str">
        <f t="shared" si="758"/>
        <v>nepildyti</v>
      </c>
      <c r="U4724" s="127"/>
      <c r="V4724" s="127"/>
      <c r="W4724" s="128"/>
      <c r="X4724" s="169"/>
      <c r="Y4724" s="169"/>
      <c r="Z4724" s="169"/>
      <c r="AA4724" s="127"/>
      <c r="AB4724" s="127"/>
      <c r="AC4724" s="127"/>
      <c r="AD4724" s="127"/>
      <c r="AE4724" s="124">
        <f t="shared" si="754"/>
        <v>0</v>
      </c>
      <c r="AF4724" s="124">
        <f t="shared" si="755"/>
        <v>0</v>
      </c>
      <c r="AG4724" s="124">
        <f t="shared" si="756"/>
        <v>0</v>
      </c>
      <c r="AH4724" s="124">
        <f t="shared" si="757"/>
        <v>0</v>
      </c>
      <c r="AI4724" s="27" t="str">
        <f t="shared" si="749"/>
        <v>ne</v>
      </c>
      <c r="AJ4724" s="27" t="str">
        <f t="shared" si="750"/>
        <v>ne</v>
      </c>
      <c r="AK4724" s="27" t="str">
        <f t="shared" si="751"/>
        <v>ne</v>
      </c>
    </row>
    <row r="4725" spans="2:37" x14ac:dyDescent="0.2">
      <c r="B4725" s="27" t="str">
        <f t="shared" si="752"/>
        <v>-</v>
      </c>
      <c r="C4725" s="123" t="str">
        <f t="shared" si="753"/>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8"/>
        <v>nepildyti</v>
      </c>
      <c r="T4725" s="126" t="str">
        <f t="shared" si="758"/>
        <v>nepildyti</v>
      </c>
      <c r="U4725" s="127"/>
      <c r="V4725" s="127"/>
      <c r="W4725" s="128"/>
      <c r="X4725" s="169"/>
      <c r="Y4725" s="169"/>
      <c r="Z4725" s="169"/>
      <c r="AA4725" s="127"/>
      <c r="AB4725" s="127"/>
      <c r="AC4725" s="127"/>
      <c r="AD4725" s="127"/>
      <c r="AE4725" s="124">
        <f t="shared" si="754"/>
        <v>0</v>
      </c>
      <c r="AF4725" s="124">
        <f t="shared" si="755"/>
        <v>0</v>
      </c>
      <c r="AG4725" s="124">
        <f t="shared" si="756"/>
        <v>0</v>
      </c>
      <c r="AH4725" s="124">
        <f t="shared" si="757"/>
        <v>0</v>
      </c>
      <c r="AI4725" s="27" t="str">
        <f t="shared" si="749"/>
        <v>ne</v>
      </c>
      <c r="AJ4725" s="27" t="str">
        <f t="shared" si="750"/>
        <v>ne</v>
      </c>
      <c r="AK4725" s="27" t="str">
        <f t="shared" si="751"/>
        <v>ne</v>
      </c>
    </row>
    <row r="4726" spans="2:37" x14ac:dyDescent="0.2">
      <c r="B4726" s="27" t="str">
        <f t="shared" si="752"/>
        <v>-</v>
      </c>
      <c r="C4726" s="123" t="str">
        <f t="shared" si="753"/>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8"/>
        <v>nepildyti</v>
      </c>
      <c r="T4726" s="126" t="str">
        <f t="shared" si="758"/>
        <v>nepildyti</v>
      </c>
      <c r="U4726" s="127"/>
      <c r="V4726" s="127"/>
      <c r="W4726" s="128"/>
      <c r="X4726" s="169"/>
      <c r="Y4726" s="169"/>
      <c r="Z4726" s="169"/>
      <c r="AA4726" s="127"/>
      <c r="AB4726" s="127"/>
      <c r="AC4726" s="127"/>
      <c r="AD4726" s="127"/>
      <c r="AE4726" s="124">
        <f t="shared" si="754"/>
        <v>0</v>
      </c>
      <c r="AF4726" s="124">
        <f t="shared" si="755"/>
        <v>0</v>
      </c>
      <c r="AG4726" s="124">
        <f t="shared" si="756"/>
        <v>0</v>
      </c>
      <c r="AH4726" s="124">
        <f t="shared" si="757"/>
        <v>0</v>
      </c>
      <c r="AI4726" s="27" t="str">
        <f t="shared" si="749"/>
        <v>ne</v>
      </c>
      <c r="AJ4726" s="27" t="str">
        <f t="shared" si="750"/>
        <v>ne</v>
      </c>
      <c r="AK4726" s="27" t="str">
        <f t="shared" si="751"/>
        <v>ne</v>
      </c>
    </row>
    <row r="4727" spans="2:37" x14ac:dyDescent="0.2">
      <c r="B4727" s="27" t="str">
        <f t="shared" si="752"/>
        <v>-</v>
      </c>
      <c r="C4727" s="123" t="str">
        <f t="shared" si="753"/>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8"/>
        <v>nepildyti</v>
      </c>
      <c r="T4727" s="126" t="str">
        <f t="shared" si="758"/>
        <v>nepildyti</v>
      </c>
      <c r="U4727" s="127"/>
      <c r="V4727" s="127"/>
      <c r="W4727" s="128"/>
      <c r="X4727" s="169"/>
      <c r="Y4727" s="169"/>
      <c r="Z4727" s="169"/>
      <c r="AA4727" s="127"/>
      <c r="AB4727" s="127"/>
      <c r="AC4727" s="127"/>
      <c r="AD4727" s="127"/>
      <c r="AE4727" s="124">
        <f t="shared" si="754"/>
        <v>0</v>
      </c>
      <c r="AF4727" s="124">
        <f t="shared" si="755"/>
        <v>0</v>
      </c>
      <c r="AG4727" s="124">
        <f t="shared" si="756"/>
        <v>0</v>
      </c>
      <c r="AH4727" s="124">
        <f t="shared" si="757"/>
        <v>0</v>
      </c>
      <c r="AI4727" s="27" t="str">
        <f t="shared" si="749"/>
        <v>ne</v>
      </c>
      <c r="AJ4727" s="27" t="str">
        <f t="shared" si="750"/>
        <v>ne</v>
      </c>
      <c r="AK4727" s="27" t="str">
        <f t="shared" si="751"/>
        <v>ne</v>
      </c>
    </row>
    <row r="4728" spans="2:37" x14ac:dyDescent="0.2">
      <c r="B4728" s="27" t="str">
        <f t="shared" si="752"/>
        <v>-</v>
      </c>
      <c r="C4728" s="123" t="str">
        <f t="shared" si="753"/>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8"/>
        <v>nepildyti</v>
      </c>
      <c r="T4728" s="126" t="str">
        <f t="shared" si="758"/>
        <v>nepildyti</v>
      </c>
      <c r="U4728" s="127"/>
      <c r="V4728" s="127"/>
      <c r="W4728" s="128"/>
      <c r="X4728" s="169"/>
      <c r="Y4728" s="169"/>
      <c r="Z4728" s="169"/>
      <c r="AA4728" s="127"/>
      <c r="AB4728" s="127"/>
      <c r="AC4728" s="127"/>
      <c r="AD4728" s="127"/>
      <c r="AE4728" s="124">
        <f t="shared" si="754"/>
        <v>0</v>
      </c>
      <c r="AF4728" s="124">
        <f t="shared" si="755"/>
        <v>0</v>
      </c>
      <c r="AG4728" s="124">
        <f t="shared" si="756"/>
        <v>0</v>
      </c>
      <c r="AH4728" s="124">
        <f t="shared" si="757"/>
        <v>0</v>
      </c>
      <c r="AI4728" s="27" t="str">
        <f t="shared" si="749"/>
        <v>ne</v>
      </c>
      <c r="AJ4728" s="27" t="str">
        <f t="shared" si="750"/>
        <v>ne</v>
      </c>
      <c r="AK4728" s="27" t="str">
        <f t="shared" si="751"/>
        <v>ne</v>
      </c>
    </row>
    <row r="4729" spans="2:37" x14ac:dyDescent="0.2">
      <c r="B4729" s="27" t="str">
        <f t="shared" si="752"/>
        <v>-</v>
      </c>
      <c r="C4729" s="123" t="str">
        <f t="shared" si="753"/>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8"/>
        <v>nepildyti</v>
      </c>
      <c r="T4729" s="126" t="str">
        <f t="shared" si="758"/>
        <v>nepildyti</v>
      </c>
      <c r="U4729" s="127"/>
      <c r="V4729" s="127"/>
      <c r="W4729" s="128"/>
      <c r="X4729" s="169"/>
      <c r="Y4729" s="169"/>
      <c r="Z4729" s="169"/>
      <c r="AA4729" s="127"/>
      <c r="AB4729" s="127"/>
      <c r="AC4729" s="127"/>
      <c r="AD4729" s="127"/>
      <c r="AE4729" s="124">
        <f t="shared" si="754"/>
        <v>0</v>
      </c>
      <c r="AF4729" s="124">
        <f t="shared" si="755"/>
        <v>0</v>
      </c>
      <c r="AG4729" s="124">
        <f t="shared" si="756"/>
        <v>0</v>
      </c>
      <c r="AH4729" s="124">
        <f t="shared" si="757"/>
        <v>0</v>
      </c>
      <c r="AI4729" s="27" t="str">
        <f t="shared" si="749"/>
        <v>ne</v>
      </c>
      <c r="AJ4729" s="27" t="str">
        <f t="shared" si="750"/>
        <v>ne</v>
      </c>
      <c r="AK4729" s="27" t="str">
        <f t="shared" si="751"/>
        <v>ne</v>
      </c>
    </row>
    <row r="4730" spans="2:37" x14ac:dyDescent="0.2">
      <c r="B4730" s="27" t="str">
        <f t="shared" si="752"/>
        <v>-</v>
      </c>
      <c r="C4730" s="123" t="str">
        <f t="shared" si="753"/>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8"/>
        <v>nepildyti</v>
      </c>
      <c r="T4730" s="126" t="str">
        <f t="shared" si="758"/>
        <v>nepildyti</v>
      </c>
      <c r="U4730" s="127"/>
      <c r="V4730" s="127"/>
      <c r="W4730" s="128"/>
      <c r="X4730" s="169"/>
      <c r="Y4730" s="169"/>
      <c r="Z4730" s="169"/>
      <c r="AA4730" s="127"/>
      <c r="AB4730" s="127"/>
      <c r="AC4730" s="127"/>
      <c r="AD4730" s="127"/>
      <c r="AE4730" s="124">
        <f t="shared" si="754"/>
        <v>0</v>
      </c>
      <c r="AF4730" s="124">
        <f t="shared" si="755"/>
        <v>0</v>
      </c>
      <c r="AG4730" s="124">
        <f t="shared" si="756"/>
        <v>0</v>
      </c>
      <c r="AH4730" s="124">
        <f t="shared" si="757"/>
        <v>0</v>
      </c>
      <c r="AI4730" s="27" t="str">
        <f t="shared" si="749"/>
        <v>ne</v>
      </c>
      <c r="AJ4730" s="27" t="str">
        <f t="shared" si="750"/>
        <v>ne</v>
      </c>
      <c r="AK4730" s="27" t="str">
        <f t="shared" si="751"/>
        <v>ne</v>
      </c>
    </row>
    <row r="4731" spans="2:37" x14ac:dyDescent="0.2">
      <c r="B4731" s="27" t="str">
        <f t="shared" si="752"/>
        <v>-</v>
      </c>
      <c r="C4731" s="123" t="str">
        <f t="shared" si="753"/>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8"/>
        <v>nepildyti</v>
      </c>
      <c r="T4731" s="126" t="str">
        <f t="shared" si="758"/>
        <v>nepildyti</v>
      </c>
      <c r="U4731" s="127"/>
      <c r="V4731" s="127"/>
      <c r="W4731" s="128"/>
      <c r="X4731" s="169"/>
      <c r="Y4731" s="169"/>
      <c r="Z4731" s="169"/>
      <c r="AA4731" s="127"/>
      <c r="AB4731" s="127"/>
      <c r="AC4731" s="127"/>
      <c r="AD4731" s="127"/>
      <c r="AE4731" s="124">
        <f t="shared" si="754"/>
        <v>0</v>
      </c>
      <c r="AF4731" s="124">
        <f t="shared" si="755"/>
        <v>0</v>
      </c>
      <c r="AG4731" s="124">
        <f t="shared" si="756"/>
        <v>0</v>
      </c>
      <c r="AH4731" s="124">
        <f t="shared" si="757"/>
        <v>0</v>
      </c>
      <c r="AI4731" s="27" t="str">
        <f t="shared" si="749"/>
        <v>ne</v>
      </c>
      <c r="AJ4731" s="27" t="str">
        <f t="shared" si="750"/>
        <v>ne</v>
      </c>
      <c r="AK4731" s="27" t="str">
        <f t="shared" si="751"/>
        <v>ne</v>
      </c>
    </row>
    <row r="4732" spans="2:37" x14ac:dyDescent="0.2">
      <c r="B4732" s="27" t="str">
        <f t="shared" si="752"/>
        <v>-</v>
      </c>
      <c r="C4732" s="123" t="str">
        <f t="shared" si="753"/>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8"/>
        <v>nepildyti</v>
      </c>
      <c r="T4732" s="126" t="str">
        <f t="shared" si="758"/>
        <v>nepildyti</v>
      </c>
      <c r="U4732" s="127"/>
      <c r="V4732" s="127"/>
      <c r="W4732" s="128"/>
      <c r="X4732" s="169"/>
      <c r="Y4732" s="169"/>
      <c r="Z4732" s="169"/>
      <c r="AA4732" s="127"/>
      <c r="AB4732" s="127"/>
      <c r="AC4732" s="127"/>
      <c r="AD4732" s="127"/>
      <c r="AE4732" s="124">
        <f t="shared" si="754"/>
        <v>0</v>
      </c>
      <c r="AF4732" s="124">
        <f t="shared" si="755"/>
        <v>0</v>
      </c>
      <c r="AG4732" s="124">
        <f t="shared" si="756"/>
        <v>0</v>
      </c>
      <c r="AH4732" s="124">
        <f t="shared" si="757"/>
        <v>0</v>
      </c>
      <c r="AI4732" s="27" t="str">
        <f t="shared" si="749"/>
        <v>ne</v>
      </c>
      <c r="AJ4732" s="27" t="str">
        <f t="shared" si="750"/>
        <v>ne</v>
      </c>
      <c r="AK4732" s="27" t="str">
        <f t="shared" si="751"/>
        <v>ne</v>
      </c>
    </row>
    <row r="4733" spans="2:37" x14ac:dyDescent="0.2">
      <c r="B4733" s="27" t="str">
        <f t="shared" si="752"/>
        <v>-</v>
      </c>
      <c r="C4733" s="123" t="str">
        <f t="shared" si="753"/>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8"/>
        <v>nepildyti</v>
      </c>
      <c r="T4733" s="126" t="str">
        <f t="shared" si="758"/>
        <v>nepildyti</v>
      </c>
      <c r="U4733" s="127"/>
      <c r="V4733" s="127"/>
      <c r="W4733" s="128"/>
      <c r="X4733" s="169"/>
      <c r="Y4733" s="169"/>
      <c r="Z4733" s="169"/>
      <c r="AA4733" s="127"/>
      <c r="AB4733" s="127"/>
      <c r="AC4733" s="127"/>
      <c r="AD4733" s="127"/>
      <c r="AE4733" s="124">
        <f t="shared" si="754"/>
        <v>0</v>
      </c>
      <c r="AF4733" s="124">
        <f t="shared" si="755"/>
        <v>0</v>
      </c>
      <c r="AG4733" s="124">
        <f t="shared" si="756"/>
        <v>0</v>
      </c>
      <c r="AH4733" s="124">
        <f t="shared" si="757"/>
        <v>0</v>
      </c>
      <c r="AI4733" s="27" t="str">
        <f t="shared" si="749"/>
        <v>ne</v>
      </c>
      <c r="AJ4733" s="27" t="str">
        <f t="shared" si="750"/>
        <v>ne</v>
      </c>
      <c r="AK4733" s="27" t="str">
        <f t="shared" si="751"/>
        <v>ne</v>
      </c>
    </row>
    <row r="4734" spans="2:37" x14ac:dyDescent="0.2">
      <c r="B4734" s="27" t="str">
        <f t="shared" si="752"/>
        <v>-</v>
      </c>
      <c r="C4734" s="123" t="str">
        <f t="shared" si="753"/>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8"/>
        <v>nepildyti</v>
      </c>
      <c r="T4734" s="126" t="str">
        <f t="shared" si="758"/>
        <v>nepildyti</v>
      </c>
      <c r="U4734" s="127"/>
      <c r="V4734" s="127"/>
      <c r="W4734" s="128"/>
      <c r="X4734" s="169"/>
      <c r="Y4734" s="169"/>
      <c r="Z4734" s="169"/>
      <c r="AA4734" s="127"/>
      <c r="AB4734" s="127"/>
      <c r="AC4734" s="127"/>
      <c r="AD4734" s="127"/>
      <c r="AE4734" s="124">
        <f t="shared" si="754"/>
        <v>0</v>
      </c>
      <c r="AF4734" s="124">
        <f t="shared" si="755"/>
        <v>0</v>
      </c>
      <c r="AG4734" s="124">
        <f t="shared" si="756"/>
        <v>0</v>
      </c>
      <c r="AH4734" s="124">
        <f t="shared" si="757"/>
        <v>0</v>
      </c>
      <c r="AI4734" s="27" t="str">
        <f t="shared" si="749"/>
        <v>ne</v>
      </c>
      <c r="AJ4734" s="27" t="str">
        <f t="shared" si="750"/>
        <v>ne</v>
      </c>
      <c r="AK4734" s="27" t="str">
        <f t="shared" si="751"/>
        <v>ne</v>
      </c>
    </row>
    <row r="4735" spans="2:37" x14ac:dyDescent="0.2">
      <c r="B4735" s="27" t="str">
        <f t="shared" si="752"/>
        <v>-</v>
      </c>
      <c r="C4735" s="123" t="str">
        <f t="shared" si="753"/>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8"/>
        <v>nepildyti</v>
      </c>
      <c r="T4735" s="126" t="str">
        <f t="shared" si="758"/>
        <v>nepildyti</v>
      </c>
      <c r="U4735" s="127"/>
      <c r="V4735" s="127"/>
      <c r="W4735" s="128"/>
      <c r="X4735" s="169"/>
      <c r="Y4735" s="169"/>
      <c r="Z4735" s="169"/>
      <c r="AA4735" s="127"/>
      <c r="AB4735" s="127"/>
      <c r="AC4735" s="127"/>
      <c r="AD4735" s="127"/>
      <c r="AE4735" s="124">
        <f t="shared" si="754"/>
        <v>0</v>
      </c>
      <c r="AF4735" s="124">
        <f t="shared" si="755"/>
        <v>0</v>
      </c>
      <c r="AG4735" s="124">
        <f t="shared" si="756"/>
        <v>0</v>
      </c>
      <c r="AH4735" s="124">
        <f t="shared" si="757"/>
        <v>0</v>
      </c>
      <c r="AI4735" s="27" t="str">
        <f t="shared" si="749"/>
        <v>ne</v>
      </c>
      <c r="AJ4735" s="27" t="str">
        <f t="shared" si="750"/>
        <v>ne</v>
      </c>
      <c r="AK4735" s="27" t="str">
        <f t="shared" si="751"/>
        <v>ne</v>
      </c>
    </row>
    <row r="4736" spans="2:37" x14ac:dyDescent="0.2">
      <c r="B4736" s="27" t="str">
        <f t="shared" si="752"/>
        <v>-</v>
      </c>
      <c r="C4736" s="123" t="str">
        <f t="shared" si="753"/>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8"/>
        <v>nepildyti</v>
      </c>
      <c r="T4736" s="126" t="str">
        <f t="shared" si="758"/>
        <v>nepildyti</v>
      </c>
      <c r="U4736" s="127"/>
      <c r="V4736" s="127"/>
      <c r="W4736" s="128"/>
      <c r="X4736" s="169"/>
      <c r="Y4736" s="169"/>
      <c r="Z4736" s="169"/>
      <c r="AA4736" s="127"/>
      <c r="AB4736" s="127"/>
      <c r="AC4736" s="127"/>
      <c r="AD4736" s="127"/>
      <c r="AE4736" s="124">
        <f t="shared" si="754"/>
        <v>0</v>
      </c>
      <c r="AF4736" s="124">
        <f t="shared" si="755"/>
        <v>0</v>
      </c>
      <c r="AG4736" s="124">
        <f t="shared" si="756"/>
        <v>0</v>
      </c>
      <c r="AH4736" s="124">
        <f t="shared" si="757"/>
        <v>0</v>
      </c>
      <c r="AI4736" s="27" t="str">
        <f t="shared" si="749"/>
        <v>ne</v>
      </c>
      <c r="AJ4736" s="27" t="str">
        <f t="shared" si="750"/>
        <v>ne</v>
      </c>
      <c r="AK4736" s="27" t="str">
        <f t="shared" si="751"/>
        <v>ne</v>
      </c>
    </row>
    <row r="4737" spans="2:37" x14ac:dyDescent="0.2">
      <c r="B4737" s="27" t="str">
        <f t="shared" si="752"/>
        <v>-</v>
      </c>
      <c r="C4737" s="123" t="str">
        <f t="shared" si="753"/>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8"/>
        <v>nepildyti</v>
      </c>
      <c r="T4737" s="126" t="str">
        <f t="shared" si="758"/>
        <v>nepildyti</v>
      </c>
      <c r="U4737" s="127"/>
      <c r="V4737" s="127"/>
      <c r="W4737" s="128"/>
      <c r="X4737" s="169"/>
      <c r="Y4737" s="169"/>
      <c r="Z4737" s="169"/>
      <c r="AA4737" s="127"/>
      <c r="AB4737" s="127"/>
      <c r="AC4737" s="127"/>
      <c r="AD4737" s="127"/>
      <c r="AE4737" s="124">
        <f t="shared" si="754"/>
        <v>0</v>
      </c>
      <c r="AF4737" s="124">
        <f t="shared" si="755"/>
        <v>0</v>
      </c>
      <c r="AG4737" s="124">
        <f t="shared" si="756"/>
        <v>0</v>
      </c>
      <c r="AH4737" s="124">
        <f t="shared" si="757"/>
        <v>0</v>
      </c>
      <c r="AI4737" s="27" t="str">
        <f t="shared" si="749"/>
        <v>ne</v>
      </c>
      <c r="AJ4737" s="27" t="str">
        <f t="shared" si="750"/>
        <v>ne</v>
      </c>
      <c r="AK4737" s="27" t="str">
        <f t="shared" si="751"/>
        <v>ne</v>
      </c>
    </row>
    <row r="4738" spans="2:37" x14ac:dyDescent="0.2">
      <c r="B4738" s="27" t="str">
        <f t="shared" si="752"/>
        <v>-</v>
      </c>
      <c r="C4738" s="123" t="str">
        <f t="shared" si="753"/>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8"/>
        <v>nepildyti</v>
      </c>
      <c r="T4738" s="126" t="str">
        <f t="shared" si="758"/>
        <v>nepildyti</v>
      </c>
      <c r="U4738" s="127"/>
      <c r="V4738" s="127"/>
      <c r="W4738" s="128"/>
      <c r="X4738" s="169"/>
      <c r="Y4738" s="169"/>
      <c r="Z4738" s="169"/>
      <c r="AA4738" s="127"/>
      <c r="AB4738" s="127"/>
      <c r="AC4738" s="127"/>
      <c r="AD4738" s="127"/>
      <c r="AE4738" s="124">
        <f t="shared" si="754"/>
        <v>0</v>
      </c>
      <c r="AF4738" s="124">
        <f t="shared" si="755"/>
        <v>0</v>
      </c>
      <c r="AG4738" s="124">
        <f t="shared" si="756"/>
        <v>0</v>
      </c>
      <c r="AH4738" s="124">
        <f t="shared" si="757"/>
        <v>0</v>
      </c>
      <c r="AI4738" s="27" t="str">
        <f t="shared" si="749"/>
        <v>ne</v>
      </c>
      <c r="AJ4738" s="27" t="str">
        <f t="shared" si="750"/>
        <v>ne</v>
      </c>
      <c r="AK4738" s="27" t="str">
        <f t="shared" si="751"/>
        <v>ne</v>
      </c>
    </row>
    <row r="4739" spans="2:37" x14ac:dyDescent="0.2">
      <c r="B4739" s="27" t="str">
        <f t="shared" si="752"/>
        <v>-</v>
      </c>
      <c r="C4739" s="123" t="str">
        <f t="shared" si="753"/>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8"/>
        <v>nepildyti</v>
      </c>
      <c r="T4739" s="126" t="str">
        <f t="shared" si="758"/>
        <v>nepildyti</v>
      </c>
      <c r="U4739" s="127"/>
      <c r="V4739" s="127"/>
      <c r="W4739" s="128"/>
      <c r="X4739" s="169"/>
      <c r="Y4739" s="169"/>
      <c r="Z4739" s="169"/>
      <c r="AA4739" s="127"/>
      <c r="AB4739" s="127"/>
      <c r="AC4739" s="127"/>
      <c r="AD4739" s="127"/>
      <c r="AE4739" s="124">
        <f t="shared" si="754"/>
        <v>0</v>
      </c>
      <c r="AF4739" s="124">
        <f t="shared" si="755"/>
        <v>0</v>
      </c>
      <c r="AG4739" s="124">
        <f t="shared" si="756"/>
        <v>0</v>
      </c>
      <c r="AH4739" s="124">
        <f t="shared" si="757"/>
        <v>0</v>
      </c>
      <c r="AI4739" s="27" t="str">
        <f t="shared" si="749"/>
        <v>ne</v>
      </c>
      <c r="AJ4739" s="27" t="str">
        <f t="shared" si="750"/>
        <v>ne</v>
      </c>
      <c r="AK4739" s="27" t="str">
        <f t="shared" si="751"/>
        <v>ne</v>
      </c>
    </row>
    <row r="4740" spans="2:37" x14ac:dyDescent="0.2">
      <c r="B4740" s="27" t="str">
        <f t="shared" si="752"/>
        <v>-</v>
      </c>
      <c r="C4740" s="123" t="str">
        <f t="shared" si="753"/>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8"/>
        <v>nepildyti</v>
      </c>
      <c r="T4740" s="126" t="str">
        <f t="shared" si="758"/>
        <v>nepildyti</v>
      </c>
      <c r="U4740" s="127"/>
      <c r="V4740" s="127"/>
      <c r="W4740" s="128"/>
      <c r="X4740" s="169"/>
      <c r="Y4740" s="169"/>
      <c r="Z4740" s="169"/>
      <c r="AA4740" s="127"/>
      <c r="AB4740" s="127"/>
      <c r="AC4740" s="127"/>
      <c r="AD4740" s="127"/>
      <c r="AE4740" s="124">
        <f t="shared" si="754"/>
        <v>0</v>
      </c>
      <c r="AF4740" s="124">
        <f t="shared" si="755"/>
        <v>0</v>
      </c>
      <c r="AG4740" s="124">
        <f t="shared" si="756"/>
        <v>0</v>
      </c>
      <c r="AH4740" s="124">
        <f t="shared" si="757"/>
        <v>0</v>
      </c>
      <c r="AI4740" s="27" t="str">
        <f t="shared" si="749"/>
        <v>ne</v>
      </c>
      <c r="AJ4740" s="27" t="str">
        <f t="shared" si="750"/>
        <v>ne</v>
      </c>
      <c r="AK4740" s="27" t="str">
        <f t="shared" si="751"/>
        <v>ne</v>
      </c>
    </row>
    <row r="4741" spans="2:37" x14ac:dyDescent="0.2">
      <c r="B4741" s="27" t="str">
        <f t="shared" si="752"/>
        <v>-</v>
      </c>
      <c r="C4741" s="123" t="str">
        <f t="shared" si="753"/>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8"/>
        <v>nepildyti</v>
      </c>
      <c r="T4741" s="126" t="str">
        <f t="shared" si="758"/>
        <v>nepildyti</v>
      </c>
      <c r="U4741" s="127"/>
      <c r="V4741" s="127"/>
      <c r="W4741" s="128"/>
      <c r="X4741" s="169"/>
      <c r="Y4741" s="169"/>
      <c r="Z4741" s="169"/>
      <c r="AA4741" s="127"/>
      <c r="AB4741" s="127"/>
      <c r="AC4741" s="127"/>
      <c r="AD4741" s="127"/>
      <c r="AE4741" s="124">
        <f t="shared" si="754"/>
        <v>0</v>
      </c>
      <c r="AF4741" s="124">
        <f t="shared" si="755"/>
        <v>0</v>
      </c>
      <c r="AG4741" s="124">
        <f t="shared" si="756"/>
        <v>0</v>
      </c>
      <c r="AH4741" s="124">
        <f t="shared" si="757"/>
        <v>0</v>
      </c>
      <c r="AI4741" s="27" t="str">
        <f t="shared" si="749"/>
        <v>ne</v>
      </c>
      <c r="AJ4741" s="27" t="str">
        <f t="shared" si="750"/>
        <v>ne</v>
      </c>
      <c r="AK4741" s="27" t="str">
        <f t="shared" si="751"/>
        <v>ne</v>
      </c>
    </row>
    <row r="4742" spans="2:37" x14ac:dyDescent="0.2">
      <c r="B4742" s="27" t="str">
        <f t="shared" si="752"/>
        <v>-</v>
      </c>
      <c r="C4742" s="123" t="str">
        <f t="shared" si="753"/>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8"/>
        <v>nepildyti</v>
      </c>
      <c r="T4742" s="126" t="str">
        <f t="shared" si="758"/>
        <v>nepildyti</v>
      </c>
      <c r="U4742" s="127"/>
      <c r="V4742" s="127"/>
      <c r="W4742" s="128"/>
      <c r="X4742" s="169"/>
      <c r="Y4742" s="169"/>
      <c r="Z4742" s="169"/>
      <c r="AA4742" s="127"/>
      <c r="AB4742" s="127"/>
      <c r="AC4742" s="127"/>
      <c r="AD4742" s="127"/>
      <c r="AE4742" s="124">
        <f t="shared" si="754"/>
        <v>0</v>
      </c>
      <c r="AF4742" s="124">
        <f t="shared" si="755"/>
        <v>0</v>
      </c>
      <c r="AG4742" s="124">
        <f t="shared" si="756"/>
        <v>0</v>
      </c>
      <c r="AH4742" s="124">
        <f t="shared" si="757"/>
        <v>0</v>
      </c>
      <c r="AI4742" s="27" t="str">
        <f t="shared" si="749"/>
        <v>ne</v>
      </c>
      <c r="AJ4742" s="27" t="str">
        <f t="shared" si="750"/>
        <v>ne</v>
      </c>
      <c r="AK4742" s="27" t="str">
        <f t="shared" si="751"/>
        <v>ne</v>
      </c>
    </row>
    <row r="4743" spans="2:37" x14ac:dyDescent="0.2">
      <c r="B4743" s="27" t="str">
        <f t="shared" si="752"/>
        <v>-</v>
      </c>
      <c r="C4743" s="123" t="str">
        <f t="shared" si="753"/>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8"/>
        <v>nepildyti</v>
      </c>
      <c r="T4743" s="126" t="str">
        <f t="shared" si="758"/>
        <v>nepildyti</v>
      </c>
      <c r="U4743" s="127"/>
      <c r="V4743" s="127"/>
      <c r="W4743" s="128"/>
      <c r="X4743" s="169"/>
      <c r="Y4743" s="169"/>
      <c r="Z4743" s="169"/>
      <c r="AA4743" s="127"/>
      <c r="AB4743" s="127"/>
      <c r="AC4743" s="127"/>
      <c r="AD4743" s="127"/>
      <c r="AE4743" s="124">
        <f t="shared" si="754"/>
        <v>0</v>
      </c>
      <c r="AF4743" s="124">
        <f t="shared" si="755"/>
        <v>0</v>
      </c>
      <c r="AG4743" s="124">
        <f t="shared" si="756"/>
        <v>0</v>
      </c>
      <c r="AH4743" s="124">
        <f t="shared" si="757"/>
        <v>0</v>
      </c>
      <c r="AI4743" s="27" t="str">
        <f t="shared" si="749"/>
        <v>ne</v>
      </c>
      <c r="AJ4743" s="27" t="str">
        <f t="shared" si="750"/>
        <v>ne</v>
      </c>
      <c r="AK4743" s="27" t="str">
        <f t="shared" si="751"/>
        <v>ne</v>
      </c>
    </row>
    <row r="4744" spans="2:37" x14ac:dyDescent="0.2">
      <c r="B4744" s="27" t="str">
        <f t="shared" si="752"/>
        <v>-</v>
      </c>
      <c r="C4744" s="123" t="str">
        <f t="shared" si="753"/>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8"/>
        <v>nepildyti</v>
      </c>
      <c r="T4744" s="126" t="str">
        <f t="shared" si="758"/>
        <v>nepildyti</v>
      </c>
      <c r="U4744" s="127"/>
      <c r="V4744" s="127"/>
      <c r="W4744" s="128"/>
      <c r="X4744" s="169"/>
      <c r="Y4744" s="169"/>
      <c r="Z4744" s="169"/>
      <c r="AA4744" s="127"/>
      <c r="AB4744" s="127"/>
      <c r="AC4744" s="127"/>
      <c r="AD4744" s="127"/>
      <c r="AE4744" s="124">
        <f t="shared" si="754"/>
        <v>0</v>
      </c>
      <c r="AF4744" s="124">
        <f t="shared" si="755"/>
        <v>0</v>
      </c>
      <c r="AG4744" s="124">
        <f t="shared" si="756"/>
        <v>0</v>
      </c>
      <c r="AH4744" s="124">
        <f t="shared" si="757"/>
        <v>0</v>
      </c>
      <c r="AI4744" s="27" t="str">
        <f t="shared" si="749"/>
        <v>ne</v>
      </c>
      <c r="AJ4744" s="27" t="str">
        <f t="shared" si="750"/>
        <v>ne</v>
      </c>
      <c r="AK4744" s="27" t="str">
        <f t="shared" si="751"/>
        <v>ne</v>
      </c>
    </row>
    <row r="4745" spans="2:37" x14ac:dyDescent="0.2">
      <c r="B4745" s="27" t="str">
        <f t="shared" si="752"/>
        <v>-</v>
      </c>
      <c r="C4745" s="123" t="str">
        <f t="shared" si="753"/>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8"/>
        <v>nepildyti</v>
      </c>
      <c r="T4745" s="126" t="str">
        <f t="shared" si="758"/>
        <v>nepildyti</v>
      </c>
      <c r="U4745" s="127"/>
      <c r="V4745" s="127"/>
      <c r="W4745" s="128"/>
      <c r="X4745" s="169"/>
      <c r="Y4745" s="169"/>
      <c r="Z4745" s="169"/>
      <c r="AA4745" s="127"/>
      <c r="AB4745" s="127"/>
      <c r="AC4745" s="127"/>
      <c r="AD4745" s="127"/>
      <c r="AE4745" s="124">
        <f t="shared" si="754"/>
        <v>0</v>
      </c>
      <c r="AF4745" s="124">
        <f t="shared" si="755"/>
        <v>0</v>
      </c>
      <c r="AG4745" s="124">
        <f t="shared" si="756"/>
        <v>0</v>
      </c>
      <c r="AH4745" s="124">
        <f t="shared" si="757"/>
        <v>0</v>
      </c>
      <c r="AI4745" s="27" t="str">
        <f t="shared" si="749"/>
        <v>ne</v>
      </c>
      <c r="AJ4745" s="27" t="str">
        <f t="shared" si="750"/>
        <v>ne</v>
      </c>
      <c r="AK4745" s="27" t="str">
        <f t="shared" si="751"/>
        <v>ne</v>
      </c>
    </row>
    <row r="4746" spans="2:37" x14ac:dyDescent="0.2">
      <c r="B4746" s="27" t="str">
        <f t="shared" si="752"/>
        <v>-</v>
      </c>
      <c r="C4746" s="123" t="str">
        <f t="shared" si="753"/>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8"/>
        <v>nepildyti</v>
      </c>
      <c r="T4746" s="126" t="str">
        <f t="shared" si="758"/>
        <v>nepildyti</v>
      </c>
      <c r="U4746" s="127"/>
      <c r="V4746" s="127"/>
      <c r="W4746" s="128"/>
      <c r="X4746" s="169"/>
      <c r="Y4746" s="169"/>
      <c r="Z4746" s="169"/>
      <c r="AA4746" s="127"/>
      <c r="AB4746" s="127"/>
      <c r="AC4746" s="127"/>
      <c r="AD4746" s="127"/>
      <c r="AE4746" s="124">
        <f t="shared" si="754"/>
        <v>0</v>
      </c>
      <c r="AF4746" s="124">
        <f t="shared" si="755"/>
        <v>0</v>
      </c>
      <c r="AG4746" s="124">
        <f t="shared" si="756"/>
        <v>0</v>
      </c>
      <c r="AH4746" s="124">
        <f t="shared" si="757"/>
        <v>0</v>
      </c>
      <c r="AI4746" s="27" t="str">
        <f t="shared" si="749"/>
        <v>ne</v>
      </c>
      <c r="AJ4746" s="27" t="str">
        <f t="shared" si="750"/>
        <v>ne</v>
      </c>
      <c r="AK4746" s="27" t="str">
        <f t="shared" si="751"/>
        <v>ne</v>
      </c>
    </row>
    <row r="4747" spans="2:37" x14ac:dyDescent="0.2">
      <c r="B4747" s="27" t="str">
        <f t="shared" si="752"/>
        <v>-</v>
      </c>
      <c r="C4747" s="123" t="str">
        <f t="shared" si="753"/>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8"/>
        <v>nepildyti</v>
      </c>
      <c r="T4747" s="126" t="str">
        <f t="shared" si="758"/>
        <v>nepildyti</v>
      </c>
      <c r="U4747" s="127"/>
      <c r="V4747" s="127"/>
      <c r="W4747" s="128"/>
      <c r="X4747" s="169"/>
      <c r="Y4747" s="169"/>
      <c r="Z4747" s="169"/>
      <c r="AA4747" s="127"/>
      <c r="AB4747" s="127"/>
      <c r="AC4747" s="127"/>
      <c r="AD4747" s="127"/>
      <c r="AE4747" s="124">
        <f t="shared" si="754"/>
        <v>0</v>
      </c>
      <c r="AF4747" s="124">
        <f t="shared" si="755"/>
        <v>0</v>
      </c>
      <c r="AG4747" s="124">
        <f t="shared" si="756"/>
        <v>0</v>
      </c>
      <c r="AH4747" s="124">
        <f t="shared" si="757"/>
        <v>0</v>
      </c>
      <c r="AI4747" s="27" t="str">
        <f t="shared" si="749"/>
        <v>ne</v>
      </c>
      <c r="AJ4747" s="27" t="str">
        <f t="shared" si="750"/>
        <v>ne</v>
      </c>
      <c r="AK4747" s="27" t="str">
        <f t="shared" si="751"/>
        <v>ne</v>
      </c>
    </row>
    <row r="4748" spans="2:37" x14ac:dyDescent="0.2">
      <c r="B4748" s="27" t="str">
        <f t="shared" si="752"/>
        <v>-</v>
      </c>
      <c r="C4748" s="123" t="str">
        <f t="shared" si="753"/>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8"/>
        <v>nepildyti</v>
      </c>
      <c r="T4748" s="126" t="str">
        <f t="shared" si="758"/>
        <v>nepildyti</v>
      </c>
      <c r="U4748" s="127"/>
      <c r="V4748" s="127"/>
      <c r="W4748" s="128"/>
      <c r="X4748" s="169"/>
      <c r="Y4748" s="169"/>
      <c r="Z4748" s="169"/>
      <c r="AA4748" s="127"/>
      <c r="AB4748" s="127"/>
      <c r="AC4748" s="127"/>
      <c r="AD4748" s="127"/>
      <c r="AE4748" s="124">
        <f t="shared" si="754"/>
        <v>0</v>
      </c>
      <c r="AF4748" s="124">
        <f t="shared" si="755"/>
        <v>0</v>
      </c>
      <c r="AG4748" s="124">
        <f t="shared" si="756"/>
        <v>0</v>
      </c>
      <c r="AH4748" s="124">
        <f t="shared" si="757"/>
        <v>0</v>
      </c>
      <c r="AI4748" s="27" t="str">
        <f t="shared" si="749"/>
        <v>ne</v>
      </c>
      <c r="AJ4748" s="27" t="str">
        <f t="shared" si="750"/>
        <v>ne</v>
      </c>
      <c r="AK4748" s="27" t="str">
        <f t="shared" si="751"/>
        <v>ne</v>
      </c>
    </row>
    <row r="4749" spans="2:37" x14ac:dyDescent="0.2">
      <c r="B4749" s="27" t="str">
        <f t="shared" si="752"/>
        <v>-</v>
      </c>
      <c r="C4749" s="123" t="str">
        <f t="shared" si="753"/>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8"/>
        <v>nepildyti</v>
      </c>
      <c r="T4749" s="126" t="str">
        <f t="shared" si="758"/>
        <v>nepildyti</v>
      </c>
      <c r="U4749" s="127"/>
      <c r="V4749" s="127"/>
      <c r="W4749" s="128"/>
      <c r="X4749" s="169"/>
      <c r="Y4749" s="169"/>
      <c r="Z4749" s="169"/>
      <c r="AA4749" s="127"/>
      <c r="AB4749" s="127"/>
      <c r="AC4749" s="127"/>
      <c r="AD4749" s="127"/>
      <c r="AE4749" s="124">
        <f t="shared" si="754"/>
        <v>0</v>
      </c>
      <c r="AF4749" s="124">
        <f t="shared" si="755"/>
        <v>0</v>
      </c>
      <c r="AG4749" s="124">
        <f t="shared" si="756"/>
        <v>0</v>
      </c>
      <c r="AH4749" s="124">
        <f t="shared" si="757"/>
        <v>0</v>
      </c>
      <c r="AI4749" s="27" t="str">
        <f t="shared" ref="AI4749:AI4812" si="759">IF(AF4749&gt;0,"taip","ne")</f>
        <v>ne</v>
      </c>
      <c r="AJ4749" s="27" t="str">
        <f t="shared" ref="AJ4749:AJ4812" si="760">IF(AG4749&gt;0,"taip","ne")</f>
        <v>ne</v>
      </c>
      <c r="AK4749" s="27" t="str">
        <f t="shared" ref="AK4749:AK4812" si="761">IF(AH4749&gt;0,"taip","ne")</f>
        <v>ne</v>
      </c>
    </row>
    <row r="4750" spans="2:37" x14ac:dyDescent="0.2">
      <c r="B4750" s="27" t="str">
        <f t="shared" si="752"/>
        <v>-</v>
      </c>
      <c r="C4750" s="123" t="str">
        <f t="shared" si="753"/>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8"/>
        <v>nepildyti</v>
      </c>
      <c r="T4750" s="126" t="str">
        <f t="shared" si="758"/>
        <v>nepildyti</v>
      </c>
      <c r="U4750" s="127"/>
      <c r="V4750" s="127"/>
      <c r="W4750" s="128"/>
      <c r="X4750" s="169"/>
      <c r="Y4750" s="169"/>
      <c r="Z4750" s="169"/>
      <c r="AA4750" s="127"/>
      <c r="AB4750" s="127"/>
      <c r="AC4750" s="127"/>
      <c r="AD4750" s="127"/>
      <c r="AE4750" s="124">
        <f t="shared" si="754"/>
        <v>0</v>
      </c>
      <c r="AF4750" s="124">
        <f t="shared" si="755"/>
        <v>0</v>
      </c>
      <c r="AG4750" s="124">
        <f t="shared" si="756"/>
        <v>0</v>
      </c>
      <c r="AH4750" s="124">
        <f t="shared" si="757"/>
        <v>0</v>
      </c>
      <c r="AI4750" s="27" t="str">
        <f t="shared" si="759"/>
        <v>ne</v>
      </c>
      <c r="AJ4750" s="27" t="str">
        <f t="shared" si="760"/>
        <v>ne</v>
      </c>
      <c r="AK4750" s="27" t="str">
        <f t="shared" si="761"/>
        <v>ne</v>
      </c>
    </row>
    <row r="4751" spans="2:37" x14ac:dyDescent="0.2">
      <c r="B4751" s="27" t="str">
        <f t="shared" si="752"/>
        <v>-</v>
      </c>
      <c r="C4751" s="123" t="str">
        <f t="shared" si="753"/>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8"/>
        <v>nepildyti</v>
      </c>
      <c r="T4751" s="126" t="str">
        <f t="shared" si="758"/>
        <v>nepildyti</v>
      </c>
      <c r="U4751" s="127"/>
      <c r="V4751" s="127"/>
      <c r="W4751" s="128"/>
      <c r="X4751" s="169"/>
      <c r="Y4751" s="169"/>
      <c r="Z4751" s="169"/>
      <c r="AA4751" s="127"/>
      <c r="AB4751" s="127"/>
      <c r="AC4751" s="127"/>
      <c r="AD4751" s="127"/>
      <c r="AE4751" s="124">
        <f t="shared" si="754"/>
        <v>0</v>
      </c>
      <c r="AF4751" s="124">
        <f t="shared" si="755"/>
        <v>0</v>
      </c>
      <c r="AG4751" s="124">
        <f t="shared" si="756"/>
        <v>0</v>
      </c>
      <c r="AH4751" s="124">
        <f t="shared" si="757"/>
        <v>0</v>
      </c>
      <c r="AI4751" s="27" t="str">
        <f t="shared" si="759"/>
        <v>ne</v>
      </c>
      <c r="AJ4751" s="27" t="str">
        <f t="shared" si="760"/>
        <v>ne</v>
      </c>
      <c r="AK4751" s="27" t="str">
        <f t="shared" si="761"/>
        <v>ne</v>
      </c>
    </row>
    <row r="4752" spans="2:37" x14ac:dyDescent="0.2">
      <c r="B4752" s="27" t="str">
        <f t="shared" si="752"/>
        <v>-</v>
      </c>
      <c r="C4752" s="123" t="str">
        <f t="shared" si="753"/>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8"/>
        <v>nepildyti</v>
      </c>
      <c r="T4752" s="126" t="str">
        <f t="shared" si="758"/>
        <v>nepildyti</v>
      </c>
      <c r="U4752" s="127"/>
      <c r="V4752" s="127"/>
      <c r="W4752" s="128"/>
      <c r="X4752" s="169"/>
      <c r="Y4752" s="169"/>
      <c r="Z4752" s="169"/>
      <c r="AA4752" s="127"/>
      <c r="AB4752" s="127"/>
      <c r="AC4752" s="127"/>
      <c r="AD4752" s="127"/>
      <c r="AE4752" s="124">
        <f t="shared" si="754"/>
        <v>0</v>
      </c>
      <c r="AF4752" s="124">
        <f t="shared" si="755"/>
        <v>0</v>
      </c>
      <c r="AG4752" s="124">
        <f t="shared" si="756"/>
        <v>0</v>
      </c>
      <c r="AH4752" s="124">
        <f t="shared" si="757"/>
        <v>0</v>
      </c>
      <c r="AI4752" s="27" t="str">
        <f t="shared" si="759"/>
        <v>ne</v>
      </c>
      <c r="AJ4752" s="27" t="str">
        <f t="shared" si="760"/>
        <v>ne</v>
      </c>
      <c r="AK4752" s="27" t="str">
        <f t="shared" si="761"/>
        <v>ne</v>
      </c>
    </row>
    <row r="4753" spans="2:37" x14ac:dyDescent="0.2">
      <c r="B4753" s="27" t="str">
        <f t="shared" si="752"/>
        <v>-</v>
      </c>
      <c r="C4753" s="123" t="str">
        <f t="shared" si="753"/>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8"/>
        <v>nepildyti</v>
      </c>
      <c r="T4753" s="126" t="str">
        <f t="shared" si="758"/>
        <v>nepildyti</v>
      </c>
      <c r="U4753" s="127"/>
      <c r="V4753" s="127"/>
      <c r="W4753" s="128"/>
      <c r="X4753" s="169"/>
      <c r="Y4753" s="169"/>
      <c r="Z4753" s="169"/>
      <c r="AA4753" s="127"/>
      <c r="AB4753" s="127"/>
      <c r="AC4753" s="127"/>
      <c r="AD4753" s="127"/>
      <c r="AE4753" s="124">
        <f t="shared" si="754"/>
        <v>0</v>
      </c>
      <c r="AF4753" s="124">
        <f t="shared" si="755"/>
        <v>0</v>
      </c>
      <c r="AG4753" s="124">
        <f t="shared" si="756"/>
        <v>0</v>
      </c>
      <c r="AH4753" s="124">
        <f t="shared" si="757"/>
        <v>0</v>
      </c>
      <c r="AI4753" s="27" t="str">
        <f t="shared" si="759"/>
        <v>ne</v>
      </c>
      <c r="AJ4753" s="27" t="str">
        <f t="shared" si="760"/>
        <v>ne</v>
      </c>
      <c r="AK4753" s="27" t="str">
        <f t="shared" si="761"/>
        <v>ne</v>
      </c>
    </row>
    <row r="4754" spans="2:37" x14ac:dyDescent="0.2">
      <c r="B4754" s="27" t="str">
        <f t="shared" si="752"/>
        <v>-</v>
      </c>
      <c r="C4754" s="123" t="str">
        <f t="shared" si="753"/>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8"/>
        <v>nepildyti</v>
      </c>
      <c r="T4754" s="126" t="str">
        <f t="shared" si="758"/>
        <v>nepildyti</v>
      </c>
      <c r="U4754" s="127"/>
      <c r="V4754" s="127"/>
      <c r="W4754" s="128"/>
      <c r="X4754" s="169"/>
      <c r="Y4754" s="169"/>
      <c r="Z4754" s="169"/>
      <c r="AA4754" s="127"/>
      <c r="AB4754" s="127"/>
      <c r="AC4754" s="127"/>
      <c r="AD4754" s="127"/>
      <c r="AE4754" s="124">
        <f t="shared" si="754"/>
        <v>0</v>
      </c>
      <c r="AF4754" s="124">
        <f t="shared" si="755"/>
        <v>0</v>
      </c>
      <c r="AG4754" s="124">
        <f t="shared" si="756"/>
        <v>0</v>
      </c>
      <c r="AH4754" s="124">
        <f t="shared" si="757"/>
        <v>0</v>
      </c>
      <c r="AI4754" s="27" t="str">
        <f t="shared" si="759"/>
        <v>ne</v>
      </c>
      <c r="AJ4754" s="27" t="str">
        <f t="shared" si="760"/>
        <v>ne</v>
      </c>
      <c r="AK4754" s="27" t="str">
        <f t="shared" si="761"/>
        <v>ne</v>
      </c>
    </row>
    <row r="4755" spans="2:37" x14ac:dyDescent="0.2">
      <c r="B4755" s="27" t="str">
        <f t="shared" si="752"/>
        <v>-</v>
      </c>
      <c r="C4755" s="123" t="str">
        <f t="shared" si="753"/>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8"/>
        <v>nepildyti</v>
      </c>
      <c r="T4755" s="126" t="str">
        <f t="shared" si="758"/>
        <v>nepildyti</v>
      </c>
      <c r="U4755" s="127"/>
      <c r="V4755" s="127"/>
      <c r="W4755" s="128"/>
      <c r="X4755" s="169"/>
      <c r="Y4755" s="169"/>
      <c r="Z4755" s="169"/>
      <c r="AA4755" s="127"/>
      <c r="AB4755" s="127"/>
      <c r="AC4755" s="127"/>
      <c r="AD4755" s="127"/>
      <c r="AE4755" s="124">
        <f t="shared" si="754"/>
        <v>0</v>
      </c>
      <c r="AF4755" s="124">
        <f t="shared" si="755"/>
        <v>0</v>
      </c>
      <c r="AG4755" s="124">
        <f t="shared" si="756"/>
        <v>0</v>
      </c>
      <c r="AH4755" s="124">
        <f t="shared" si="757"/>
        <v>0</v>
      </c>
      <c r="AI4755" s="27" t="str">
        <f t="shared" si="759"/>
        <v>ne</v>
      </c>
      <c r="AJ4755" s="27" t="str">
        <f t="shared" si="760"/>
        <v>ne</v>
      </c>
      <c r="AK4755" s="27" t="str">
        <f t="shared" si="761"/>
        <v>ne</v>
      </c>
    </row>
    <row r="4756" spans="2:37" x14ac:dyDescent="0.2">
      <c r="B4756" s="27" t="str">
        <f t="shared" si="752"/>
        <v>-</v>
      </c>
      <c r="C4756" s="123" t="str">
        <f t="shared" si="753"/>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8"/>
        <v>nepildyti</v>
      </c>
      <c r="T4756" s="126" t="str">
        <f t="shared" si="758"/>
        <v>nepildyti</v>
      </c>
      <c r="U4756" s="127"/>
      <c r="V4756" s="127"/>
      <c r="W4756" s="128"/>
      <c r="X4756" s="169"/>
      <c r="Y4756" s="169"/>
      <c r="Z4756" s="169"/>
      <c r="AA4756" s="127"/>
      <c r="AB4756" s="127"/>
      <c r="AC4756" s="127"/>
      <c r="AD4756" s="127"/>
      <c r="AE4756" s="124">
        <f t="shared" si="754"/>
        <v>0</v>
      </c>
      <c r="AF4756" s="124">
        <f t="shared" si="755"/>
        <v>0</v>
      </c>
      <c r="AG4756" s="124">
        <f t="shared" si="756"/>
        <v>0</v>
      </c>
      <c r="AH4756" s="124">
        <f t="shared" si="757"/>
        <v>0</v>
      </c>
      <c r="AI4756" s="27" t="str">
        <f t="shared" si="759"/>
        <v>ne</v>
      </c>
      <c r="AJ4756" s="27" t="str">
        <f t="shared" si="760"/>
        <v>ne</v>
      </c>
      <c r="AK4756" s="27" t="str">
        <f t="shared" si="761"/>
        <v>ne</v>
      </c>
    </row>
    <row r="4757" spans="2:37" x14ac:dyDescent="0.2">
      <c r="B4757" s="27" t="str">
        <f t="shared" si="752"/>
        <v>-</v>
      </c>
      <c r="C4757" s="123" t="str">
        <f t="shared" si="753"/>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si="758"/>
        <v>nepildyti</v>
      </c>
      <c r="T4757" s="126" t="str">
        <f t="shared" si="758"/>
        <v>nepildyti</v>
      </c>
      <c r="U4757" s="127"/>
      <c r="V4757" s="127"/>
      <c r="W4757" s="128"/>
      <c r="X4757" s="169"/>
      <c r="Y4757" s="169"/>
      <c r="Z4757" s="169"/>
      <c r="AA4757" s="127"/>
      <c r="AB4757" s="127"/>
      <c r="AC4757" s="127"/>
      <c r="AD4757" s="127"/>
      <c r="AE4757" s="124">
        <f t="shared" si="754"/>
        <v>0</v>
      </c>
      <c r="AF4757" s="124">
        <f t="shared" si="755"/>
        <v>0</v>
      </c>
      <c r="AG4757" s="124">
        <f t="shared" si="756"/>
        <v>0</v>
      </c>
      <c r="AH4757" s="124">
        <f t="shared" si="757"/>
        <v>0</v>
      </c>
      <c r="AI4757" s="27" t="str">
        <f t="shared" si="759"/>
        <v>ne</v>
      </c>
      <c r="AJ4757" s="27" t="str">
        <f t="shared" si="760"/>
        <v>ne</v>
      </c>
      <c r="AK4757" s="27" t="str">
        <f t="shared" si="761"/>
        <v>ne</v>
      </c>
    </row>
    <row r="4758" spans="2:37" x14ac:dyDescent="0.2">
      <c r="B4758" s="27" t="str">
        <f t="shared" si="752"/>
        <v>-</v>
      </c>
      <c r="C4758" s="123" t="str">
        <f t="shared" si="753"/>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58"/>
        <v>nepildyti</v>
      </c>
      <c r="T4758" s="126" t="str">
        <f t="shared" si="758"/>
        <v>nepildyti</v>
      </c>
      <c r="U4758" s="127"/>
      <c r="V4758" s="127"/>
      <c r="W4758" s="128"/>
      <c r="X4758" s="169"/>
      <c r="Y4758" s="169"/>
      <c r="Z4758" s="169"/>
      <c r="AA4758" s="127"/>
      <c r="AB4758" s="127"/>
      <c r="AC4758" s="127"/>
      <c r="AD4758" s="127"/>
      <c r="AE4758" s="124">
        <f t="shared" si="754"/>
        <v>0</v>
      </c>
      <c r="AF4758" s="124">
        <f t="shared" si="755"/>
        <v>0</v>
      </c>
      <c r="AG4758" s="124">
        <f t="shared" si="756"/>
        <v>0</v>
      </c>
      <c r="AH4758" s="124">
        <f t="shared" si="757"/>
        <v>0</v>
      </c>
      <c r="AI4758" s="27" t="str">
        <f t="shared" si="759"/>
        <v>ne</v>
      </c>
      <c r="AJ4758" s="27" t="str">
        <f t="shared" si="760"/>
        <v>ne</v>
      </c>
      <c r="AK4758" s="27" t="str">
        <f t="shared" si="761"/>
        <v>ne</v>
      </c>
    </row>
    <row r="4759" spans="2:37" x14ac:dyDescent="0.2">
      <c r="B4759" s="27" t="str">
        <f t="shared" si="752"/>
        <v>-</v>
      </c>
      <c r="C4759" s="123" t="str">
        <f t="shared" si="753"/>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58"/>
        <v>nepildyti</v>
      </c>
      <c r="T4759" s="126" t="str">
        <f t="shared" si="758"/>
        <v>nepildyti</v>
      </c>
      <c r="U4759" s="127"/>
      <c r="V4759" s="127"/>
      <c r="W4759" s="128"/>
      <c r="X4759" s="169"/>
      <c r="Y4759" s="169"/>
      <c r="Z4759" s="169"/>
      <c r="AA4759" s="127"/>
      <c r="AB4759" s="127"/>
      <c r="AC4759" s="127"/>
      <c r="AD4759" s="127"/>
      <c r="AE4759" s="124">
        <f t="shared" si="754"/>
        <v>0</v>
      </c>
      <c r="AF4759" s="124">
        <f t="shared" si="755"/>
        <v>0</v>
      </c>
      <c r="AG4759" s="124">
        <f t="shared" si="756"/>
        <v>0</v>
      </c>
      <c r="AH4759" s="124">
        <f t="shared" si="757"/>
        <v>0</v>
      </c>
      <c r="AI4759" s="27" t="str">
        <f t="shared" si="759"/>
        <v>ne</v>
      </c>
      <c r="AJ4759" s="27" t="str">
        <f t="shared" si="760"/>
        <v>ne</v>
      </c>
      <c r="AK4759" s="27" t="str">
        <f t="shared" si="761"/>
        <v>ne</v>
      </c>
    </row>
    <row r="4760" spans="2:37" x14ac:dyDescent="0.2">
      <c r="B4760" s="27" t="str">
        <f t="shared" ref="B4760:B4823" si="762">CONCATENATE(C4760,"-",G4760)</f>
        <v>-</v>
      </c>
      <c r="C4760" s="123" t="str">
        <f t="shared" ref="C4760:C4823" si="763">LEFT(K4760,4)</f>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58"/>
        <v>nepildyti</v>
      </c>
      <c r="T4760" s="126" t="str">
        <f t="shared" si="758"/>
        <v>nepildyti</v>
      </c>
      <c r="U4760" s="127"/>
      <c r="V4760" s="127"/>
      <c r="W4760" s="128"/>
      <c r="X4760" s="169"/>
      <c r="Y4760" s="169"/>
      <c r="Z4760" s="169"/>
      <c r="AA4760" s="127"/>
      <c r="AB4760" s="127"/>
      <c r="AC4760" s="127"/>
      <c r="AD4760" s="127"/>
      <c r="AE4760" s="124">
        <f t="shared" ref="AE4760:AE4823" si="764">IF($H4760&gt;0,YEAR($H4760),)</f>
        <v>0</v>
      </c>
      <c r="AF4760" s="124">
        <f t="shared" ref="AF4760:AF4823" si="765">IF($X4760&gt;0,YEAR($X4760),)</f>
        <v>0</v>
      </c>
      <c r="AG4760" s="124">
        <f t="shared" ref="AG4760:AG4823" si="766">IF($Y4760&gt;0,YEAR($Y4760),)</f>
        <v>0</v>
      </c>
      <c r="AH4760" s="124">
        <f t="shared" ref="AH4760:AH4823" si="767">IF($Z4760&gt;0,YEAR($Z4760),)</f>
        <v>0</v>
      </c>
      <c r="AI4760" s="27" t="str">
        <f t="shared" si="759"/>
        <v>ne</v>
      </c>
      <c r="AJ4760" s="27" t="str">
        <f t="shared" si="760"/>
        <v>ne</v>
      </c>
      <c r="AK4760" s="27" t="str">
        <f t="shared" si="761"/>
        <v>ne</v>
      </c>
    </row>
    <row r="4761" spans="2:37" x14ac:dyDescent="0.2">
      <c r="B4761" s="27" t="str">
        <f t="shared" si="762"/>
        <v>-</v>
      </c>
      <c r="C4761" s="123" t="str">
        <f t="shared" si="763"/>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ref="S4761:T4824" si="768">IF($R4761="fizinis asmuo","užpildykite","nepildyti")</f>
        <v>nepildyti</v>
      </c>
      <c r="T4761" s="126" t="str">
        <f t="shared" si="768"/>
        <v>nepildyti</v>
      </c>
      <c r="U4761" s="127"/>
      <c r="V4761" s="127"/>
      <c r="W4761" s="128"/>
      <c r="X4761" s="169"/>
      <c r="Y4761" s="169"/>
      <c r="Z4761" s="169"/>
      <c r="AA4761" s="127"/>
      <c r="AB4761" s="127"/>
      <c r="AC4761" s="127"/>
      <c r="AD4761" s="127"/>
      <c r="AE4761" s="124">
        <f t="shared" si="764"/>
        <v>0</v>
      </c>
      <c r="AF4761" s="124">
        <f t="shared" si="765"/>
        <v>0</v>
      </c>
      <c r="AG4761" s="124">
        <f t="shared" si="766"/>
        <v>0</v>
      </c>
      <c r="AH4761" s="124">
        <f t="shared" si="767"/>
        <v>0</v>
      </c>
      <c r="AI4761" s="27" t="str">
        <f t="shared" si="759"/>
        <v>ne</v>
      </c>
      <c r="AJ4761" s="27" t="str">
        <f t="shared" si="760"/>
        <v>ne</v>
      </c>
      <c r="AK4761" s="27" t="str">
        <f t="shared" si="761"/>
        <v>ne</v>
      </c>
    </row>
    <row r="4762" spans="2:37" x14ac:dyDescent="0.2">
      <c r="B4762" s="27" t="str">
        <f t="shared" si="762"/>
        <v>-</v>
      </c>
      <c r="C4762" s="123" t="str">
        <f t="shared" si="763"/>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8"/>
        <v>nepildyti</v>
      </c>
      <c r="T4762" s="126" t="str">
        <f t="shared" si="768"/>
        <v>nepildyti</v>
      </c>
      <c r="U4762" s="127"/>
      <c r="V4762" s="127"/>
      <c r="W4762" s="128"/>
      <c r="X4762" s="169"/>
      <c r="Y4762" s="169"/>
      <c r="Z4762" s="169"/>
      <c r="AA4762" s="127"/>
      <c r="AB4762" s="127"/>
      <c r="AC4762" s="127"/>
      <c r="AD4762" s="127"/>
      <c r="AE4762" s="124">
        <f t="shared" si="764"/>
        <v>0</v>
      </c>
      <c r="AF4762" s="124">
        <f t="shared" si="765"/>
        <v>0</v>
      </c>
      <c r="AG4762" s="124">
        <f t="shared" si="766"/>
        <v>0</v>
      </c>
      <c r="AH4762" s="124">
        <f t="shared" si="767"/>
        <v>0</v>
      </c>
      <c r="AI4762" s="27" t="str">
        <f t="shared" si="759"/>
        <v>ne</v>
      </c>
      <c r="AJ4762" s="27" t="str">
        <f t="shared" si="760"/>
        <v>ne</v>
      </c>
      <c r="AK4762" s="27" t="str">
        <f t="shared" si="761"/>
        <v>ne</v>
      </c>
    </row>
    <row r="4763" spans="2:37" x14ac:dyDescent="0.2">
      <c r="B4763" s="27" t="str">
        <f t="shared" si="762"/>
        <v>-</v>
      </c>
      <c r="C4763" s="123" t="str">
        <f t="shared" si="763"/>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8"/>
        <v>nepildyti</v>
      </c>
      <c r="T4763" s="126" t="str">
        <f t="shared" si="768"/>
        <v>nepildyti</v>
      </c>
      <c r="U4763" s="127"/>
      <c r="V4763" s="127"/>
      <c r="W4763" s="128"/>
      <c r="X4763" s="169"/>
      <c r="Y4763" s="169"/>
      <c r="Z4763" s="169"/>
      <c r="AA4763" s="127"/>
      <c r="AB4763" s="127"/>
      <c r="AC4763" s="127"/>
      <c r="AD4763" s="127"/>
      <c r="AE4763" s="124">
        <f t="shared" si="764"/>
        <v>0</v>
      </c>
      <c r="AF4763" s="124">
        <f t="shared" si="765"/>
        <v>0</v>
      </c>
      <c r="AG4763" s="124">
        <f t="shared" si="766"/>
        <v>0</v>
      </c>
      <c r="AH4763" s="124">
        <f t="shared" si="767"/>
        <v>0</v>
      </c>
      <c r="AI4763" s="27" t="str">
        <f t="shared" si="759"/>
        <v>ne</v>
      </c>
      <c r="AJ4763" s="27" t="str">
        <f t="shared" si="760"/>
        <v>ne</v>
      </c>
      <c r="AK4763" s="27" t="str">
        <f t="shared" si="761"/>
        <v>ne</v>
      </c>
    </row>
    <row r="4764" spans="2:37" x14ac:dyDescent="0.2">
      <c r="B4764" s="27" t="str">
        <f t="shared" si="762"/>
        <v>-</v>
      </c>
      <c r="C4764" s="123" t="str">
        <f t="shared" si="763"/>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8"/>
        <v>nepildyti</v>
      </c>
      <c r="T4764" s="126" t="str">
        <f t="shared" si="768"/>
        <v>nepildyti</v>
      </c>
      <c r="U4764" s="127"/>
      <c r="V4764" s="127"/>
      <c r="W4764" s="128"/>
      <c r="X4764" s="169"/>
      <c r="Y4764" s="169"/>
      <c r="Z4764" s="169"/>
      <c r="AA4764" s="127"/>
      <c r="AB4764" s="127"/>
      <c r="AC4764" s="127"/>
      <c r="AD4764" s="127"/>
      <c r="AE4764" s="124">
        <f t="shared" si="764"/>
        <v>0</v>
      </c>
      <c r="AF4764" s="124">
        <f t="shared" si="765"/>
        <v>0</v>
      </c>
      <c r="AG4764" s="124">
        <f t="shared" si="766"/>
        <v>0</v>
      </c>
      <c r="AH4764" s="124">
        <f t="shared" si="767"/>
        <v>0</v>
      </c>
      <c r="AI4764" s="27" t="str">
        <f t="shared" si="759"/>
        <v>ne</v>
      </c>
      <c r="AJ4764" s="27" t="str">
        <f t="shared" si="760"/>
        <v>ne</v>
      </c>
      <c r="AK4764" s="27" t="str">
        <f t="shared" si="761"/>
        <v>ne</v>
      </c>
    </row>
    <row r="4765" spans="2:37" x14ac:dyDescent="0.2">
      <c r="B4765" s="27" t="str">
        <f t="shared" si="762"/>
        <v>-</v>
      </c>
      <c r="C4765" s="123" t="str">
        <f t="shared" si="763"/>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8"/>
        <v>nepildyti</v>
      </c>
      <c r="T4765" s="126" t="str">
        <f t="shared" si="768"/>
        <v>nepildyti</v>
      </c>
      <c r="U4765" s="127"/>
      <c r="V4765" s="127"/>
      <c r="W4765" s="128"/>
      <c r="X4765" s="169"/>
      <c r="Y4765" s="169"/>
      <c r="Z4765" s="169"/>
      <c r="AA4765" s="127"/>
      <c r="AB4765" s="127"/>
      <c r="AC4765" s="127"/>
      <c r="AD4765" s="127"/>
      <c r="AE4765" s="124">
        <f t="shared" si="764"/>
        <v>0</v>
      </c>
      <c r="AF4765" s="124">
        <f t="shared" si="765"/>
        <v>0</v>
      </c>
      <c r="AG4765" s="124">
        <f t="shared" si="766"/>
        <v>0</v>
      </c>
      <c r="AH4765" s="124">
        <f t="shared" si="767"/>
        <v>0</v>
      </c>
      <c r="AI4765" s="27" t="str">
        <f t="shared" si="759"/>
        <v>ne</v>
      </c>
      <c r="AJ4765" s="27" t="str">
        <f t="shared" si="760"/>
        <v>ne</v>
      </c>
      <c r="AK4765" s="27" t="str">
        <f t="shared" si="761"/>
        <v>ne</v>
      </c>
    </row>
    <row r="4766" spans="2:37" x14ac:dyDescent="0.2">
      <c r="B4766" s="27" t="str">
        <f t="shared" si="762"/>
        <v>-</v>
      </c>
      <c r="C4766" s="123" t="str">
        <f t="shared" si="763"/>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8"/>
        <v>nepildyti</v>
      </c>
      <c r="T4766" s="126" t="str">
        <f t="shared" si="768"/>
        <v>nepildyti</v>
      </c>
      <c r="U4766" s="127"/>
      <c r="V4766" s="127"/>
      <c r="W4766" s="128"/>
      <c r="X4766" s="169"/>
      <c r="Y4766" s="169"/>
      <c r="Z4766" s="169"/>
      <c r="AA4766" s="127"/>
      <c r="AB4766" s="127"/>
      <c r="AC4766" s="127"/>
      <c r="AD4766" s="127"/>
      <c r="AE4766" s="124">
        <f t="shared" si="764"/>
        <v>0</v>
      </c>
      <c r="AF4766" s="124">
        <f t="shared" si="765"/>
        <v>0</v>
      </c>
      <c r="AG4766" s="124">
        <f t="shared" si="766"/>
        <v>0</v>
      </c>
      <c r="AH4766" s="124">
        <f t="shared" si="767"/>
        <v>0</v>
      </c>
      <c r="AI4766" s="27" t="str">
        <f t="shared" si="759"/>
        <v>ne</v>
      </c>
      <c r="AJ4766" s="27" t="str">
        <f t="shared" si="760"/>
        <v>ne</v>
      </c>
      <c r="AK4766" s="27" t="str">
        <f t="shared" si="761"/>
        <v>ne</v>
      </c>
    </row>
    <row r="4767" spans="2:37" x14ac:dyDescent="0.2">
      <c r="B4767" s="27" t="str">
        <f t="shared" si="762"/>
        <v>-</v>
      </c>
      <c r="C4767" s="123" t="str">
        <f t="shared" si="763"/>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8"/>
        <v>nepildyti</v>
      </c>
      <c r="T4767" s="126" t="str">
        <f t="shared" si="768"/>
        <v>nepildyti</v>
      </c>
      <c r="U4767" s="127"/>
      <c r="V4767" s="127"/>
      <c r="W4767" s="128"/>
      <c r="X4767" s="169"/>
      <c r="Y4767" s="169"/>
      <c r="Z4767" s="169"/>
      <c r="AA4767" s="127"/>
      <c r="AB4767" s="127"/>
      <c r="AC4767" s="127"/>
      <c r="AD4767" s="127"/>
      <c r="AE4767" s="124">
        <f t="shared" si="764"/>
        <v>0</v>
      </c>
      <c r="AF4767" s="124">
        <f t="shared" si="765"/>
        <v>0</v>
      </c>
      <c r="AG4767" s="124">
        <f t="shared" si="766"/>
        <v>0</v>
      </c>
      <c r="AH4767" s="124">
        <f t="shared" si="767"/>
        <v>0</v>
      </c>
      <c r="AI4767" s="27" t="str">
        <f t="shared" si="759"/>
        <v>ne</v>
      </c>
      <c r="AJ4767" s="27" t="str">
        <f t="shared" si="760"/>
        <v>ne</v>
      </c>
      <c r="AK4767" s="27" t="str">
        <f t="shared" si="761"/>
        <v>ne</v>
      </c>
    </row>
    <row r="4768" spans="2:37" x14ac:dyDescent="0.2">
      <c r="B4768" s="27" t="str">
        <f t="shared" si="762"/>
        <v>-</v>
      </c>
      <c r="C4768" s="123" t="str">
        <f t="shared" si="763"/>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8"/>
        <v>nepildyti</v>
      </c>
      <c r="T4768" s="126" t="str">
        <f t="shared" si="768"/>
        <v>nepildyti</v>
      </c>
      <c r="U4768" s="127"/>
      <c r="V4768" s="127"/>
      <c r="W4768" s="128"/>
      <c r="X4768" s="169"/>
      <c r="Y4768" s="169"/>
      <c r="Z4768" s="169"/>
      <c r="AA4768" s="127"/>
      <c r="AB4768" s="127"/>
      <c r="AC4768" s="127"/>
      <c r="AD4768" s="127"/>
      <c r="AE4768" s="124">
        <f t="shared" si="764"/>
        <v>0</v>
      </c>
      <c r="AF4768" s="124">
        <f t="shared" si="765"/>
        <v>0</v>
      </c>
      <c r="AG4768" s="124">
        <f t="shared" si="766"/>
        <v>0</v>
      </c>
      <c r="AH4768" s="124">
        <f t="shared" si="767"/>
        <v>0</v>
      </c>
      <c r="AI4768" s="27" t="str">
        <f t="shared" si="759"/>
        <v>ne</v>
      </c>
      <c r="AJ4768" s="27" t="str">
        <f t="shared" si="760"/>
        <v>ne</v>
      </c>
      <c r="AK4768" s="27" t="str">
        <f t="shared" si="761"/>
        <v>ne</v>
      </c>
    </row>
    <row r="4769" spans="2:37" x14ac:dyDescent="0.2">
      <c r="B4769" s="27" t="str">
        <f t="shared" si="762"/>
        <v>-</v>
      </c>
      <c r="C4769" s="123" t="str">
        <f t="shared" si="763"/>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8"/>
        <v>nepildyti</v>
      </c>
      <c r="T4769" s="126" t="str">
        <f t="shared" si="768"/>
        <v>nepildyti</v>
      </c>
      <c r="U4769" s="127"/>
      <c r="V4769" s="127"/>
      <c r="W4769" s="128"/>
      <c r="X4769" s="169"/>
      <c r="Y4769" s="169"/>
      <c r="Z4769" s="169"/>
      <c r="AA4769" s="127"/>
      <c r="AB4769" s="127"/>
      <c r="AC4769" s="127"/>
      <c r="AD4769" s="127"/>
      <c r="AE4769" s="124">
        <f t="shared" si="764"/>
        <v>0</v>
      </c>
      <c r="AF4769" s="124">
        <f t="shared" si="765"/>
        <v>0</v>
      </c>
      <c r="AG4769" s="124">
        <f t="shared" si="766"/>
        <v>0</v>
      </c>
      <c r="AH4769" s="124">
        <f t="shared" si="767"/>
        <v>0</v>
      </c>
      <c r="AI4769" s="27" t="str">
        <f t="shared" si="759"/>
        <v>ne</v>
      </c>
      <c r="AJ4769" s="27" t="str">
        <f t="shared" si="760"/>
        <v>ne</v>
      </c>
      <c r="AK4769" s="27" t="str">
        <f t="shared" si="761"/>
        <v>ne</v>
      </c>
    </row>
    <row r="4770" spans="2:37" x14ac:dyDescent="0.2">
      <c r="B4770" s="27" t="str">
        <f t="shared" si="762"/>
        <v>-</v>
      </c>
      <c r="C4770" s="123" t="str">
        <f t="shared" si="763"/>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8"/>
        <v>nepildyti</v>
      </c>
      <c r="T4770" s="126" t="str">
        <f t="shared" si="768"/>
        <v>nepildyti</v>
      </c>
      <c r="U4770" s="127"/>
      <c r="V4770" s="127"/>
      <c r="W4770" s="128"/>
      <c r="X4770" s="169"/>
      <c r="Y4770" s="169"/>
      <c r="Z4770" s="169"/>
      <c r="AA4770" s="127"/>
      <c r="AB4770" s="127"/>
      <c r="AC4770" s="127"/>
      <c r="AD4770" s="127"/>
      <c r="AE4770" s="124">
        <f t="shared" si="764"/>
        <v>0</v>
      </c>
      <c r="AF4770" s="124">
        <f t="shared" si="765"/>
        <v>0</v>
      </c>
      <c r="AG4770" s="124">
        <f t="shared" si="766"/>
        <v>0</v>
      </c>
      <c r="AH4770" s="124">
        <f t="shared" si="767"/>
        <v>0</v>
      </c>
      <c r="AI4770" s="27" t="str">
        <f t="shared" si="759"/>
        <v>ne</v>
      </c>
      <c r="AJ4770" s="27" t="str">
        <f t="shared" si="760"/>
        <v>ne</v>
      </c>
      <c r="AK4770" s="27" t="str">
        <f t="shared" si="761"/>
        <v>ne</v>
      </c>
    </row>
    <row r="4771" spans="2:37" x14ac:dyDescent="0.2">
      <c r="B4771" s="27" t="str">
        <f t="shared" si="762"/>
        <v>-</v>
      </c>
      <c r="C4771" s="123" t="str">
        <f t="shared" si="763"/>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8"/>
        <v>nepildyti</v>
      </c>
      <c r="T4771" s="126" t="str">
        <f t="shared" si="768"/>
        <v>nepildyti</v>
      </c>
      <c r="U4771" s="127"/>
      <c r="V4771" s="127"/>
      <c r="W4771" s="128"/>
      <c r="X4771" s="169"/>
      <c r="Y4771" s="169"/>
      <c r="Z4771" s="169"/>
      <c r="AA4771" s="127"/>
      <c r="AB4771" s="127"/>
      <c r="AC4771" s="127"/>
      <c r="AD4771" s="127"/>
      <c r="AE4771" s="124">
        <f t="shared" si="764"/>
        <v>0</v>
      </c>
      <c r="AF4771" s="124">
        <f t="shared" si="765"/>
        <v>0</v>
      </c>
      <c r="AG4771" s="124">
        <f t="shared" si="766"/>
        <v>0</v>
      </c>
      <c r="AH4771" s="124">
        <f t="shared" si="767"/>
        <v>0</v>
      </c>
      <c r="AI4771" s="27" t="str">
        <f t="shared" si="759"/>
        <v>ne</v>
      </c>
      <c r="AJ4771" s="27" t="str">
        <f t="shared" si="760"/>
        <v>ne</v>
      </c>
      <c r="AK4771" s="27" t="str">
        <f t="shared" si="761"/>
        <v>ne</v>
      </c>
    </row>
    <row r="4772" spans="2:37" x14ac:dyDescent="0.2">
      <c r="B4772" s="27" t="str">
        <f t="shared" si="762"/>
        <v>-</v>
      </c>
      <c r="C4772" s="123" t="str">
        <f t="shared" si="763"/>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8"/>
        <v>nepildyti</v>
      </c>
      <c r="T4772" s="126" t="str">
        <f t="shared" si="768"/>
        <v>nepildyti</v>
      </c>
      <c r="U4772" s="127"/>
      <c r="V4772" s="127"/>
      <c r="W4772" s="128"/>
      <c r="X4772" s="169"/>
      <c r="Y4772" s="169"/>
      <c r="Z4772" s="169"/>
      <c r="AA4772" s="127"/>
      <c r="AB4772" s="127"/>
      <c r="AC4772" s="127"/>
      <c r="AD4772" s="127"/>
      <c r="AE4772" s="124">
        <f t="shared" si="764"/>
        <v>0</v>
      </c>
      <c r="AF4772" s="124">
        <f t="shared" si="765"/>
        <v>0</v>
      </c>
      <c r="AG4772" s="124">
        <f t="shared" si="766"/>
        <v>0</v>
      </c>
      <c r="AH4772" s="124">
        <f t="shared" si="767"/>
        <v>0</v>
      </c>
      <c r="AI4772" s="27" t="str">
        <f t="shared" si="759"/>
        <v>ne</v>
      </c>
      <c r="AJ4772" s="27" t="str">
        <f t="shared" si="760"/>
        <v>ne</v>
      </c>
      <c r="AK4772" s="27" t="str">
        <f t="shared" si="761"/>
        <v>ne</v>
      </c>
    </row>
    <row r="4773" spans="2:37" x14ac:dyDescent="0.2">
      <c r="B4773" s="27" t="str">
        <f t="shared" si="762"/>
        <v>-</v>
      </c>
      <c r="C4773" s="123" t="str">
        <f t="shared" si="763"/>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8"/>
        <v>nepildyti</v>
      </c>
      <c r="T4773" s="126" t="str">
        <f t="shared" si="768"/>
        <v>nepildyti</v>
      </c>
      <c r="U4773" s="127"/>
      <c r="V4773" s="127"/>
      <c r="W4773" s="128"/>
      <c r="X4773" s="169"/>
      <c r="Y4773" s="169"/>
      <c r="Z4773" s="169"/>
      <c r="AA4773" s="127"/>
      <c r="AB4773" s="127"/>
      <c r="AC4773" s="127"/>
      <c r="AD4773" s="127"/>
      <c r="AE4773" s="124">
        <f t="shared" si="764"/>
        <v>0</v>
      </c>
      <c r="AF4773" s="124">
        <f t="shared" si="765"/>
        <v>0</v>
      </c>
      <c r="AG4773" s="124">
        <f t="shared" si="766"/>
        <v>0</v>
      </c>
      <c r="AH4773" s="124">
        <f t="shared" si="767"/>
        <v>0</v>
      </c>
      <c r="AI4773" s="27" t="str">
        <f t="shared" si="759"/>
        <v>ne</v>
      </c>
      <c r="AJ4773" s="27" t="str">
        <f t="shared" si="760"/>
        <v>ne</v>
      </c>
      <c r="AK4773" s="27" t="str">
        <f t="shared" si="761"/>
        <v>ne</v>
      </c>
    </row>
    <row r="4774" spans="2:37" x14ac:dyDescent="0.2">
      <c r="B4774" s="27" t="str">
        <f t="shared" si="762"/>
        <v>-</v>
      </c>
      <c r="C4774" s="123" t="str">
        <f t="shared" si="763"/>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8"/>
        <v>nepildyti</v>
      </c>
      <c r="T4774" s="126" t="str">
        <f t="shared" si="768"/>
        <v>nepildyti</v>
      </c>
      <c r="U4774" s="127"/>
      <c r="V4774" s="127"/>
      <c r="W4774" s="128"/>
      <c r="X4774" s="169"/>
      <c r="Y4774" s="169"/>
      <c r="Z4774" s="169"/>
      <c r="AA4774" s="127"/>
      <c r="AB4774" s="127"/>
      <c r="AC4774" s="127"/>
      <c r="AD4774" s="127"/>
      <c r="AE4774" s="124">
        <f t="shared" si="764"/>
        <v>0</v>
      </c>
      <c r="AF4774" s="124">
        <f t="shared" si="765"/>
        <v>0</v>
      </c>
      <c r="AG4774" s="124">
        <f t="shared" si="766"/>
        <v>0</v>
      </c>
      <c r="AH4774" s="124">
        <f t="shared" si="767"/>
        <v>0</v>
      </c>
      <c r="AI4774" s="27" t="str">
        <f t="shared" si="759"/>
        <v>ne</v>
      </c>
      <c r="AJ4774" s="27" t="str">
        <f t="shared" si="760"/>
        <v>ne</v>
      </c>
      <c r="AK4774" s="27" t="str">
        <f t="shared" si="761"/>
        <v>ne</v>
      </c>
    </row>
    <row r="4775" spans="2:37" x14ac:dyDescent="0.2">
      <c r="B4775" s="27" t="str">
        <f t="shared" si="762"/>
        <v>-</v>
      </c>
      <c r="C4775" s="123" t="str">
        <f t="shared" si="763"/>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8"/>
        <v>nepildyti</v>
      </c>
      <c r="T4775" s="126" t="str">
        <f t="shared" si="768"/>
        <v>nepildyti</v>
      </c>
      <c r="U4775" s="127"/>
      <c r="V4775" s="127"/>
      <c r="W4775" s="128"/>
      <c r="X4775" s="169"/>
      <c r="Y4775" s="169"/>
      <c r="Z4775" s="169"/>
      <c r="AA4775" s="127"/>
      <c r="AB4775" s="127"/>
      <c r="AC4775" s="127"/>
      <c r="AD4775" s="127"/>
      <c r="AE4775" s="124">
        <f t="shared" si="764"/>
        <v>0</v>
      </c>
      <c r="AF4775" s="124">
        <f t="shared" si="765"/>
        <v>0</v>
      </c>
      <c r="AG4775" s="124">
        <f t="shared" si="766"/>
        <v>0</v>
      </c>
      <c r="AH4775" s="124">
        <f t="shared" si="767"/>
        <v>0</v>
      </c>
      <c r="AI4775" s="27" t="str">
        <f t="shared" si="759"/>
        <v>ne</v>
      </c>
      <c r="AJ4775" s="27" t="str">
        <f t="shared" si="760"/>
        <v>ne</v>
      </c>
      <c r="AK4775" s="27" t="str">
        <f t="shared" si="761"/>
        <v>ne</v>
      </c>
    </row>
    <row r="4776" spans="2:37" x14ac:dyDescent="0.2">
      <c r="B4776" s="27" t="str">
        <f t="shared" si="762"/>
        <v>-</v>
      </c>
      <c r="C4776" s="123" t="str">
        <f t="shared" si="763"/>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8"/>
        <v>nepildyti</v>
      </c>
      <c r="T4776" s="126" t="str">
        <f t="shared" si="768"/>
        <v>nepildyti</v>
      </c>
      <c r="U4776" s="127"/>
      <c r="V4776" s="127"/>
      <c r="W4776" s="128"/>
      <c r="X4776" s="169"/>
      <c r="Y4776" s="169"/>
      <c r="Z4776" s="169"/>
      <c r="AA4776" s="127"/>
      <c r="AB4776" s="127"/>
      <c r="AC4776" s="127"/>
      <c r="AD4776" s="127"/>
      <c r="AE4776" s="124">
        <f t="shared" si="764"/>
        <v>0</v>
      </c>
      <c r="AF4776" s="124">
        <f t="shared" si="765"/>
        <v>0</v>
      </c>
      <c r="AG4776" s="124">
        <f t="shared" si="766"/>
        <v>0</v>
      </c>
      <c r="AH4776" s="124">
        <f t="shared" si="767"/>
        <v>0</v>
      </c>
      <c r="AI4776" s="27" t="str">
        <f t="shared" si="759"/>
        <v>ne</v>
      </c>
      <c r="AJ4776" s="27" t="str">
        <f t="shared" si="760"/>
        <v>ne</v>
      </c>
      <c r="AK4776" s="27" t="str">
        <f t="shared" si="761"/>
        <v>ne</v>
      </c>
    </row>
    <row r="4777" spans="2:37" x14ac:dyDescent="0.2">
      <c r="B4777" s="27" t="str">
        <f t="shared" si="762"/>
        <v>-</v>
      </c>
      <c r="C4777" s="123" t="str">
        <f t="shared" si="763"/>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8"/>
        <v>nepildyti</v>
      </c>
      <c r="T4777" s="126" t="str">
        <f t="shared" si="768"/>
        <v>nepildyti</v>
      </c>
      <c r="U4777" s="127"/>
      <c r="V4777" s="127"/>
      <c r="W4777" s="128"/>
      <c r="X4777" s="169"/>
      <c r="Y4777" s="169"/>
      <c r="Z4777" s="169"/>
      <c r="AA4777" s="127"/>
      <c r="AB4777" s="127"/>
      <c r="AC4777" s="127"/>
      <c r="AD4777" s="127"/>
      <c r="AE4777" s="124">
        <f t="shared" si="764"/>
        <v>0</v>
      </c>
      <c r="AF4777" s="124">
        <f t="shared" si="765"/>
        <v>0</v>
      </c>
      <c r="AG4777" s="124">
        <f t="shared" si="766"/>
        <v>0</v>
      </c>
      <c r="AH4777" s="124">
        <f t="shared" si="767"/>
        <v>0</v>
      </c>
      <c r="AI4777" s="27" t="str">
        <f t="shared" si="759"/>
        <v>ne</v>
      </c>
      <c r="AJ4777" s="27" t="str">
        <f t="shared" si="760"/>
        <v>ne</v>
      </c>
      <c r="AK4777" s="27" t="str">
        <f t="shared" si="761"/>
        <v>ne</v>
      </c>
    </row>
    <row r="4778" spans="2:37" x14ac:dyDescent="0.2">
      <c r="B4778" s="27" t="str">
        <f t="shared" si="762"/>
        <v>-</v>
      </c>
      <c r="C4778" s="123" t="str">
        <f t="shared" si="763"/>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8"/>
        <v>nepildyti</v>
      </c>
      <c r="T4778" s="126" t="str">
        <f t="shared" si="768"/>
        <v>nepildyti</v>
      </c>
      <c r="U4778" s="127"/>
      <c r="V4778" s="127"/>
      <c r="W4778" s="128"/>
      <c r="X4778" s="169"/>
      <c r="Y4778" s="169"/>
      <c r="Z4778" s="169"/>
      <c r="AA4778" s="127"/>
      <c r="AB4778" s="127"/>
      <c r="AC4778" s="127"/>
      <c r="AD4778" s="127"/>
      <c r="AE4778" s="124">
        <f t="shared" si="764"/>
        <v>0</v>
      </c>
      <c r="AF4778" s="124">
        <f t="shared" si="765"/>
        <v>0</v>
      </c>
      <c r="AG4778" s="124">
        <f t="shared" si="766"/>
        <v>0</v>
      </c>
      <c r="AH4778" s="124">
        <f t="shared" si="767"/>
        <v>0</v>
      </c>
      <c r="AI4778" s="27" t="str">
        <f t="shared" si="759"/>
        <v>ne</v>
      </c>
      <c r="AJ4778" s="27" t="str">
        <f t="shared" si="760"/>
        <v>ne</v>
      </c>
      <c r="AK4778" s="27" t="str">
        <f t="shared" si="761"/>
        <v>ne</v>
      </c>
    </row>
    <row r="4779" spans="2:37" x14ac:dyDescent="0.2">
      <c r="B4779" s="27" t="str">
        <f t="shared" si="762"/>
        <v>-</v>
      </c>
      <c r="C4779" s="123" t="str">
        <f t="shared" si="763"/>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8"/>
        <v>nepildyti</v>
      </c>
      <c r="T4779" s="126" t="str">
        <f t="shared" si="768"/>
        <v>nepildyti</v>
      </c>
      <c r="U4779" s="127"/>
      <c r="V4779" s="127"/>
      <c r="W4779" s="128"/>
      <c r="X4779" s="169"/>
      <c r="Y4779" s="169"/>
      <c r="Z4779" s="169"/>
      <c r="AA4779" s="127"/>
      <c r="AB4779" s="127"/>
      <c r="AC4779" s="127"/>
      <c r="AD4779" s="127"/>
      <c r="AE4779" s="124">
        <f t="shared" si="764"/>
        <v>0</v>
      </c>
      <c r="AF4779" s="124">
        <f t="shared" si="765"/>
        <v>0</v>
      </c>
      <c r="AG4779" s="124">
        <f t="shared" si="766"/>
        <v>0</v>
      </c>
      <c r="AH4779" s="124">
        <f t="shared" si="767"/>
        <v>0</v>
      </c>
      <c r="AI4779" s="27" t="str">
        <f t="shared" si="759"/>
        <v>ne</v>
      </c>
      <c r="AJ4779" s="27" t="str">
        <f t="shared" si="760"/>
        <v>ne</v>
      </c>
      <c r="AK4779" s="27" t="str">
        <f t="shared" si="761"/>
        <v>ne</v>
      </c>
    </row>
    <row r="4780" spans="2:37" x14ac:dyDescent="0.2">
      <c r="B4780" s="27" t="str">
        <f t="shared" si="762"/>
        <v>-</v>
      </c>
      <c r="C4780" s="123" t="str">
        <f t="shared" si="763"/>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8"/>
        <v>nepildyti</v>
      </c>
      <c r="T4780" s="126" t="str">
        <f t="shared" si="768"/>
        <v>nepildyti</v>
      </c>
      <c r="U4780" s="127"/>
      <c r="V4780" s="127"/>
      <c r="W4780" s="128"/>
      <c r="X4780" s="169"/>
      <c r="Y4780" s="169"/>
      <c r="Z4780" s="169"/>
      <c r="AA4780" s="127"/>
      <c r="AB4780" s="127"/>
      <c r="AC4780" s="127"/>
      <c r="AD4780" s="127"/>
      <c r="AE4780" s="124">
        <f t="shared" si="764"/>
        <v>0</v>
      </c>
      <c r="AF4780" s="124">
        <f t="shared" si="765"/>
        <v>0</v>
      </c>
      <c r="AG4780" s="124">
        <f t="shared" si="766"/>
        <v>0</v>
      </c>
      <c r="AH4780" s="124">
        <f t="shared" si="767"/>
        <v>0</v>
      </c>
      <c r="AI4780" s="27" t="str">
        <f t="shared" si="759"/>
        <v>ne</v>
      </c>
      <c r="AJ4780" s="27" t="str">
        <f t="shared" si="760"/>
        <v>ne</v>
      </c>
      <c r="AK4780" s="27" t="str">
        <f t="shared" si="761"/>
        <v>ne</v>
      </c>
    </row>
    <row r="4781" spans="2:37" x14ac:dyDescent="0.2">
      <c r="B4781" s="27" t="str">
        <f t="shared" si="762"/>
        <v>-</v>
      </c>
      <c r="C4781" s="123" t="str">
        <f t="shared" si="763"/>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8"/>
        <v>nepildyti</v>
      </c>
      <c r="T4781" s="126" t="str">
        <f t="shared" si="768"/>
        <v>nepildyti</v>
      </c>
      <c r="U4781" s="127"/>
      <c r="V4781" s="127"/>
      <c r="W4781" s="128"/>
      <c r="X4781" s="169"/>
      <c r="Y4781" s="169"/>
      <c r="Z4781" s="169"/>
      <c r="AA4781" s="127"/>
      <c r="AB4781" s="127"/>
      <c r="AC4781" s="127"/>
      <c r="AD4781" s="127"/>
      <c r="AE4781" s="124">
        <f t="shared" si="764"/>
        <v>0</v>
      </c>
      <c r="AF4781" s="124">
        <f t="shared" si="765"/>
        <v>0</v>
      </c>
      <c r="AG4781" s="124">
        <f t="shared" si="766"/>
        <v>0</v>
      </c>
      <c r="AH4781" s="124">
        <f t="shared" si="767"/>
        <v>0</v>
      </c>
      <c r="AI4781" s="27" t="str">
        <f t="shared" si="759"/>
        <v>ne</v>
      </c>
      <c r="AJ4781" s="27" t="str">
        <f t="shared" si="760"/>
        <v>ne</v>
      </c>
      <c r="AK4781" s="27" t="str">
        <f t="shared" si="761"/>
        <v>ne</v>
      </c>
    </row>
    <row r="4782" spans="2:37" x14ac:dyDescent="0.2">
      <c r="B4782" s="27" t="str">
        <f t="shared" si="762"/>
        <v>-</v>
      </c>
      <c r="C4782" s="123" t="str">
        <f t="shared" si="763"/>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8"/>
        <v>nepildyti</v>
      </c>
      <c r="T4782" s="126" t="str">
        <f t="shared" si="768"/>
        <v>nepildyti</v>
      </c>
      <c r="U4782" s="127"/>
      <c r="V4782" s="127"/>
      <c r="W4782" s="128"/>
      <c r="X4782" s="169"/>
      <c r="Y4782" s="169"/>
      <c r="Z4782" s="169"/>
      <c r="AA4782" s="127"/>
      <c r="AB4782" s="127"/>
      <c r="AC4782" s="127"/>
      <c r="AD4782" s="127"/>
      <c r="AE4782" s="124">
        <f t="shared" si="764"/>
        <v>0</v>
      </c>
      <c r="AF4782" s="124">
        <f t="shared" si="765"/>
        <v>0</v>
      </c>
      <c r="AG4782" s="124">
        <f t="shared" si="766"/>
        <v>0</v>
      </c>
      <c r="AH4782" s="124">
        <f t="shared" si="767"/>
        <v>0</v>
      </c>
      <c r="AI4782" s="27" t="str">
        <f t="shared" si="759"/>
        <v>ne</v>
      </c>
      <c r="AJ4782" s="27" t="str">
        <f t="shared" si="760"/>
        <v>ne</v>
      </c>
      <c r="AK4782" s="27" t="str">
        <f t="shared" si="761"/>
        <v>ne</v>
      </c>
    </row>
    <row r="4783" spans="2:37" x14ac:dyDescent="0.2">
      <c r="B4783" s="27" t="str">
        <f t="shared" si="762"/>
        <v>-</v>
      </c>
      <c r="C4783" s="123" t="str">
        <f t="shared" si="763"/>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8"/>
        <v>nepildyti</v>
      </c>
      <c r="T4783" s="126" t="str">
        <f t="shared" si="768"/>
        <v>nepildyti</v>
      </c>
      <c r="U4783" s="127"/>
      <c r="V4783" s="127"/>
      <c r="W4783" s="128"/>
      <c r="X4783" s="169"/>
      <c r="Y4783" s="169"/>
      <c r="Z4783" s="169"/>
      <c r="AA4783" s="127"/>
      <c r="AB4783" s="127"/>
      <c r="AC4783" s="127"/>
      <c r="AD4783" s="127"/>
      <c r="AE4783" s="124">
        <f t="shared" si="764"/>
        <v>0</v>
      </c>
      <c r="AF4783" s="124">
        <f t="shared" si="765"/>
        <v>0</v>
      </c>
      <c r="AG4783" s="124">
        <f t="shared" si="766"/>
        <v>0</v>
      </c>
      <c r="AH4783" s="124">
        <f t="shared" si="767"/>
        <v>0</v>
      </c>
      <c r="AI4783" s="27" t="str">
        <f t="shared" si="759"/>
        <v>ne</v>
      </c>
      <c r="AJ4783" s="27" t="str">
        <f t="shared" si="760"/>
        <v>ne</v>
      </c>
      <c r="AK4783" s="27" t="str">
        <f t="shared" si="761"/>
        <v>ne</v>
      </c>
    </row>
    <row r="4784" spans="2:37" x14ac:dyDescent="0.2">
      <c r="B4784" s="27" t="str">
        <f t="shared" si="762"/>
        <v>-</v>
      </c>
      <c r="C4784" s="123" t="str">
        <f t="shared" si="763"/>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8"/>
        <v>nepildyti</v>
      </c>
      <c r="T4784" s="126" t="str">
        <f t="shared" si="768"/>
        <v>nepildyti</v>
      </c>
      <c r="U4784" s="127"/>
      <c r="V4784" s="127"/>
      <c r="W4784" s="128"/>
      <c r="X4784" s="169"/>
      <c r="Y4784" s="169"/>
      <c r="Z4784" s="169"/>
      <c r="AA4784" s="127"/>
      <c r="AB4784" s="127"/>
      <c r="AC4784" s="127"/>
      <c r="AD4784" s="127"/>
      <c r="AE4784" s="124">
        <f t="shared" si="764"/>
        <v>0</v>
      </c>
      <c r="AF4784" s="124">
        <f t="shared" si="765"/>
        <v>0</v>
      </c>
      <c r="AG4784" s="124">
        <f t="shared" si="766"/>
        <v>0</v>
      </c>
      <c r="AH4784" s="124">
        <f t="shared" si="767"/>
        <v>0</v>
      </c>
      <c r="AI4784" s="27" t="str">
        <f t="shared" si="759"/>
        <v>ne</v>
      </c>
      <c r="AJ4784" s="27" t="str">
        <f t="shared" si="760"/>
        <v>ne</v>
      </c>
      <c r="AK4784" s="27" t="str">
        <f t="shared" si="761"/>
        <v>ne</v>
      </c>
    </row>
    <row r="4785" spans="2:37" x14ac:dyDescent="0.2">
      <c r="B4785" s="27" t="str">
        <f t="shared" si="762"/>
        <v>-</v>
      </c>
      <c r="C4785" s="123" t="str">
        <f t="shared" si="763"/>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8"/>
        <v>nepildyti</v>
      </c>
      <c r="T4785" s="126" t="str">
        <f t="shared" si="768"/>
        <v>nepildyti</v>
      </c>
      <c r="U4785" s="127"/>
      <c r="V4785" s="127"/>
      <c r="W4785" s="128"/>
      <c r="X4785" s="169"/>
      <c r="Y4785" s="169"/>
      <c r="Z4785" s="169"/>
      <c r="AA4785" s="127"/>
      <c r="AB4785" s="127"/>
      <c r="AC4785" s="127"/>
      <c r="AD4785" s="127"/>
      <c r="AE4785" s="124">
        <f t="shared" si="764"/>
        <v>0</v>
      </c>
      <c r="AF4785" s="124">
        <f t="shared" si="765"/>
        <v>0</v>
      </c>
      <c r="AG4785" s="124">
        <f t="shared" si="766"/>
        <v>0</v>
      </c>
      <c r="AH4785" s="124">
        <f t="shared" si="767"/>
        <v>0</v>
      </c>
      <c r="AI4785" s="27" t="str">
        <f t="shared" si="759"/>
        <v>ne</v>
      </c>
      <c r="AJ4785" s="27" t="str">
        <f t="shared" si="760"/>
        <v>ne</v>
      </c>
      <c r="AK4785" s="27" t="str">
        <f t="shared" si="761"/>
        <v>ne</v>
      </c>
    </row>
    <row r="4786" spans="2:37" x14ac:dyDescent="0.2">
      <c r="B4786" s="27" t="str">
        <f t="shared" si="762"/>
        <v>-</v>
      </c>
      <c r="C4786" s="123" t="str">
        <f t="shared" si="763"/>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8"/>
        <v>nepildyti</v>
      </c>
      <c r="T4786" s="126" t="str">
        <f t="shared" si="768"/>
        <v>nepildyti</v>
      </c>
      <c r="U4786" s="127"/>
      <c r="V4786" s="127"/>
      <c r="W4786" s="128"/>
      <c r="X4786" s="169"/>
      <c r="Y4786" s="169"/>
      <c r="Z4786" s="169"/>
      <c r="AA4786" s="127"/>
      <c r="AB4786" s="127"/>
      <c r="AC4786" s="127"/>
      <c r="AD4786" s="127"/>
      <c r="AE4786" s="124">
        <f t="shared" si="764"/>
        <v>0</v>
      </c>
      <c r="AF4786" s="124">
        <f t="shared" si="765"/>
        <v>0</v>
      </c>
      <c r="AG4786" s="124">
        <f t="shared" si="766"/>
        <v>0</v>
      </c>
      <c r="AH4786" s="124">
        <f t="shared" si="767"/>
        <v>0</v>
      </c>
      <c r="AI4786" s="27" t="str">
        <f t="shared" si="759"/>
        <v>ne</v>
      </c>
      <c r="AJ4786" s="27" t="str">
        <f t="shared" si="760"/>
        <v>ne</v>
      </c>
      <c r="AK4786" s="27" t="str">
        <f t="shared" si="761"/>
        <v>ne</v>
      </c>
    </row>
    <row r="4787" spans="2:37" x14ac:dyDescent="0.2">
      <c r="B4787" s="27" t="str">
        <f t="shared" si="762"/>
        <v>-</v>
      </c>
      <c r="C4787" s="123" t="str">
        <f t="shared" si="763"/>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8"/>
        <v>nepildyti</v>
      </c>
      <c r="T4787" s="126" t="str">
        <f t="shared" si="768"/>
        <v>nepildyti</v>
      </c>
      <c r="U4787" s="127"/>
      <c r="V4787" s="127"/>
      <c r="W4787" s="128"/>
      <c r="X4787" s="169"/>
      <c r="Y4787" s="169"/>
      <c r="Z4787" s="169"/>
      <c r="AA4787" s="127"/>
      <c r="AB4787" s="127"/>
      <c r="AC4787" s="127"/>
      <c r="AD4787" s="127"/>
      <c r="AE4787" s="124">
        <f t="shared" si="764"/>
        <v>0</v>
      </c>
      <c r="AF4787" s="124">
        <f t="shared" si="765"/>
        <v>0</v>
      </c>
      <c r="AG4787" s="124">
        <f t="shared" si="766"/>
        <v>0</v>
      </c>
      <c r="AH4787" s="124">
        <f t="shared" si="767"/>
        <v>0</v>
      </c>
      <c r="AI4787" s="27" t="str">
        <f t="shared" si="759"/>
        <v>ne</v>
      </c>
      <c r="AJ4787" s="27" t="str">
        <f t="shared" si="760"/>
        <v>ne</v>
      </c>
      <c r="AK4787" s="27" t="str">
        <f t="shared" si="761"/>
        <v>ne</v>
      </c>
    </row>
    <row r="4788" spans="2:37" x14ac:dyDescent="0.2">
      <c r="B4788" s="27" t="str">
        <f t="shared" si="762"/>
        <v>-</v>
      </c>
      <c r="C4788" s="123" t="str">
        <f t="shared" si="763"/>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8"/>
        <v>nepildyti</v>
      </c>
      <c r="T4788" s="126" t="str">
        <f t="shared" si="768"/>
        <v>nepildyti</v>
      </c>
      <c r="U4788" s="127"/>
      <c r="V4788" s="127"/>
      <c r="W4788" s="128"/>
      <c r="X4788" s="169"/>
      <c r="Y4788" s="169"/>
      <c r="Z4788" s="169"/>
      <c r="AA4788" s="127"/>
      <c r="AB4788" s="127"/>
      <c r="AC4788" s="127"/>
      <c r="AD4788" s="127"/>
      <c r="AE4788" s="124">
        <f t="shared" si="764"/>
        <v>0</v>
      </c>
      <c r="AF4788" s="124">
        <f t="shared" si="765"/>
        <v>0</v>
      </c>
      <c r="AG4788" s="124">
        <f t="shared" si="766"/>
        <v>0</v>
      </c>
      <c r="AH4788" s="124">
        <f t="shared" si="767"/>
        <v>0</v>
      </c>
      <c r="AI4788" s="27" t="str">
        <f t="shared" si="759"/>
        <v>ne</v>
      </c>
      <c r="AJ4788" s="27" t="str">
        <f t="shared" si="760"/>
        <v>ne</v>
      </c>
      <c r="AK4788" s="27" t="str">
        <f t="shared" si="761"/>
        <v>ne</v>
      </c>
    </row>
    <row r="4789" spans="2:37" x14ac:dyDescent="0.2">
      <c r="B4789" s="27" t="str">
        <f t="shared" si="762"/>
        <v>-</v>
      </c>
      <c r="C4789" s="123" t="str">
        <f t="shared" si="763"/>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8"/>
        <v>nepildyti</v>
      </c>
      <c r="T4789" s="126" t="str">
        <f t="shared" si="768"/>
        <v>nepildyti</v>
      </c>
      <c r="U4789" s="127"/>
      <c r="V4789" s="127"/>
      <c r="W4789" s="128"/>
      <c r="X4789" s="169"/>
      <c r="Y4789" s="169"/>
      <c r="Z4789" s="169"/>
      <c r="AA4789" s="127"/>
      <c r="AB4789" s="127"/>
      <c r="AC4789" s="127"/>
      <c r="AD4789" s="127"/>
      <c r="AE4789" s="124">
        <f t="shared" si="764"/>
        <v>0</v>
      </c>
      <c r="AF4789" s="124">
        <f t="shared" si="765"/>
        <v>0</v>
      </c>
      <c r="AG4789" s="124">
        <f t="shared" si="766"/>
        <v>0</v>
      </c>
      <c r="AH4789" s="124">
        <f t="shared" si="767"/>
        <v>0</v>
      </c>
      <c r="AI4789" s="27" t="str">
        <f t="shared" si="759"/>
        <v>ne</v>
      </c>
      <c r="AJ4789" s="27" t="str">
        <f t="shared" si="760"/>
        <v>ne</v>
      </c>
      <c r="AK4789" s="27" t="str">
        <f t="shared" si="761"/>
        <v>ne</v>
      </c>
    </row>
    <row r="4790" spans="2:37" x14ac:dyDescent="0.2">
      <c r="B4790" s="27" t="str">
        <f t="shared" si="762"/>
        <v>-</v>
      </c>
      <c r="C4790" s="123" t="str">
        <f t="shared" si="763"/>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8"/>
        <v>nepildyti</v>
      </c>
      <c r="T4790" s="126" t="str">
        <f t="shared" si="768"/>
        <v>nepildyti</v>
      </c>
      <c r="U4790" s="127"/>
      <c r="V4790" s="127"/>
      <c r="W4790" s="128"/>
      <c r="X4790" s="169"/>
      <c r="Y4790" s="169"/>
      <c r="Z4790" s="169"/>
      <c r="AA4790" s="127"/>
      <c r="AB4790" s="127"/>
      <c r="AC4790" s="127"/>
      <c r="AD4790" s="127"/>
      <c r="AE4790" s="124">
        <f t="shared" si="764"/>
        <v>0</v>
      </c>
      <c r="AF4790" s="124">
        <f t="shared" si="765"/>
        <v>0</v>
      </c>
      <c r="AG4790" s="124">
        <f t="shared" si="766"/>
        <v>0</v>
      </c>
      <c r="AH4790" s="124">
        <f t="shared" si="767"/>
        <v>0</v>
      </c>
      <c r="AI4790" s="27" t="str">
        <f t="shared" si="759"/>
        <v>ne</v>
      </c>
      <c r="AJ4790" s="27" t="str">
        <f t="shared" si="760"/>
        <v>ne</v>
      </c>
      <c r="AK4790" s="27" t="str">
        <f t="shared" si="761"/>
        <v>ne</v>
      </c>
    </row>
    <row r="4791" spans="2:37" x14ac:dyDescent="0.2">
      <c r="B4791" s="27" t="str">
        <f t="shared" si="762"/>
        <v>-</v>
      </c>
      <c r="C4791" s="123" t="str">
        <f t="shared" si="763"/>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8"/>
        <v>nepildyti</v>
      </c>
      <c r="T4791" s="126" t="str">
        <f t="shared" si="768"/>
        <v>nepildyti</v>
      </c>
      <c r="U4791" s="127"/>
      <c r="V4791" s="127"/>
      <c r="W4791" s="128"/>
      <c r="X4791" s="169"/>
      <c r="Y4791" s="169"/>
      <c r="Z4791" s="169"/>
      <c r="AA4791" s="127"/>
      <c r="AB4791" s="127"/>
      <c r="AC4791" s="127"/>
      <c r="AD4791" s="127"/>
      <c r="AE4791" s="124">
        <f t="shared" si="764"/>
        <v>0</v>
      </c>
      <c r="AF4791" s="124">
        <f t="shared" si="765"/>
        <v>0</v>
      </c>
      <c r="AG4791" s="124">
        <f t="shared" si="766"/>
        <v>0</v>
      </c>
      <c r="AH4791" s="124">
        <f t="shared" si="767"/>
        <v>0</v>
      </c>
      <c r="AI4791" s="27" t="str">
        <f t="shared" si="759"/>
        <v>ne</v>
      </c>
      <c r="AJ4791" s="27" t="str">
        <f t="shared" si="760"/>
        <v>ne</v>
      </c>
      <c r="AK4791" s="27" t="str">
        <f t="shared" si="761"/>
        <v>ne</v>
      </c>
    </row>
    <row r="4792" spans="2:37" x14ac:dyDescent="0.2">
      <c r="B4792" s="27" t="str">
        <f t="shared" si="762"/>
        <v>-</v>
      </c>
      <c r="C4792" s="123" t="str">
        <f t="shared" si="763"/>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8"/>
        <v>nepildyti</v>
      </c>
      <c r="T4792" s="126" t="str">
        <f t="shared" si="768"/>
        <v>nepildyti</v>
      </c>
      <c r="U4792" s="127"/>
      <c r="V4792" s="127"/>
      <c r="W4792" s="128"/>
      <c r="X4792" s="169"/>
      <c r="Y4792" s="169"/>
      <c r="Z4792" s="169"/>
      <c r="AA4792" s="127"/>
      <c r="AB4792" s="127"/>
      <c r="AC4792" s="127"/>
      <c r="AD4792" s="127"/>
      <c r="AE4792" s="124">
        <f t="shared" si="764"/>
        <v>0</v>
      </c>
      <c r="AF4792" s="124">
        <f t="shared" si="765"/>
        <v>0</v>
      </c>
      <c r="AG4792" s="124">
        <f t="shared" si="766"/>
        <v>0</v>
      </c>
      <c r="AH4792" s="124">
        <f t="shared" si="767"/>
        <v>0</v>
      </c>
      <c r="AI4792" s="27" t="str">
        <f t="shared" si="759"/>
        <v>ne</v>
      </c>
      <c r="AJ4792" s="27" t="str">
        <f t="shared" si="760"/>
        <v>ne</v>
      </c>
      <c r="AK4792" s="27" t="str">
        <f t="shared" si="761"/>
        <v>ne</v>
      </c>
    </row>
    <row r="4793" spans="2:37" x14ac:dyDescent="0.2">
      <c r="B4793" s="27" t="str">
        <f t="shared" si="762"/>
        <v>-</v>
      </c>
      <c r="C4793" s="123" t="str">
        <f t="shared" si="763"/>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8"/>
        <v>nepildyti</v>
      </c>
      <c r="T4793" s="126" t="str">
        <f t="shared" si="768"/>
        <v>nepildyti</v>
      </c>
      <c r="U4793" s="127"/>
      <c r="V4793" s="127"/>
      <c r="W4793" s="128"/>
      <c r="X4793" s="169"/>
      <c r="Y4793" s="169"/>
      <c r="Z4793" s="169"/>
      <c r="AA4793" s="127"/>
      <c r="AB4793" s="127"/>
      <c r="AC4793" s="127"/>
      <c r="AD4793" s="127"/>
      <c r="AE4793" s="124">
        <f t="shared" si="764"/>
        <v>0</v>
      </c>
      <c r="AF4793" s="124">
        <f t="shared" si="765"/>
        <v>0</v>
      </c>
      <c r="AG4793" s="124">
        <f t="shared" si="766"/>
        <v>0</v>
      </c>
      <c r="AH4793" s="124">
        <f t="shared" si="767"/>
        <v>0</v>
      </c>
      <c r="AI4793" s="27" t="str">
        <f t="shared" si="759"/>
        <v>ne</v>
      </c>
      <c r="AJ4793" s="27" t="str">
        <f t="shared" si="760"/>
        <v>ne</v>
      </c>
      <c r="AK4793" s="27" t="str">
        <f t="shared" si="761"/>
        <v>ne</v>
      </c>
    </row>
    <row r="4794" spans="2:37" x14ac:dyDescent="0.2">
      <c r="B4794" s="27" t="str">
        <f t="shared" si="762"/>
        <v>-</v>
      </c>
      <c r="C4794" s="123" t="str">
        <f t="shared" si="763"/>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8"/>
        <v>nepildyti</v>
      </c>
      <c r="T4794" s="126" t="str">
        <f t="shared" si="768"/>
        <v>nepildyti</v>
      </c>
      <c r="U4794" s="127"/>
      <c r="V4794" s="127"/>
      <c r="W4794" s="128"/>
      <c r="X4794" s="169"/>
      <c r="Y4794" s="169"/>
      <c r="Z4794" s="169"/>
      <c r="AA4794" s="127"/>
      <c r="AB4794" s="127"/>
      <c r="AC4794" s="127"/>
      <c r="AD4794" s="127"/>
      <c r="AE4794" s="124">
        <f t="shared" si="764"/>
        <v>0</v>
      </c>
      <c r="AF4794" s="124">
        <f t="shared" si="765"/>
        <v>0</v>
      </c>
      <c r="AG4794" s="124">
        <f t="shared" si="766"/>
        <v>0</v>
      </c>
      <c r="AH4794" s="124">
        <f t="shared" si="767"/>
        <v>0</v>
      </c>
      <c r="AI4794" s="27" t="str">
        <f t="shared" si="759"/>
        <v>ne</v>
      </c>
      <c r="AJ4794" s="27" t="str">
        <f t="shared" si="760"/>
        <v>ne</v>
      </c>
      <c r="AK4794" s="27" t="str">
        <f t="shared" si="761"/>
        <v>ne</v>
      </c>
    </row>
    <row r="4795" spans="2:37" x14ac:dyDescent="0.2">
      <c r="B4795" s="27" t="str">
        <f t="shared" si="762"/>
        <v>-</v>
      </c>
      <c r="C4795" s="123" t="str">
        <f t="shared" si="763"/>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8"/>
        <v>nepildyti</v>
      </c>
      <c r="T4795" s="126" t="str">
        <f t="shared" si="768"/>
        <v>nepildyti</v>
      </c>
      <c r="U4795" s="127"/>
      <c r="V4795" s="127"/>
      <c r="W4795" s="128"/>
      <c r="X4795" s="169"/>
      <c r="Y4795" s="169"/>
      <c r="Z4795" s="169"/>
      <c r="AA4795" s="127"/>
      <c r="AB4795" s="127"/>
      <c r="AC4795" s="127"/>
      <c r="AD4795" s="127"/>
      <c r="AE4795" s="124">
        <f t="shared" si="764"/>
        <v>0</v>
      </c>
      <c r="AF4795" s="124">
        <f t="shared" si="765"/>
        <v>0</v>
      </c>
      <c r="AG4795" s="124">
        <f t="shared" si="766"/>
        <v>0</v>
      </c>
      <c r="AH4795" s="124">
        <f t="shared" si="767"/>
        <v>0</v>
      </c>
      <c r="AI4795" s="27" t="str">
        <f t="shared" si="759"/>
        <v>ne</v>
      </c>
      <c r="AJ4795" s="27" t="str">
        <f t="shared" si="760"/>
        <v>ne</v>
      </c>
      <c r="AK4795" s="27" t="str">
        <f t="shared" si="761"/>
        <v>ne</v>
      </c>
    </row>
    <row r="4796" spans="2:37" x14ac:dyDescent="0.2">
      <c r="B4796" s="27" t="str">
        <f t="shared" si="762"/>
        <v>-</v>
      </c>
      <c r="C4796" s="123" t="str">
        <f t="shared" si="763"/>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8"/>
        <v>nepildyti</v>
      </c>
      <c r="T4796" s="126" t="str">
        <f t="shared" si="768"/>
        <v>nepildyti</v>
      </c>
      <c r="U4796" s="127"/>
      <c r="V4796" s="127"/>
      <c r="W4796" s="128"/>
      <c r="X4796" s="169"/>
      <c r="Y4796" s="169"/>
      <c r="Z4796" s="169"/>
      <c r="AA4796" s="127"/>
      <c r="AB4796" s="127"/>
      <c r="AC4796" s="127"/>
      <c r="AD4796" s="127"/>
      <c r="AE4796" s="124">
        <f t="shared" si="764"/>
        <v>0</v>
      </c>
      <c r="AF4796" s="124">
        <f t="shared" si="765"/>
        <v>0</v>
      </c>
      <c r="AG4796" s="124">
        <f t="shared" si="766"/>
        <v>0</v>
      </c>
      <c r="AH4796" s="124">
        <f t="shared" si="767"/>
        <v>0</v>
      </c>
      <c r="AI4796" s="27" t="str">
        <f t="shared" si="759"/>
        <v>ne</v>
      </c>
      <c r="AJ4796" s="27" t="str">
        <f t="shared" si="760"/>
        <v>ne</v>
      </c>
      <c r="AK4796" s="27" t="str">
        <f t="shared" si="761"/>
        <v>ne</v>
      </c>
    </row>
    <row r="4797" spans="2:37" x14ac:dyDescent="0.2">
      <c r="B4797" s="27" t="str">
        <f t="shared" si="762"/>
        <v>-</v>
      </c>
      <c r="C4797" s="123" t="str">
        <f t="shared" si="763"/>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8"/>
        <v>nepildyti</v>
      </c>
      <c r="T4797" s="126" t="str">
        <f t="shared" si="768"/>
        <v>nepildyti</v>
      </c>
      <c r="U4797" s="127"/>
      <c r="V4797" s="127"/>
      <c r="W4797" s="128"/>
      <c r="X4797" s="169"/>
      <c r="Y4797" s="169"/>
      <c r="Z4797" s="169"/>
      <c r="AA4797" s="127"/>
      <c r="AB4797" s="127"/>
      <c r="AC4797" s="127"/>
      <c r="AD4797" s="127"/>
      <c r="AE4797" s="124">
        <f t="shared" si="764"/>
        <v>0</v>
      </c>
      <c r="AF4797" s="124">
        <f t="shared" si="765"/>
        <v>0</v>
      </c>
      <c r="AG4797" s="124">
        <f t="shared" si="766"/>
        <v>0</v>
      </c>
      <c r="AH4797" s="124">
        <f t="shared" si="767"/>
        <v>0</v>
      </c>
      <c r="AI4797" s="27" t="str">
        <f t="shared" si="759"/>
        <v>ne</v>
      </c>
      <c r="AJ4797" s="27" t="str">
        <f t="shared" si="760"/>
        <v>ne</v>
      </c>
      <c r="AK4797" s="27" t="str">
        <f t="shared" si="761"/>
        <v>ne</v>
      </c>
    </row>
    <row r="4798" spans="2:37" x14ac:dyDescent="0.2">
      <c r="B4798" s="27" t="str">
        <f t="shared" si="762"/>
        <v>-</v>
      </c>
      <c r="C4798" s="123" t="str">
        <f t="shared" si="763"/>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8"/>
        <v>nepildyti</v>
      </c>
      <c r="T4798" s="126" t="str">
        <f t="shared" si="768"/>
        <v>nepildyti</v>
      </c>
      <c r="U4798" s="127"/>
      <c r="V4798" s="127"/>
      <c r="W4798" s="128"/>
      <c r="X4798" s="169"/>
      <c r="Y4798" s="169"/>
      <c r="Z4798" s="169"/>
      <c r="AA4798" s="127"/>
      <c r="AB4798" s="127"/>
      <c r="AC4798" s="127"/>
      <c r="AD4798" s="127"/>
      <c r="AE4798" s="124">
        <f t="shared" si="764"/>
        <v>0</v>
      </c>
      <c r="AF4798" s="124">
        <f t="shared" si="765"/>
        <v>0</v>
      </c>
      <c r="AG4798" s="124">
        <f t="shared" si="766"/>
        <v>0</v>
      </c>
      <c r="AH4798" s="124">
        <f t="shared" si="767"/>
        <v>0</v>
      </c>
      <c r="AI4798" s="27" t="str">
        <f t="shared" si="759"/>
        <v>ne</v>
      </c>
      <c r="AJ4798" s="27" t="str">
        <f t="shared" si="760"/>
        <v>ne</v>
      </c>
      <c r="AK4798" s="27" t="str">
        <f t="shared" si="761"/>
        <v>ne</v>
      </c>
    </row>
    <row r="4799" spans="2:37" x14ac:dyDescent="0.2">
      <c r="B4799" s="27" t="str">
        <f t="shared" si="762"/>
        <v>-</v>
      </c>
      <c r="C4799" s="123" t="str">
        <f t="shared" si="763"/>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8"/>
        <v>nepildyti</v>
      </c>
      <c r="T4799" s="126" t="str">
        <f t="shared" si="768"/>
        <v>nepildyti</v>
      </c>
      <c r="U4799" s="127"/>
      <c r="V4799" s="127"/>
      <c r="W4799" s="128"/>
      <c r="X4799" s="169"/>
      <c r="Y4799" s="169"/>
      <c r="Z4799" s="169"/>
      <c r="AA4799" s="127"/>
      <c r="AB4799" s="127"/>
      <c r="AC4799" s="127"/>
      <c r="AD4799" s="127"/>
      <c r="AE4799" s="124">
        <f t="shared" si="764"/>
        <v>0</v>
      </c>
      <c r="AF4799" s="124">
        <f t="shared" si="765"/>
        <v>0</v>
      </c>
      <c r="AG4799" s="124">
        <f t="shared" si="766"/>
        <v>0</v>
      </c>
      <c r="AH4799" s="124">
        <f t="shared" si="767"/>
        <v>0</v>
      </c>
      <c r="AI4799" s="27" t="str">
        <f t="shared" si="759"/>
        <v>ne</v>
      </c>
      <c r="AJ4799" s="27" t="str">
        <f t="shared" si="760"/>
        <v>ne</v>
      </c>
      <c r="AK4799" s="27" t="str">
        <f t="shared" si="761"/>
        <v>ne</v>
      </c>
    </row>
    <row r="4800" spans="2:37" x14ac:dyDescent="0.2">
      <c r="B4800" s="27" t="str">
        <f t="shared" si="762"/>
        <v>-</v>
      </c>
      <c r="C4800" s="123" t="str">
        <f t="shared" si="763"/>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8"/>
        <v>nepildyti</v>
      </c>
      <c r="T4800" s="126" t="str">
        <f t="shared" si="768"/>
        <v>nepildyti</v>
      </c>
      <c r="U4800" s="127"/>
      <c r="V4800" s="127"/>
      <c r="W4800" s="128"/>
      <c r="X4800" s="169"/>
      <c r="Y4800" s="169"/>
      <c r="Z4800" s="169"/>
      <c r="AA4800" s="127"/>
      <c r="AB4800" s="127"/>
      <c r="AC4800" s="127"/>
      <c r="AD4800" s="127"/>
      <c r="AE4800" s="124">
        <f t="shared" si="764"/>
        <v>0</v>
      </c>
      <c r="AF4800" s="124">
        <f t="shared" si="765"/>
        <v>0</v>
      </c>
      <c r="AG4800" s="124">
        <f t="shared" si="766"/>
        <v>0</v>
      </c>
      <c r="AH4800" s="124">
        <f t="shared" si="767"/>
        <v>0</v>
      </c>
      <c r="AI4800" s="27" t="str">
        <f t="shared" si="759"/>
        <v>ne</v>
      </c>
      <c r="AJ4800" s="27" t="str">
        <f t="shared" si="760"/>
        <v>ne</v>
      </c>
      <c r="AK4800" s="27" t="str">
        <f t="shared" si="761"/>
        <v>ne</v>
      </c>
    </row>
    <row r="4801" spans="2:37" x14ac:dyDescent="0.2">
      <c r="B4801" s="27" t="str">
        <f t="shared" si="762"/>
        <v>-</v>
      </c>
      <c r="C4801" s="123" t="str">
        <f t="shared" si="763"/>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8"/>
        <v>nepildyti</v>
      </c>
      <c r="T4801" s="126" t="str">
        <f t="shared" si="768"/>
        <v>nepildyti</v>
      </c>
      <c r="U4801" s="127"/>
      <c r="V4801" s="127"/>
      <c r="W4801" s="128"/>
      <c r="X4801" s="169"/>
      <c r="Y4801" s="169"/>
      <c r="Z4801" s="169"/>
      <c r="AA4801" s="127"/>
      <c r="AB4801" s="127"/>
      <c r="AC4801" s="127"/>
      <c r="AD4801" s="127"/>
      <c r="AE4801" s="124">
        <f t="shared" si="764"/>
        <v>0</v>
      </c>
      <c r="AF4801" s="124">
        <f t="shared" si="765"/>
        <v>0</v>
      </c>
      <c r="AG4801" s="124">
        <f t="shared" si="766"/>
        <v>0</v>
      </c>
      <c r="AH4801" s="124">
        <f t="shared" si="767"/>
        <v>0</v>
      </c>
      <c r="AI4801" s="27" t="str">
        <f t="shared" si="759"/>
        <v>ne</v>
      </c>
      <c r="AJ4801" s="27" t="str">
        <f t="shared" si="760"/>
        <v>ne</v>
      </c>
      <c r="AK4801" s="27" t="str">
        <f t="shared" si="761"/>
        <v>ne</v>
      </c>
    </row>
    <row r="4802" spans="2:37" x14ac:dyDescent="0.2">
      <c r="B4802" s="27" t="str">
        <f t="shared" si="762"/>
        <v>-</v>
      </c>
      <c r="C4802" s="123" t="str">
        <f t="shared" si="763"/>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8"/>
        <v>nepildyti</v>
      </c>
      <c r="T4802" s="126" t="str">
        <f t="shared" si="768"/>
        <v>nepildyti</v>
      </c>
      <c r="U4802" s="127"/>
      <c r="V4802" s="127"/>
      <c r="W4802" s="128"/>
      <c r="X4802" s="169"/>
      <c r="Y4802" s="169"/>
      <c r="Z4802" s="169"/>
      <c r="AA4802" s="127"/>
      <c r="AB4802" s="127"/>
      <c r="AC4802" s="127"/>
      <c r="AD4802" s="127"/>
      <c r="AE4802" s="124">
        <f t="shared" si="764"/>
        <v>0</v>
      </c>
      <c r="AF4802" s="124">
        <f t="shared" si="765"/>
        <v>0</v>
      </c>
      <c r="AG4802" s="124">
        <f t="shared" si="766"/>
        <v>0</v>
      </c>
      <c r="AH4802" s="124">
        <f t="shared" si="767"/>
        <v>0</v>
      </c>
      <c r="AI4802" s="27" t="str">
        <f t="shared" si="759"/>
        <v>ne</v>
      </c>
      <c r="AJ4802" s="27" t="str">
        <f t="shared" si="760"/>
        <v>ne</v>
      </c>
      <c r="AK4802" s="27" t="str">
        <f t="shared" si="761"/>
        <v>ne</v>
      </c>
    </row>
    <row r="4803" spans="2:37" x14ac:dyDescent="0.2">
      <c r="B4803" s="27" t="str">
        <f t="shared" si="762"/>
        <v>-</v>
      </c>
      <c r="C4803" s="123" t="str">
        <f t="shared" si="763"/>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8"/>
        <v>nepildyti</v>
      </c>
      <c r="T4803" s="126" t="str">
        <f t="shared" si="768"/>
        <v>nepildyti</v>
      </c>
      <c r="U4803" s="127"/>
      <c r="V4803" s="127"/>
      <c r="W4803" s="128"/>
      <c r="X4803" s="169"/>
      <c r="Y4803" s="169"/>
      <c r="Z4803" s="169"/>
      <c r="AA4803" s="127"/>
      <c r="AB4803" s="127"/>
      <c r="AC4803" s="127"/>
      <c r="AD4803" s="127"/>
      <c r="AE4803" s="124">
        <f t="shared" si="764"/>
        <v>0</v>
      </c>
      <c r="AF4803" s="124">
        <f t="shared" si="765"/>
        <v>0</v>
      </c>
      <c r="AG4803" s="124">
        <f t="shared" si="766"/>
        <v>0</v>
      </c>
      <c r="AH4803" s="124">
        <f t="shared" si="767"/>
        <v>0</v>
      </c>
      <c r="AI4803" s="27" t="str">
        <f t="shared" si="759"/>
        <v>ne</v>
      </c>
      <c r="AJ4803" s="27" t="str">
        <f t="shared" si="760"/>
        <v>ne</v>
      </c>
      <c r="AK4803" s="27" t="str">
        <f t="shared" si="761"/>
        <v>ne</v>
      </c>
    </row>
    <row r="4804" spans="2:37" x14ac:dyDescent="0.2">
      <c r="B4804" s="27" t="str">
        <f t="shared" si="762"/>
        <v>-</v>
      </c>
      <c r="C4804" s="123" t="str">
        <f t="shared" si="763"/>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8"/>
        <v>nepildyti</v>
      </c>
      <c r="T4804" s="126" t="str">
        <f t="shared" si="768"/>
        <v>nepildyti</v>
      </c>
      <c r="U4804" s="127"/>
      <c r="V4804" s="127"/>
      <c r="W4804" s="128"/>
      <c r="X4804" s="169"/>
      <c r="Y4804" s="169"/>
      <c r="Z4804" s="169"/>
      <c r="AA4804" s="127"/>
      <c r="AB4804" s="127"/>
      <c r="AC4804" s="127"/>
      <c r="AD4804" s="127"/>
      <c r="AE4804" s="124">
        <f t="shared" si="764"/>
        <v>0</v>
      </c>
      <c r="AF4804" s="124">
        <f t="shared" si="765"/>
        <v>0</v>
      </c>
      <c r="AG4804" s="124">
        <f t="shared" si="766"/>
        <v>0</v>
      </c>
      <c r="AH4804" s="124">
        <f t="shared" si="767"/>
        <v>0</v>
      </c>
      <c r="AI4804" s="27" t="str">
        <f t="shared" si="759"/>
        <v>ne</v>
      </c>
      <c r="AJ4804" s="27" t="str">
        <f t="shared" si="760"/>
        <v>ne</v>
      </c>
      <c r="AK4804" s="27" t="str">
        <f t="shared" si="761"/>
        <v>ne</v>
      </c>
    </row>
    <row r="4805" spans="2:37" x14ac:dyDescent="0.2">
      <c r="B4805" s="27" t="str">
        <f t="shared" si="762"/>
        <v>-</v>
      </c>
      <c r="C4805" s="123" t="str">
        <f t="shared" si="763"/>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8"/>
        <v>nepildyti</v>
      </c>
      <c r="T4805" s="126" t="str">
        <f t="shared" si="768"/>
        <v>nepildyti</v>
      </c>
      <c r="U4805" s="127"/>
      <c r="V4805" s="127"/>
      <c r="W4805" s="128"/>
      <c r="X4805" s="169"/>
      <c r="Y4805" s="169"/>
      <c r="Z4805" s="169"/>
      <c r="AA4805" s="127"/>
      <c r="AB4805" s="127"/>
      <c r="AC4805" s="127"/>
      <c r="AD4805" s="127"/>
      <c r="AE4805" s="124">
        <f t="shared" si="764"/>
        <v>0</v>
      </c>
      <c r="AF4805" s="124">
        <f t="shared" si="765"/>
        <v>0</v>
      </c>
      <c r="AG4805" s="124">
        <f t="shared" si="766"/>
        <v>0</v>
      </c>
      <c r="AH4805" s="124">
        <f t="shared" si="767"/>
        <v>0</v>
      </c>
      <c r="AI4805" s="27" t="str">
        <f t="shared" si="759"/>
        <v>ne</v>
      </c>
      <c r="AJ4805" s="27" t="str">
        <f t="shared" si="760"/>
        <v>ne</v>
      </c>
      <c r="AK4805" s="27" t="str">
        <f t="shared" si="761"/>
        <v>ne</v>
      </c>
    </row>
    <row r="4806" spans="2:37" x14ac:dyDescent="0.2">
      <c r="B4806" s="27" t="str">
        <f t="shared" si="762"/>
        <v>-</v>
      </c>
      <c r="C4806" s="123" t="str">
        <f t="shared" si="763"/>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8"/>
        <v>nepildyti</v>
      </c>
      <c r="T4806" s="126" t="str">
        <f t="shared" si="768"/>
        <v>nepildyti</v>
      </c>
      <c r="U4806" s="127"/>
      <c r="V4806" s="127"/>
      <c r="W4806" s="128"/>
      <c r="X4806" s="169"/>
      <c r="Y4806" s="169"/>
      <c r="Z4806" s="169"/>
      <c r="AA4806" s="127"/>
      <c r="AB4806" s="127"/>
      <c r="AC4806" s="127"/>
      <c r="AD4806" s="127"/>
      <c r="AE4806" s="124">
        <f t="shared" si="764"/>
        <v>0</v>
      </c>
      <c r="AF4806" s="124">
        <f t="shared" si="765"/>
        <v>0</v>
      </c>
      <c r="AG4806" s="124">
        <f t="shared" si="766"/>
        <v>0</v>
      </c>
      <c r="AH4806" s="124">
        <f t="shared" si="767"/>
        <v>0</v>
      </c>
      <c r="AI4806" s="27" t="str">
        <f t="shared" si="759"/>
        <v>ne</v>
      </c>
      <c r="AJ4806" s="27" t="str">
        <f t="shared" si="760"/>
        <v>ne</v>
      </c>
      <c r="AK4806" s="27" t="str">
        <f t="shared" si="761"/>
        <v>ne</v>
      </c>
    </row>
    <row r="4807" spans="2:37" x14ac:dyDescent="0.2">
      <c r="B4807" s="27" t="str">
        <f t="shared" si="762"/>
        <v>-</v>
      </c>
      <c r="C4807" s="123" t="str">
        <f t="shared" si="763"/>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8"/>
        <v>nepildyti</v>
      </c>
      <c r="T4807" s="126" t="str">
        <f t="shared" si="768"/>
        <v>nepildyti</v>
      </c>
      <c r="U4807" s="127"/>
      <c r="V4807" s="127"/>
      <c r="W4807" s="128"/>
      <c r="X4807" s="169"/>
      <c r="Y4807" s="169"/>
      <c r="Z4807" s="169"/>
      <c r="AA4807" s="127"/>
      <c r="AB4807" s="127"/>
      <c r="AC4807" s="127"/>
      <c r="AD4807" s="127"/>
      <c r="AE4807" s="124">
        <f t="shared" si="764"/>
        <v>0</v>
      </c>
      <c r="AF4807" s="124">
        <f t="shared" si="765"/>
        <v>0</v>
      </c>
      <c r="AG4807" s="124">
        <f t="shared" si="766"/>
        <v>0</v>
      </c>
      <c r="AH4807" s="124">
        <f t="shared" si="767"/>
        <v>0</v>
      </c>
      <c r="AI4807" s="27" t="str">
        <f t="shared" si="759"/>
        <v>ne</v>
      </c>
      <c r="AJ4807" s="27" t="str">
        <f t="shared" si="760"/>
        <v>ne</v>
      </c>
      <c r="AK4807" s="27" t="str">
        <f t="shared" si="761"/>
        <v>ne</v>
      </c>
    </row>
    <row r="4808" spans="2:37" x14ac:dyDescent="0.2">
      <c r="B4808" s="27" t="str">
        <f t="shared" si="762"/>
        <v>-</v>
      </c>
      <c r="C4808" s="123" t="str">
        <f t="shared" si="763"/>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8"/>
        <v>nepildyti</v>
      </c>
      <c r="T4808" s="126" t="str">
        <f t="shared" si="768"/>
        <v>nepildyti</v>
      </c>
      <c r="U4808" s="127"/>
      <c r="V4808" s="127"/>
      <c r="W4808" s="128"/>
      <c r="X4808" s="169"/>
      <c r="Y4808" s="169"/>
      <c r="Z4808" s="169"/>
      <c r="AA4808" s="127"/>
      <c r="AB4808" s="127"/>
      <c r="AC4808" s="127"/>
      <c r="AD4808" s="127"/>
      <c r="AE4808" s="124">
        <f t="shared" si="764"/>
        <v>0</v>
      </c>
      <c r="AF4808" s="124">
        <f t="shared" si="765"/>
        <v>0</v>
      </c>
      <c r="AG4808" s="124">
        <f t="shared" si="766"/>
        <v>0</v>
      </c>
      <c r="AH4808" s="124">
        <f t="shared" si="767"/>
        <v>0</v>
      </c>
      <c r="AI4808" s="27" t="str">
        <f t="shared" si="759"/>
        <v>ne</v>
      </c>
      <c r="AJ4808" s="27" t="str">
        <f t="shared" si="760"/>
        <v>ne</v>
      </c>
      <c r="AK4808" s="27" t="str">
        <f t="shared" si="761"/>
        <v>ne</v>
      </c>
    </row>
    <row r="4809" spans="2:37" x14ac:dyDescent="0.2">
      <c r="B4809" s="27" t="str">
        <f t="shared" si="762"/>
        <v>-</v>
      </c>
      <c r="C4809" s="123" t="str">
        <f t="shared" si="763"/>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8"/>
        <v>nepildyti</v>
      </c>
      <c r="T4809" s="126" t="str">
        <f t="shared" si="768"/>
        <v>nepildyti</v>
      </c>
      <c r="U4809" s="127"/>
      <c r="V4809" s="127"/>
      <c r="W4809" s="128"/>
      <c r="X4809" s="169"/>
      <c r="Y4809" s="169"/>
      <c r="Z4809" s="169"/>
      <c r="AA4809" s="127"/>
      <c r="AB4809" s="127"/>
      <c r="AC4809" s="127"/>
      <c r="AD4809" s="127"/>
      <c r="AE4809" s="124">
        <f t="shared" si="764"/>
        <v>0</v>
      </c>
      <c r="AF4809" s="124">
        <f t="shared" si="765"/>
        <v>0</v>
      </c>
      <c r="AG4809" s="124">
        <f t="shared" si="766"/>
        <v>0</v>
      </c>
      <c r="AH4809" s="124">
        <f t="shared" si="767"/>
        <v>0</v>
      </c>
      <c r="AI4809" s="27" t="str">
        <f t="shared" si="759"/>
        <v>ne</v>
      </c>
      <c r="AJ4809" s="27" t="str">
        <f t="shared" si="760"/>
        <v>ne</v>
      </c>
      <c r="AK4809" s="27" t="str">
        <f t="shared" si="761"/>
        <v>ne</v>
      </c>
    </row>
    <row r="4810" spans="2:37" x14ac:dyDescent="0.2">
      <c r="B4810" s="27" t="str">
        <f t="shared" si="762"/>
        <v>-</v>
      </c>
      <c r="C4810" s="123" t="str">
        <f t="shared" si="763"/>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8"/>
        <v>nepildyti</v>
      </c>
      <c r="T4810" s="126" t="str">
        <f t="shared" si="768"/>
        <v>nepildyti</v>
      </c>
      <c r="U4810" s="127"/>
      <c r="V4810" s="127"/>
      <c r="W4810" s="128"/>
      <c r="X4810" s="169"/>
      <c r="Y4810" s="169"/>
      <c r="Z4810" s="169"/>
      <c r="AA4810" s="127"/>
      <c r="AB4810" s="127"/>
      <c r="AC4810" s="127"/>
      <c r="AD4810" s="127"/>
      <c r="AE4810" s="124">
        <f t="shared" si="764"/>
        <v>0</v>
      </c>
      <c r="AF4810" s="124">
        <f t="shared" si="765"/>
        <v>0</v>
      </c>
      <c r="AG4810" s="124">
        <f t="shared" si="766"/>
        <v>0</v>
      </c>
      <c r="AH4810" s="124">
        <f t="shared" si="767"/>
        <v>0</v>
      </c>
      <c r="AI4810" s="27" t="str">
        <f t="shared" si="759"/>
        <v>ne</v>
      </c>
      <c r="AJ4810" s="27" t="str">
        <f t="shared" si="760"/>
        <v>ne</v>
      </c>
      <c r="AK4810" s="27" t="str">
        <f t="shared" si="761"/>
        <v>ne</v>
      </c>
    </row>
    <row r="4811" spans="2:37" x14ac:dyDescent="0.2">
      <c r="B4811" s="27" t="str">
        <f t="shared" si="762"/>
        <v>-</v>
      </c>
      <c r="C4811" s="123" t="str">
        <f t="shared" si="763"/>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8"/>
        <v>nepildyti</v>
      </c>
      <c r="T4811" s="126" t="str">
        <f t="shared" si="768"/>
        <v>nepildyti</v>
      </c>
      <c r="U4811" s="127"/>
      <c r="V4811" s="127"/>
      <c r="W4811" s="128"/>
      <c r="X4811" s="169"/>
      <c r="Y4811" s="169"/>
      <c r="Z4811" s="169"/>
      <c r="AA4811" s="127"/>
      <c r="AB4811" s="127"/>
      <c r="AC4811" s="127"/>
      <c r="AD4811" s="127"/>
      <c r="AE4811" s="124">
        <f t="shared" si="764"/>
        <v>0</v>
      </c>
      <c r="AF4811" s="124">
        <f t="shared" si="765"/>
        <v>0</v>
      </c>
      <c r="AG4811" s="124">
        <f t="shared" si="766"/>
        <v>0</v>
      </c>
      <c r="AH4811" s="124">
        <f t="shared" si="767"/>
        <v>0</v>
      </c>
      <c r="AI4811" s="27" t="str">
        <f t="shared" si="759"/>
        <v>ne</v>
      </c>
      <c r="AJ4811" s="27" t="str">
        <f t="shared" si="760"/>
        <v>ne</v>
      </c>
      <c r="AK4811" s="27" t="str">
        <f t="shared" si="761"/>
        <v>ne</v>
      </c>
    </row>
    <row r="4812" spans="2:37" x14ac:dyDescent="0.2">
      <c r="B4812" s="27" t="str">
        <f t="shared" si="762"/>
        <v>-</v>
      </c>
      <c r="C4812" s="123" t="str">
        <f t="shared" si="763"/>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8"/>
        <v>nepildyti</v>
      </c>
      <c r="T4812" s="126" t="str">
        <f t="shared" si="768"/>
        <v>nepildyti</v>
      </c>
      <c r="U4812" s="127"/>
      <c r="V4812" s="127"/>
      <c r="W4812" s="128"/>
      <c r="X4812" s="169"/>
      <c r="Y4812" s="169"/>
      <c r="Z4812" s="169"/>
      <c r="AA4812" s="127"/>
      <c r="AB4812" s="127"/>
      <c r="AC4812" s="127"/>
      <c r="AD4812" s="127"/>
      <c r="AE4812" s="124">
        <f t="shared" si="764"/>
        <v>0</v>
      </c>
      <c r="AF4812" s="124">
        <f t="shared" si="765"/>
        <v>0</v>
      </c>
      <c r="AG4812" s="124">
        <f t="shared" si="766"/>
        <v>0</v>
      </c>
      <c r="AH4812" s="124">
        <f t="shared" si="767"/>
        <v>0</v>
      </c>
      <c r="AI4812" s="27" t="str">
        <f t="shared" si="759"/>
        <v>ne</v>
      </c>
      <c r="AJ4812" s="27" t="str">
        <f t="shared" si="760"/>
        <v>ne</v>
      </c>
      <c r="AK4812" s="27" t="str">
        <f t="shared" si="761"/>
        <v>ne</v>
      </c>
    </row>
    <row r="4813" spans="2:37" x14ac:dyDescent="0.2">
      <c r="B4813" s="27" t="str">
        <f t="shared" si="762"/>
        <v>-</v>
      </c>
      <c r="C4813" s="123" t="str">
        <f t="shared" si="763"/>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8"/>
        <v>nepildyti</v>
      </c>
      <c r="T4813" s="126" t="str">
        <f t="shared" si="768"/>
        <v>nepildyti</v>
      </c>
      <c r="U4813" s="127"/>
      <c r="V4813" s="127"/>
      <c r="W4813" s="128"/>
      <c r="X4813" s="169"/>
      <c r="Y4813" s="169"/>
      <c r="Z4813" s="169"/>
      <c r="AA4813" s="127"/>
      <c r="AB4813" s="127"/>
      <c r="AC4813" s="127"/>
      <c r="AD4813" s="127"/>
      <c r="AE4813" s="124">
        <f t="shared" si="764"/>
        <v>0</v>
      </c>
      <c r="AF4813" s="124">
        <f t="shared" si="765"/>
        <v>0</v>
      </c>
      <c r="AG4813" s="124">
        <f t="shared" si="766"/>
        <v>0</v>
      </c>
      <c r="AH4813" s="124">
        <f t="shared" si="767"/>
        <v>0</v>
      </c>
      <c r="AI4813" s="27" t="str">
        <f t="shared" ref="AI4813:AI4861" si="769">IF(AF4813&gt;0,"taip","ne")</f>
        <v>ne</v>
      </c>
      <c r="AJ4813" s="27" t="str">
        <f t="shared" ref="AJ4813:AJ4861" si="770">IF(AG4813&gt;0,"taip","ne")</f>
        <v>ne</v>
      </c>
      <c r="AK4813" s="27" t="str">
        <f t="shared" ref="AK4813:AK4861" si="771">IF(AH4813&gt;0,"taip","ne")</f>
        <v>ne</v>
      </c>
    </row>
    <row r="4814" spans="2:37" x14ac:dyDescent="0.2">
      <c r="B4814" s="27" t="str">
        <f t="shared" si="762"/>
        <v>-</v>
      </c>
      <c r="C4814" s="123" t="str">
        <f t="shared" si="763"/>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8"/>
        <v>nepildyti</v>
      </c>
      <c r="T4814" s="126" t="str">
        <f t="shared" si="768"/>
        <v>nepildyti</v>
      </c>
      <c r="U4814" s="127"/>
      <c r="V4814" s="127"/>
      <c r="W4814" s="128"/>
      <c r="X4814" s="169"/>
      <c r="Y4814" s="169"/>
      <c r="Z4814" s="169"/>
      <c r="AA4814" s="127"/>
      <c r="AB4814" s="127"/>
      <c r="AC4814" s="127"/>
      <c r="AD4814" s="127"/>
      <c r="AE4814" s="124">
        <f t="shared" si="764"/>
        <v>0</v>
      </c>
      <c r="AF4814" s="124">
        <f t="shared" si="765"/>
        <v>0</v>
      </c>
      <c r="AG4814" s="124">
        <f t="shared" si="766"/>
        <v>0</v>
      </c>
      <c r="AH4814" s="124">
        <f t="shared" si="767"/>
        <v>0</v>
      </c>
      <c r="AI4814" s="27" t="str">
        <f t="shared" si="769"/>
        <v>ne</v>
      </c>
      <c r="AJ4814" s="27" t="str">
        <f t="shared" si="770"/>
        <v>ne</v>
      </c>
      <c r="AK4814" s="27" t="str">
        <f t="shared" si="771"/>
        <v>ne</v>
      </c>
    </row>
    <row r="4815" spans="2:37" x14ac:dyDescent="0.2">
      <c r="B4815" s="27" t="str">
        <f t="shared" si="762"/>
        <v>-</v>
      </c>
      <c r="C4815" s="123" t="str">
        <f t="shared" si="763"/>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8"/>
        <v>nepildyti</v>
      </c>
      <c r="T4815" s="126" t="str">
        <f t="shared" si="768"/>
        <v>nepildyti</v>
      </c>
      <c r="U4815" s="127"/>
      <c r="V4815" s="127"/>
      <c r="W4815" s="128"/>
      <c r="X4815" s="169"/>
      <c r="Y4815" s="169"/>
      <c r="Z4815" s="169"/>
      <c r="AA4815" s="127"/>
      <c r="AB4815" s="127"/>
      <c r="AC4815" s="127"/>
      <c r="AD4815" s="127"/>
      <c r="AE4815" s="124">
        <f t="shared" si="764"/>
        <v>0</v>
      </c>
      <c r="AF4815" s="124">
        <f t="shared" si="765"/>
        <v>0</v>
      </c>
      <c r="AG4815" s="124">
        <f t="shared" si="766"/>
        <v>0</v>
      </c>
      <c r="AH4815" s="124">
        <f t="shared" si="767"/>
        <v>0</v>
      </c>
      <c r="AI4815" s="27" t="str">
        <f t="shared" si="769"/>
        <v>ne</v>
      </c>
      <c r="AJ4815" s="27" t="str">
        <f t="shared" si="770"/>
        <v>ne</v>
      </c>
      <c r="AK4815" s="27" t="str">
        <f t="shared" si="771"/>
        <v>ne</v>
      </c>
    </row>
    <row r="4816" spans="2:37" x14ac:dyDescent="0.2">
      <c r="B4816" s="27" t="str">
        <f t="shared" si="762"/>
        <v>-</v>
      </c>
      <c r="C4816" s="123" t="str">
        <f t="shared" si="763"/>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8"/>
        <v>nepildyti</v>
      </c>
      <c r="T4816" s="126" t="str">
        <f t="shared" si="768"/>
        <v>nepildyti</v>
      </c>
      <c r="U4816" s="127"/>
      <c r="V4816" s="127"/>
      <c r="W4816" s="128"/>
      <c r="X4816" s="169"/>
      <c r="Y4816" s="169"/>
      <c r="Z4816" s="169"/>
      <c r="AA4816" s="127"/>
      <c r="AB4816" s="127"/>
      <c r="AC4816" s="127"/>
      <c r="AD4816" s="127"/>
      <c r="AE4816" s="124">
        <f t="shared" si="764"/>
        <v>0</v>
      </c>
      <c r="AF4816" s="124">
        <f t="shared" si="765"/>
        <v>0</v>
      </c>
      <c r="AG4816" s="124">
        <f t="shared" si="766"/>
        <v>0</v>
      </c>
      <c r="AH4816" s="124">
        <f t="shared" si="767"/>
        <v>0</v>
      </c>
      <c r="AI4816" s="27" t="str">
        <f t="shared" si="769"/>
        <v>ne</v>
      </c>
      <c r="AJ4816" s="27" t="str">
        <f t="shared" si="770"/>
        <v>ne</v>
      </c>
      <c r="AK4816" s="27" t="str">
        <f t="shared" si="771"/>
        <v>ne</v>
      </c>
    </row>
    <row r="4817" spans="2:37" x14ac:dyDescent="0.2">
      <c r="B4817" s="27" t="str">
        <f t="shared" si="762"/>
        <v>-</v>
      </c>
      <c r="C4817" s="123" t="str">
        <f t="shared" si="763"/>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8"/>
        <v>nepildyti</v>
      </c>
      <c r="T4817" s="126" t="str">
        <f t="shared" si="768"/>
        <v>nepildyti</v>
      </c>
      <c r="U4817" s="127"/>
      <c r="V4817" s="127"/>
      <c r="W4817" s="128"/>
      <c r="X4817" s="169"/>
      <c r="Y4817" s="169"/>
      <c r="Z4817" s="169"/>
      <c r="AA4817" s="127"/>
      <c r="AB4817" s="127"/>
      <c r="AC4817" s="127"/>
      <c r="AD4817" s="127"/>
      <c r="AE4817" s="124">
        <f t="shared" si="764"/>
        <v>0</v>
      </c>
      <c r="AF4817" s="124">
        <f t="shared" si="765"/>
        <v>0</v>
      </c>
      <c r="AG4817" s="124">
        <f t="shared" si="766"/>
        <v>0</v>
      </c>
      <c r="AH4817" s="124">
        <f t="shared" si="767"/>
        <v>0</v>
      </c>
      <c r="AI4817" s="27" t="str">
        <f t="shared" si="769"/>
        <v>ne</v>
      </c>
      <c r="AJ4817" s="27" t="str">
        <f t="shared" si="770"/>
        <v>ne</v>
      </c>
      <c r="AK4817" s="27" t="str">
        <f t="shared" si="771"/>
        <v>ne</v>
      </c>
    </row>
    <row r="4818" spans="2:37" x14ac:dyDescent="0.2">
      <c r="B4818" s="27" t="str">
        <f t="shared" si="762"/>
        <v>-</v>
      </c>
      <c r="C4818" s="123" t="str">
        <f t="shared" si="763"/>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8"/>
        <v>nepildyti</v>
      </c>
      <c r="T4818" s="126" t="str">
        <f t="shared" si="768"/>
        <v>nepildyti</v>
      </c>
      <c r="U4818" s="127"/>
      <c r="V4818" s="127"/>
      <c r="W4818" s="128"/>
      <c r="X4818" s="169"/>
      <c r="Y4818" s="169"/>
      <c r="Z4818" s="169"/>
      <c r="AA4818" s="127"/>
      <c r="AB4818" s="127"/>
      <c r="AC4818" s="127"/>
      <c r="AD4818" s="127"/>
      <c r="AE4818" s="124">
        <f t="shared" si="764"/>
        <v>0</v>
      </c>
      <c r="AF4818" s="124">
        <f t="shared" si="765"/>
        <v>0</v>
      </c>
      <c r="AG4818" s="124">
        <f t="shared" si="766"/>
        <v>0</v>
      </c>
      <c r="AH4818" s="124">
        <f t="shared" si="767"/>
        <v>0</v>
      </c>
      <c r="AI4818" s="27" t="str">
        <f t="shared" si="769"/>
        <v>ne</v>
      </c>
      <c r="AJ4818" s="27" t="str">
        <f t="shared" si="770"/>
        <v>ne</v>
      </c>
      <c r="AK4818" s="27" t="str">
        <f t="shared" si="771"/>
        <v>ne</v>
      </c>
    </row>
    <row r="4819" spans="2:37" x14ac:dyDescent="0.2">
      <c r="B4819" s="27" t="str">
        <f t="shared" si="762"/>
        <v>-</v>
      </c>
      <c r="C4819" s="123" t="str">
        <f t="shared" si="763"/>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8"/>
        <v>nepildyti</v>
      </c>
      <c r="T4819" s="126" t="str">
        <f t="shared" si="768"/>
        <v>nepildyti</v>
      </c>
      <c r="U4819" s="127"/>
      <c r="V4819" s="127"/>
      <c r="W4819" s="128"/>
      <c r="X4819" s="169"/>
      <c r="Y4819" s="169"/>
      <c r="Z4819" s="169"/>
      <c r="AA4819" s="127"/>
      <c r="AB4819" s="127"/>
      <c r="AC4819" s="127"/>
      <c r="AD4819" s="127"/>
      <c r="AE4819" s="124">
        <f t="shared" si="764"/>
        <v>0</v>
      </c>
      <c r="AF4819" s="124">
        <f t="shared" si="765"/>
        <v>0</v>
      </c>
      <c r="AG4819" s="124">
        <f t="shared" si="766"/>
        <v>0</v>
      </c>
      <c r="AH4819" s="124">
        <f t="shared" si="767"/>
        <v>0</v>
      </c>
      <c r="AI4819" s="27" t="str">
        <f t="shared" si="769"/>
        <v>ne</v>
      </c>
      <c r="AJ4819" s="27" t="str">
        <f t="shared" si="770"/>
        <v>ne</v>
      </c>
      <c r="AK4819" s="27" t="str">
        <f t="shared" si="771"/>
        <v>ne</v>
      </c>
    </row>
    <row r="4820" spans="2:37" x14ac:dyDescent="0.2">
      <c r="B4820" s="27" t="str">
        <f t="shared" si="762"/>
        <v>-</v>
      </c>
      <c r="C4820" s="123" t="str">
        <f t="shared" si="763"/>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8"/>
        <v>nepildyti</v>
      </c>
      <c r="T4820" s="126" t="str">
        <f t="shared" si="768"/>
        <v>nepildyti</v>
      </c>
      <c r="U4820" s="127"/>
      <c r="V4820" s="127"/>
      <c r="W4820" s="128"/>
      <c r="X4820" s="169"/>
      <c r="Y4820" s="169"/>
      <c r="Z4820" s="169"/>
      <c r="AA4820" s="127"/>
      <c r="AB4820" s="127"/>
      <c r="AC4820" s="127"/>
      <c r="AD4820" s="127"/>
      <c r="AE4820" s="124">
        <f t="shared" si="764"/>
        <v>0</v>
      </c>
      <c r="AF4820" s="124">
        <f t="shared" si="765"/>
        <v>0</v>
      </c>
      <c r="AG4820" s="124">
        <f t="shared" si="766"/>
        <v>0</v>
      </c>
      <c r="AH4820" s="124">
        <f t="shared" si="767"/>
        <v>0</v>
      </c>
      <c r="AI4820" s="27" t="str">
        <f t="shared" si="769"/>
        <v>ne</v>
      </c>
      <c r="AJ4820" s="27" t="str">
        <f t="shared" si="770"/>
        <v>ne</v>
      </c>
      <c r="AK4820" s="27" t="str">
        <f t="shared" si="771"/>
        <v>ne</v>
      </c>
    </row>
    <row r="4821" spans="2:37" x14ac:dyDescent="0.2">
      <c r="B4821" s="27" t="str">
        <f t="shared" si="762"/>
        <v>-</v>
      </c>
      <c r="C4821" s="123" t="str">
        <f t="shared" si="763"/>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si="768"/>
        <v>nepildyti</v>
      </c>
      <c r="T4821" s="126" t="str">
        <f t="shared" si="768"/>
        <v>nepildyti</v>
      </c>
      <c r="U4821" s="127"/>
      <c r="V4821" s="127"/>
      <c r="W4821" s="128"/>
      <c r="X4821" s="169"/>
      <c r="Y4821" s="169"/>
      <c r="Z4821" s="169"/>
      <c r="AA4821" s="127"/>
      <c r="AB4821" s="127"/>
      <c r="AC4821" s="127"/>
      <c r="AD4821" s="127"/>
      <c r="AE4821" s="124">
        <f t="shared" si="764"/>
        <v>0</v>
      </c>
      <c r="AF4821" s="124">
        <f t="shared" si="765"/>
        <v>0</v>
      </c>
      <c r="AG4821" s="124">
        <f t="shared" si="766"/>
        <v>0</v>
      </c>
      <c r="AH4821" s="124">
        <f t="shared" si="767"/>
        <v>0</v>
      </c>
      <c r="AI4821" s="27" t="str">
        <f t="shared" si="769"/>
        <v>ne</v>
      </c>
      <c r="AJ4821" s="27" t="str">
        <f t="shared" si="770"/>
        <v>ne</v>
      </c>
      <c r="AK4821" s="27" t="str">
        <f t="shared" si="771"/>
        <v>ne</v>
      </c>
    </row>
    <row r="4822" spans="2:37" x14ac:dyDescent="0.2">
      <c r="B4822" s="27" t="str">
        <f t="shared" si="762"/>
        <v>-</v>
      </c>
      <c r="C4822" s="123" t="str">
        <f t="shared" si="763"/>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68"/>
        <v>nepildyti</v>
      </c>
      <c r="T4822" s="126" t="str">
        <f t="shared" si="768"/>
        <v>nepildyti</v>
      </c>
      <c r="U4822" s="127"/>
      <c r="V4822" s="127"/>
      <c r="W4822" s="128"/>
      <c r="X4822" s="169"/>
      <c r="Y4822" s="169"/>
      <c r="Z4822" s="169"/>
      <c r="AA4822" s="127"/>
      <c r="AB4822" s="127"/>
      <c r="AC4822" s="127"/>
      <c r="AD4822" s="127"/>
      <c r="AE4822" s="124">
        <f t="shared" si="764"/>
        <v>0</v>
      </c>
      <c r="AF4822" s="124">
        <f t="shared" si="765"/>
        <v>0</v>
      </c>
      <c r="AG4822" s="124">
        <f t="shared" si="766"/>
        <v>0</v>
      </c>
      <c r="AH4822" s="124">
        <f t="shared" si="767"/>
        <v>0</v>
      </c>
      <c r="AI4822" s="27" t="str">
        <f t="shared" si="769"/>
        <v>ne</v>
      </c>
      <c r="AJ4822" s="27" t="str">
        <f t="shared" si="770"/>
        <v>ne</v>
      </c>
      <c r="AK4822" s="27" t="str">
        <f t="shared" si="771"/>
        <v>ne</v>
      </c>
    </row>
    <row r="4823" spans="2:37" x14ac:dyDescent="0.2">
      <c r="B4823" s="27" t="str">
        <f t="shared" si="762"/>
        <v>-</v>
      </c>
      <c r="C4823" s="123" t="str">
        <f t="shared" si="763"/>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68"/>
        <v>nepildyti</v>
      </c>
      <c r="T4823" s="126" t="str">
        <f t="shared" si="768"/>
        <v>nepildyti</v>
      </c>
      <c r="U4823" s="127"/>
      <c r="V4823" s="127"/>
      <c r="W4823" s="128"/>
      <c r="X4823" s="169"/>
      <c r="Y4823" s="169"/>
      <c r="Z4823" s="169"/>
      <c r="AA4823" s="127"/>
      <c r="AB4823" s="127"/>
      <c r="AC4823" s="127"/>
      <c r="AD4823" s="127"/>
      <c r="AE4823" s="124">
        <f t="shared" si="764"/>
        <v>0</v>
      </c>
      <c r="AF4823" s="124">
        <f t="shared" si="765"/>
        <v>0</v>
      </c>
      <c r="AG4823" s="124">
        <f t="shared" si="766"/>
        <v>0</v>
      </c>
      <c r="AH4823" s="124">
        <f t="shared" si="767"/>
        <v>0</v>
      </c>
      <c r="AI4823" s="27" t="str">
        <f t="shared" si="769"/>
        <v>ne</v>
      </c>
      <c r="AJ4823" s="27" t="str">
        <f t="shared" si="770"/>
        <v>ne</v>
      </c>
      <c r="AK4823" s="27" t="str">
        <f t="shared" si="771"/>
        <v>ne</v>
      </c>
    </row>
    <row r="4824" spans="2:37" x14ac:dyDescent="0.2">
      <c r="B4824" s="27" t="str">
        <f t="shared" ref="B4824:B4861" si="772">CONCATENATE(C4824,"-",G4824)</f>
        <v>-</v>
      </c>
      <c r="C4824" s="123" t="str">
        <f t="shared" ref="C4824:C4861" si="773">LEFT(K4824,4)</f>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68"/>
        <v>nepildyti</v>
      </c>
      <c r="T4824" s="126" t="str">
        <f t="shared" si="768"/>
        <v>nepildyti</v>
      </c>
      <c r="U4824" s="127"/>
      <c r="V4824" s="127"/>
      <c r="W4824" s="128"/>
      <c r="X4824" s="169"/>
      <c r="Y4824" s="169"/>
      <c r="Z4824" s="169"/>
      <c r="AA4824" s="127"/>
      <c r="AB4824" s="127"/>
      <c r="AC4824" s="127"/>
      <c r="AD4824" s="127"/>
      <c r="AE4824" s="124">
        <f t="shared" ref="AE4824:AE4861" si="774">IF($H4824&gt;0,YEAR($H4824),)</f>
        <v>0</v>
      </c>
      <c r="AF4824" s="124">
        <f t="shared" ref="AF4824:AF4861" si="775">IF($X4824&gt;0,YEAR($X4824),)</f>
        <v>0</v>
      </c>
      <c r="AG4824" s="124">
        <f t="shared" ref="AG4824:AG4861" si="776">IF($Y4824&gt;0,YEAR($Y4824),)</f>
        <v>0</v>
      </c>
      <c r="AH4824" s="124">
        <f t="shared" ref="AH4824:AH4861" si="777">IF($Z4824&gt;0,YEAR($Z4824),)</f>
        <v>0</v>
      </c>
      <c r="AI4824" s="27" t="str">
        <f t="shared" si="769"/>
        <v>ne</v>
      </c>
      <c r="AJ4824" s="27" t="str">
        <f t="shared" si="770"/>
        <v>ne</v>
      </c>
      <c r="AK4824" s="27" t="str">
        <f t="shared" si="771"/>
        <v>ne</v>
      </c>
    </row>
    <row r="4825" spans="2:37" x14ac:dyDescent="0.2">
      <c r="B4825" s="27" t="str">
        <f t="shared" si="772"/>
        <v>-</v>
      </c>
      <c r="C4825" s="123" t="str">
        <f t="shared" si="773"/>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ref="S4825:T4861" si="778">IF($R4825="fizinis asmuo","užpildykite","nepildyti")</f>
        <v>nepildyti</v>
      </c>
      <c r="T4825" s="126" t="str">
        <f t="shared" si="778"/>
        <v>nepildyti</v>
      </c>
      <c r="U4825" s="127"/>
      <c r="V4825" s="127"/>
      <c r="W4825" s="128"/>
      <c r="X4825" s="169"/>
      <c r="Y4825" s="169"/>
      <c r="Z4825" s="169"/>
      <c r="AA4825" s="127"/>
      <c r="AB4825" s="127"/>
      <c r="AC4825" s="127"/>
      <c r="AD4825" s="127"/>
      <c r="AE4825" s="124">
        <f t="shared" si="774"/>
        <v>0</v>
      </c>
      <c r="AF4825" s="124">
        <f t="shared" si="775"/>
        <v>0</v>
      </c>
      <c r="AG4825" s="124">
        <f t="shared" si="776"/>
        <v>0</v>
      </c>
      <c r="AH4825" s="124">
        <f t="shared" si="777"/>
        <v>0</v>
      </c>
      <c r="AI4825" s="27" t="str">
        <f t="shared" si="769"/>
        <v>ne</v>
      </c>
      <c r="AJ4825" s="27" t="str">
        <f t="shared" si="770"/>
        <v>ne</v>
      </c>
      <c r="AK4825" s="27" t="str">
        <f t="shared" si="771"/>
        <v>ne</v>
      </c>
    </row>
    <row r="4826" spans="2:37" x14ac:dyDescent="0.2">
      <c r="B4826" s="27" t="str">
        <f t="shared" si="772"/>
        <v>-</v>
      </c>
      <c r="C4826" s="123" t="str">
        <f t="shared" si="773"/>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8"/>
        <v>nepildyti</v>
      </c>
      <c r="T4826" s="126" t="str">
        <f t="shared" si="778"/>
        <v>nepildyti</v>
      </c>
      <c r="U4826" s="127"/>
      <c r="V4826" s="127"/>
      <c r="W4826" s="128"/>
      <c r="X4826" s="169"/>
      <c r="Y4826" s="169"/>
      <c r="Z4826" s="169"/>
      <c r="AA4826" s="127"/>
      <c r="AB4826" s="127"/>
      <c r="AC4826" s="127"/>
      <c r="AD4826" s="127"/>
      <c r="AE4826" s="124">
        <f t="shared" si="774"/>
        <v>0</v>
      </c>
      <c r="AF4826" s="124">
        <f t="shared" si="775"/>
        <v>0</v>
      </c>
      <c r="AG4826" s="124">
        <f t="shared" si="776"/>
        <v>0</v>
      </c>
      <c r="AH4826" s="124">
        <f t="shared" si="777"/>
        <v>0</v>
      </c>
      <c r="AI4826" s="27" t="str">
        <f t="shared" si="769"/>
        <v>ne</v>
      </c>
      <c r="AJ4826" s="27" t="str">
        <f t="shared" si="770"/>
        <v>ne</v>
      </c>
      <c r="AK4826" s="27" t="str">
        <f t="shared" si="771"/>
        <v>ne</v>
      </c>
    </row>
    <row r="4827" spans="2:37" x14ac:dyDescent="0.2">
      <c r="B4827" s="27" t="str">
        <f t="shared" si="772"/>
        <v>-</v>
      </c>
      <c r="C4827" s="123" t="str">
        <f t="shared" si="773"/>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8"/>
        <v>nepildyti</v>
      </c>
      <c r="T4827" s="126" t="str">
        <f t="shared" si="778"/>
        <v>nepildyti</v>
      </c>
      <c r="U4827" s="127"/>
      <c r="V4827" s="127"/>
      <c r="W4827" s="128"/>
      <c r="X4827" s="169"/>
      <c r="Y4827" s="169"/>
      <c r="Z4827" s="169"/>
      <c r="AA4827" s="127"/>
      <c r="AB4827" s="127"/>
      <c r="AC4827" s="127"/>
      <c r="AD4827" s="127"/>
      <c r="AE4827" s="124">
        <f t="shared" si="774"/>
        <v>0</v>
      </c>
      <c r="AF4827" s="124">
        <f t="shared" si="775"/>
        <v>0</v>
      </c>
      <c r="AG4827" s="124">
        <f t="shared" si="776"/>
        <v>0</v>
      </c>
      <c r="AH4827" s="124">
        <f t="shared" si="777"/>
        <v>0</v>
      </c>
      <c r="AI4827" s="27" t="str">
        <f t="shared" si="769"/>
        <v>ne</v>
      </c>
      <c r="AJ4827" s="27" t="str">
        <f t="shared" si="770"/>
        <v>ne</v>
      </c>
      <c r="AK4827" s="27" t="str">
        <f t="shared" si="771"/>
        <v>ne</v>
      </c>
    </row>
    <row r="4828" spans="2:37" x14ac:dyDescent="0.2">
      <c r="B4828" s="27" t="str">
        <f t="shared" si="772"/>
        <v>-</v>
      </c>
      <c r="C4828" s="123" t="str">
        <f t="shared" si="773"/>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8"/>
        <v>nepildyti</v>
      </c>
      <c r="T4828" s="126" t="str">
        <f t="shared" si="778"/>
        <v>nepildyti</v>
      </c>
      <c r="U4828" s="127"/>
      <c r="V4828" s="127"/>
      <c r="W4828" s="128"/>
      <c r="X4828" s="169"/>
      <c r="Y4828" s="169"/>
      <c r="Z4828" s="169"/>
      <c r="AA4828" s="127"/>
      <c r="AB4828" s="127"/>
      <c r="AC4828" s="127"/>
      <c r="AD4828" s="127"/>
      <c r="AE4828" s="124">
        <f t="shared" si="774"/>
        <v>0</v>
      </c>
      <c r="AF4828" s="124">
        <f t="shared" si="775"/>
        <v>0</v>
      </c>
      <c r="AG4828" s="124">
        <f t="shared" si="776"/>
        <v>0</v>
      </c>
      <c r="AH4828" s="124">
        <f t="shared" si="777"/>
        <v>0</v>
      </c>
      <c r="AI4828" s="27" t="str">
        <f t="shared" si="769"/>
        <v>ne</v>
      </c>
      <c r="AJ4828" s="27" t="str">
        <f t="shared" si="770"/>
        <v>ne</v>
      </c>
      <c r="AK4828" s="27" t="str">
        <f t="shared" si="771"/>
        <v>ne</v>
      </c>
    </row>
    <row r="4829" spans="2:37" x14ac:dyDescent="0.2">
      <c r="B4829" s="27" t="str">
        <f t="shared" si="772"/>
        <v>-</v>
      </c>
      <c r="C4829" s="123" t="str">
        <f t="shared" si="773"/>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8"/>
        <v>nepildyti</v>
      </c>
      <c r="T4829" s="126" t="str">
        <f t="shared" si="778"/>
        <v>nepildyti</v>
      </c>
      <c r="U4829" s="127"/>
      <c r="V4829" s="127"/>
      <c r="W4829" s="128"/>
      <c r="X4829" s="169"/>
      <c r="Y4829" s="169"/>
      <c r="Z4829" s="169"/>
      <c r="AA4829" s="127"/>
      <c r="AB4829" s="127"/>
      <c r="AC4829" s="127"/>
      <c r="AD4829" s="127"/>
      <c r="AE4829" s="124">
        <f t="shared" si="774"/>
        <v>0</v>
      </c>
      <c r="AF4829" s="124">
        <f t="shared" si="775"/>
        <v>0</v>
      </c>
      <c r="AG4829" s="124">
        <f t="shared" si="776"/>
        <v>0</v>
      </c>
      <c r="AH4829" s="124">
        <f t="shared" si="777"/>
        <v>0</v>
      </c>
      <c r="AI4829" s="27" t="str">
        <f t="shared" si="769"/>
        <v>ne</v>
      </c>
      <c r="AJ4829" s="27" t="str">
        <f t="shared" si="770"/>
        <v>ne</v>
      </c>
      <c r="AK4829" s="27" t="str">
        <f t="shared" si="771"/>
        <v>ne</v>
      </c>
    </row>
    <row r="4830" spans="2:37" x14ac:dyDescent="0.2">
      <c r="B4830" s="27" t="str">
        <f t="shared" si="772"/>
        <v>-</v>
      </c>
      <c r="C4830" s="123" t="str">
        <f t="shared" si="773"/>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8"/>
        <v>nepildyti</v>
      </c>
      <c r="T4830" s="126" t="str">
        <f t="shared" si="778"/>
        <v>nepildyti</v>
      </c>
      <c r="U4830" s="127"/>
      <c r="V4830" s="127"/>
      <c r="W4830" s="128"/>
      <c r="X4830" s="169"/>
      <c r="Y4830" s="169"/>
      <c r="Z4830" s="169"/>
      <c r="AA4830" s="127"/>
      <c r="AB4830" s="127"/>
      <c r="AC4830" s="127"/>
      <c r="AD4830" s="127"/>
      <c r="AE4830" s="124">
        <f t="shared" si="774"/>
        <v>0</v>
      </c>
      <c r="AF4830" s="124">
        <f t="shared" si="775"/>
        <v>0</v>
      </c>
      <c r="AG4830" s="124">
        <f t="shared" si="776"/>
        <v>0</v>
      </c>
      <c r="AH4830" s="124">
        <f t="shared" si="777"/>
        <v>0</v>
      </c>
      <c r="AI4830" s="27" t="str">
        <f t="shared" si="769"/>
        <v>ne</v>
      </c>
      <c r="AJ4830" s="27" t="str">
        <f t="shared" si="770"/>
        <v>ne</v>
      </c>
      <c r="AK4830" s="27" t="str">
        <f t="shared" si="771"/>
        <v>ne</v>
      </c>
    </row>
    <row r="4831" spans="2:37" x14ac:dyDescent="0.2">
      <c r="B4831" s="27" t="str">
        <f t="shared" si="772"/>
        <v>-</v>
      </c>
      <c r="C4831" s="123" t="str">
        <f t="shared" si="773"/>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8"/>
        <v>nepildyti</v>
      </c>
      <c r="T4831" s="126" t="str">
        <f t="shared" si="778"/>
        <v>nepildyti</v>
      </c>
      <c r="U4831" s="127"/>
      <c r="V4831" s="127"/>
      <c r="W4831" s="128"/>
      <c r="X4831" s="169"/>
      <c r="Y4831" s="169"/>
      <c r="Z4831" s="169"/>
      <c r="AA4831" s="127"/>
      <c r="AB4831" s="127"/>
      <c r="AC4831" s="127"/>
      <c r="AD4831" s="127"/>
      <c r="AE4831" s="124">
        <f t="shared" si="774"/>
        <v>0</v>
      </c>
      <c r="AF4831" s="124">
        <f t="shared" si="775"/>
        <v>0</v>
      </c>
      <c r="AG4831" s="124">
        <f t="shared" si="776"/>
        <v>0</v>
      </c>
      <c r="AH4831" s="124">
        <f t="shared" si="777"/>
        <v>0</v>
      </c>
      <c r="AI4831" s="27" t="str">
        <f t="shared" si="769"/>
        <v>ne</v>
      </c>
      <c r="AJ4831" s="27" t="str">
        <f t="shared" si="770"/>
        <v>ne</v>
      </c>
      <c r="AK4831" s="27" t="str">
        <f t="shared" si="771"/>
        <v>ne</v>
      </c>
    </row>
    <row r="4832" spans="2:37" x14ac:dyDescent="0.2">
      <c r="B4832" s="27" t="str">
        <f t="shared" si="772"/>
        <v>-</v>
      </c>
      <c r="C4832" s="123" t="str">
        <f t="shared" si="773"/>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8"/>
        <v>nepildyti</v>
      </c>
      <c r="T4832" s="126" t="str">
        <f t="shared" si="778"/>
        <v>nepildyti</v>
      </c>
      <c r="U4832" s="127"/>
      <c r="V4832" s="127"/>
      <c r="W4832" s="128"/>
      <c r="X4832" s="169"/>
      <c r="Y4832" s="169"/>
      <c r="Z4832" s="169"/>
      <c r="AA4832" s="127"/>
      <c r="AB4832" s="127"/>
      <c r="AC4832" s="127"/>
      <c r="AD4832" s="127"/>
      <c r="AE4832" s="124">
        <f t="shared" si="774"/>
        <v>0</v>
      </c>
      <c r="AF4832" s="124">
        <f t="shared" si="775"/>
        <v>0</v>
      </c>
      <c r="AG4832" s="124">
        <f t="shared" si="776"/>
        <v>0</v>
      </c>
      <c r="AH4832" s="124">
        <f t="shared" si="777"/>
        <v>0</v>
      </c>
      <c r="AI4832" s="27" t="str">
        <f t="shared" si="769"/>
        <v>ne</v>
      </c>
      <c r="AJ4832" s="27" t="str">
        <f t="shared" si="770"/>
        <v>ne</v>
      </c>
      <c r="AK4832" s="27" t="str">
        <f t="shared" si="771"/>
        <v>ne</v>
      </c>
    </row>
    <row r="4833" spans="2:37" x14ac:dyDescent="0.2">
      <c r="B4833" s="27" t="str">
        <f t="shared" si="772"/>
        <v>-</v>
      </c>
      <c r="C4833" s="123" t="str">
        <f t="shared" si="773"/>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8"/>
        <v>nepildyti</v>
      </c>
      <c r="T4833" s="126" t="str">
        <f t="shared" si="778"/>
        <v>nepildyti</v>
      </c>
      <c r="U4833" s="127"/>
      <c r="V4833" s="127"/>
      <c r="W4833" s="128"/>
      <c r="X4833" s="169"/>
      <c r="Y4833" s="169"/>
      <c r="Z4833" s="169"/>
      <c r="AA4833" s="127"/>
      <c r="AB4833" s="127"/>
      <c r="AC4833" s="127"/>
      <c r="AD4833" s="127"/>
      <c r="AE4833" s="124">
        <f t="shared" si="774"/>
        <v>0</v>
      </c>
      <c r="AF4833" s="124">
        <f t="shared" si="775"/>
        <v>0</v>
      </c>
      <c r="AG4833" s="124">
        <f t="shared" si="776"/>
        <v>0</v>
      </c>
      <c r="AH4833" s="124">
        <f t="shared" si="777"/>
        <v>0</v>
      </c>
      <c r="AI4833" s="27" t="str">
        <f t="shared" si="769"/>
        <v>ne</v>
      </c>
      <c r="AJ4833" s="27" t="str">
        <f t="shared" si="770"/>
        <v>ne</v>
      </c>
      <c r="AK4833" s="27" t="str">
        <f t="shared" si="771"/>
        <v>ne</v>
      </c>
    </row>
    <row r="4834" spans="2:37" x14ac:dyDescent="0.2">
      <c r="B4834" s="27" t="str">
        <f t="shared" si="772"/>
        <v>-</v>
      </c>
      <c r="C4834" s="123" t="str">
        <f t="shared" si="773"/>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8"/>
        <v>nepildyti</v>
      </c>
      <c r="T4834" s="126" t="str">
        <f t="shared" si="778"/>
        <v>nepildyti</v>
      </c>
      <c r="U4834" s="127"/>
      <c r="V4834" s="127"/>
      <c r="W4834" s="128"/>
      <c r="X4834" s="169"/>
      <c r="Y4834" s="169"/>
      <c r="Z4834" s="169"/>
      <c r="AA4834" s="127"/>
      <c r="AB4834" s="127"/>
      <c r="AC4834" s="127"/>
      <c r="AD4834" s="127"/>
      <c r="AE4834" s="124">
        <f t="shared" si="774"/>
        <v>0</v>
      </c>
      <c r="AF4834" s="124">
        <f t="shared" si="775"/>
        <v>0</v>
      </c>
      <c r="AG4834" s="124">
        <f t="shared" si="776"/>
        <v>0</v>
      </c>
      <c r="AH4834" s="124">
        <f t="shared" si="777"/>
        <v>0</v>
      </c>
      <c r="AI4834" s="27" t="str">
        <f t="shared" si="769"/>
        <v>ne</v>
      </c>
      <c r="AJ4834" s="27" t="str">
        <f t="shared" si="770"/>
        <v>ne</v>
      </c>
      <c r="AK4834" s="27" t="str">
        <f t="shared" si="771"/>
        <v>ne</v>
      </c>
    </row>
    <row r="4835" spans="2:37" x14ac:dyDescent="0.2">
      <c r="B4835" s="27" t="str">
        <f t="shared" si="772"/>
        <v>-</v>
      </c>
      <c r="C4835" s="123" t="str">
        <f t="shared" si="773"/>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8"/>
        <v>nepildyti</v>
      </c>
      <c r="T4835" s="126" t="str">
        <f t="shared" si="778"/>
        <v>nepildyti</v>
      </c>
      <c r="U4835" s="127"/>
      <c r="V4835" s="127"/>
      <c r="W4835" s="128"/>
      <c r="X4835" s="169"/>
      <c r="Y4835" s="169"/>
      <c r="Z4835" s="169"/>
      <c r="AA4835" s="127"/>
      <c r="AB4835" s="127"/>
      <c r="AC4835" s="127"/>
      <c r="AD4835" s="127"/>
      <c r="AE4835" s="124">
        <f t="shared" si="774"/>
        <v>0</v>
      </c>
      <c r="AF4835" s="124">
        <f t="shared" si="775"/>
        <v>0</v>
      </c>
      <c r="AG4835" s="124">
        <f t="shared" si="776"/>
        <v>0</v>
      </c>
      <c r="AH4835" s="124">
        <f t="shared" si="777"/>
        <v>0</v>
      </c>
      <c r="AI4835" s="27" t="str">
        <f t="shared" si="769"/>
        <v>ne</v>
      </c>
      <c r="AJ4835" s="27" t="str">
        <f t="shared" si="770"/>
        <v>ne</v>
      </c>
      <c r="AK4835" s="27" t="str">
        <f t="shared" si="771"/>
        <v>ne</v>
      </c>
    </row>
    <row r="4836" spans="2:37" x14ac:dyDescent="0.2">
      <c r="B4836" s="27" t="str">
        <f t="shared" si="772"/>
        <v>-</v>
      </c>
      <c r="C4836" s="123" t="str">
        <f t="shared" si="773"/>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8"/>
        <v>nepildyti</v>
      </c>
      <c r="T4836" s="126" t="str">
        <f t="shared" si="778"/>
        <v>nepildyti</v>
      </c>
      <c r="U4836" s="127"/>
      <c r="V4836" s="127"/>
      <c r="W4836" s="128"/>
      <c r="X4836" s="169"/>
      <c r="Y4836" s="169"/>
      <c r="Z4836" s="169"/>
      <c r="AA4836" s="127"/>
      <c r="AB4836" s="127"/>
      <c r="AC4836" s="127"/>
      <c r="AD4836" s="127"/>
      <c r="AE4836" s="124">
        <f t="shared" si="774"/>
        <v>0</v>
      </c>
      <c r="AF4836" s="124">
        <f t="shared" si="775"/>
        <v>0</v>
      </c>
      <c r="AG4836" s="124">
        <f t="shared" si="776"/>
        <v>0</v>
      </c>
      <c r="AH4836" s="124">
        <f t="shared" si="777"/>
        <v>0</v>
      </c>
      <c r="AI4836" s="27" t="str">
        <f t="shared" si="769"/>
        <v>ne</v>
      </c>
      <c r="AJ4836" s="27" t="str">
        <f t="shared" si="770"/>
        <v>ne</v>
      </c>
      <c r="AK4836" s="27" t="str">
        <f t="shared" si="771"/>
        <v>ne</v>
      </c>
    </row>
    <row r="4837" spans="2:37" x14ac:dyDescent="0.2">
      <c r="B4837" s="27" t="str">
        <f t="shared" si="772"/>
        <v>-</v>
      </c>
      <c r="C4837" s="123" t="str">
        <f t="shared" si="773"/>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8"/>
        <v>nepildyti</v>
      </c>
      <c r="T4837" s="126" t="str">
        <f t="shared" si="778"/>
        <v>nepildyti</v>
      </c>
      <c r="U4837" s="127"/>
      <c r="V4837" s="127"/>
      <c r="W4837" s="128"/>
      <c r="X4837" s="169"/>
      <c r="Y4837" s="169"/>
      <c r="Z4837" s="169"/>
      <c r="AA4837" s="127"/>
      <c r="AB4837" s="127"/>
      <c r="AC4837" s="127"/>
      <c r="AD4837" s="127"/>
      <c r="AE4837" s="124">
        <f t="shared" si="774"/>
        <v>0</v>
      </c>
      <c r="AF4837" s="124">
        <f t="shared" si="775"/>
        <v>0</v>
      </c>
      <c r="AG4837" s="124">
        <f t="shared" si="776"/>
        <v>0</v>
      </c>
      <c r="AH4837" s="124">
        <f t="shared" si="777"/>
        <v>0</v>
      </c>
      <c r="AI4837" s="27" t="str">
        <f t="shared" si="769"/>
        <v>ne</v>
      </c>
      <c r="AJ4837" s="27" t="str">
        <f t="shared" si="770"/>
        <v>ne</v>
      </c>
      <c r="AK4837" s="27" t="str">
        <f t="shared" si="771"/>
        <v>ne</v>
      </c>
    </row>
    <row r="4838" spans="2:37" x14ac:dyDescent="0.2">
      <c r="B4838" s="27" t="str">
        <f t="shared" si="772"/>
        <v>-</v>
      </c>
      <c r="C4838" s="123" t="str">
        <f t="shared" si="773"/>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8"/>
        <v>nepildyti</v>
      </c>
      <c r="T4838" s="126" t="str">
        <f t="shared" si="778"/>
        <v>nepildyti</v>
      </c>
      <c r="U4838" s="127"/>
      <c r="V4838" s="127"/>
      <c r="W4838" s="128"/>
      <c r="X4838" s="169"/>
      <c r="Y4838" s="169"/>
      <c r="Z4838" s="169"/>
      <c r="AA4838" s="127"/>
      <c r="AB4838" s="127"/>
      <c r="AC4838" s="127"/>
      <c r="AD4838" s="127"/>
      <c r="AE4838" s="124">
        <f t="shared" si="774"/>
        <v>0</v>
      </c>
      <c r="AF4838" s="124">
        <f t="shared" si="775"/>
        <v>0</v>
      </c>
      <c r="AG4838" s="124">
        <f t="shared" si="776"/>
        <v>0</v>
      </c>
      <c r="AH4838" s="124">
        <f t="shared" si="777"/>
        <v>0</v>
      </c>
      <c r="AI4838" s="27" t="str">
        <f t="shared" si="769"/>
        <v>ne</v>
      </c>
      <c r="AJ4838" s="27" t="str">
        <f t="shared" si="770"/>
        <v>ne</v>
      </c>
      <c r="AK4838" s="27" t="str">
        <f t="shared" si="771"/>
        <v>ne</v>
      </c>
    </row>
    <row r="4839" spans="2:37" x14ac:dyDescent="0.2">
      <c r="B4839" s="27" t="str">
        <f t="shared" si="772"/>
        <v>-</v>
      </c>
      <c r="C4839" s="123" t="str">
        <f t="shared" si="773"/>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8"/>
        <v>nepildyti</v>
      </c>
      <c r="T4839" s="126" t="str">
        <f t="shared" si="778"/>
        <v>nepildyti</v>
      </c>
      <c r="U4839" s="127"/>
      <c r="V4839" s="127"/>
      <c r="W4839" s="128"/>
      <c r="X4839" s="169"/>
      <c r="Y4839" s="169"/>
      <c r="Z4839" s="169"/>
      <c r="AA4839" s="127"/>
      <c r="AB4839" s="127"/>
      <c r="AC4839" s="127"/>
      <c r="AD4839" s="127"/>
      <c r="AE4839" s="124">
        <f t="shared" si="774"/>
        <v>0</v>
      </c>
      <c r="AF4839" s="124">
        <f t="shared" si="775"/>
        <v>0</v>
      </c>
      <c r="AG4839" s="124">
        <f t="shared" si="776"/>
        <v>0</v>
      </c>
      <c r="AH4839" s="124">
        <f t="shared" si="777"/>
        <v>0</v>
      </c>
      <c r="AI4839" s="27" t="str">
        <f t="shared" si="769"/>
        <v>ne</v>
      </c>
      <c r="AJ4839" s="27" t="str">
        <f t="shared" si="770"/>
        <v>ne</v>
      </c>
      <c r="AK4839" s="27" t="str">
        <f t="shared" si="771"/>
        <v>ne</v>
      </c>
    </row>
    <row r="4840" spans="2:37" x14ac:dyDescent="0.2">
      <c r="B4840" s="27" t="str">
        <f t="shared" si="772"/>
        <v>-</v>
      </c>
      <c r="C4840" s="123" t="str">
        <f t="shared" si="773"/>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8"/>
        <v>nepildyti</v>
      </c>
      <c r="T4840" s="126" t="str">
        <f t="shared" si="778"/>
        <v>nepildyti</v>
      </c>
      <c r="U4840" s="127"/>
      <c r="V4840" s="127"/>
      <c r="W4840" s="128"/>
      <c r="X4840" s="169"/>
      <c r="Y4840" s="169"/>
      <c r="Z4840" s="169"/>
      <c r="AA4840" s="127"/>
      <c r="AB4840" s="127"/>
      <c r="AC4840" s="127"/>
      <c r="AD4840" s="127"/>
      <c r="AE4840" s="124">
        <f t="shared" si="774"/>
        <v>0</v>
      </c>
      <c r="AF4840" s="124">
        <f t="shared" si="775"/>
        <v>0</v>
      </c>
      <c r="AG4840" s="124">
        <f t="shared" si="776"/>
        <v>0</v>
      </c>
      <c r="AH4840" s="124">
        <f t="shared" si="777"/>
        <v>0</v>
      </c>
      <c r="AI4840" s="27" t="str">
        <f t="shared" si="769"/>
        <v>ne</v>
      </c>
      <c r="AJ4840" s="27" t="str">
        <f t="shared" si="770"/>
        <v>ne</v>
      </c>
      <c r="AK4840" s="27" t="str">
        <f t="shared" si="771"/>
        <v>ne</v>
      </c>
    </row>
    <row r="4841" spans="2:37" x14ac:dyDescent="0.2">
      <c r="B4841" s="27" t="str">
        <f t="shared" si="772"/>
        <v>-</v>
      </c>
      <c r="C4841" s="123" t="str">
        <f t="shared" si="773"/>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8"/>
        <v>nepildyti</v>
      </c>
      <c r="T4841" s="126" t="str">
        <f t="shared" si="778"/>
        <v>nepildyti</v>
      </c>
      <c r="U4841" s="127"/>
      <c r="V4841" s="127"/>
      <c r="W4841" s="128"/>
      <c r="X4841" s="169"/>
      <c r="Y4841" s="169"/>
      <c r="Z4841" s="169"/>
      <c r="AA4841" s="127"/>
      <c r="AB4841" s="127"/>
      <c r="AC4841" s="127"/>
      <c r="AD4841" s="127"/>
      <c r="AE4841" s="124">
        <f t="shared" si="774"/>
        <v>0</v>
      </c>
      <c r="AF4841" s="124">
        <f t="shared" si="775"/>
        <v>0</v>
      </c>
      <c r="AG4841" s="124">
        <f t="shared" si="776"/>
        <v>0</v>
      </c>
      <c r="AH4841" s="124">
        <f t="shared" si="777"/>
        <v>0</v>
      </c>
      <c r="AI4841" s="27" t="str">
        <f t="shared" si="769"/>
        <v>ne</v>
      </c>
      <c r="AJ4841" s="27" t="str">
        <f t="shared" si="770"/>
        <v>ne</v>
      </c>
      <c r="AK4841" s="27" t="str">
        <f t="shared" si="771"/>
        <v>ne</v>
      </c>
    </row>
    <row r="4842" spans="2:37" x14ac:dyDescent="0.2">
      <c r="B4842" s="27" t="str">
        <f t="shared" si="772"/>
        <v>-</v>
      </c>
      <c r="C4842" s="123" t="str">
        <f t="shared" si="773"/>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8"/>
        <v>nepildyti</v>
      </c>
      <c r="T4842" s="126" t="str">
        <f t="shared" si="778"/>
        <v>nepildyti</v>
      </c>
      <c r="U4842" s="127"/>
      <c r="V4842" s="127"/>
      <c r="W4842" s="128"/>
      <c r="X4842" s="169"/>
      <c r="Y4842" s="169"/>
      <c r="Z4842" s="169"/>
      <c r="AA4842" s="127"/>
      <c r="AB4842" s="127"/>
      <c r="AC4842" s="127"/>
      <c r="AD4842" s="127"/>
      <c r="AE4842" s="124">
        <f t="shared" si="774"/>
        <v>0</v>
      </c>
      <c r="AF4842" s="124">
        <f t="shared" si="775"/>
        <v>0</v>
      </c>
      <c r="AG4842" s="124">
        <f t="shared" si="776"/>
        <v>0</v>
      </c>
      <c r="AH4842" s="124">
        <f t="shared" si="777"/>
        <v>0</v>
      </c>
      <c r="AI4842" s="27" t="str">
        <f t="shared" si="769"/>
        <v>ne</v>
      </c>
      <c r="AJ4842" s="27" t="str">
        <f t="shared" si="770"/>
        <v>ne</v>
      </c>
      <c r="AK4842" s="27" t="str">
        <f t="shared" si="771"/>
        <v>ne</v>
      </c>
    </row>
    <row r="4843" spans="2:37" x14ac:dyDescent="0.2">
      <c r="B4843" s="27" t="str">
        <f t="shared" si="772"/>
        <v>-</v>
      </c>
      <c r="C4843" s="123" t="str">
        <f t="shared" si="773"/>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8"/>
        <v>nepildyti</v>
      </c>
      <c r="T4843" s="126" t="str">
        <f t="shared" si="778"/>
        <v>nepildyti</v>
      </c>
      <c r="U4843" s="127"/>
      <c r="V4843" s="127"/>
      <c r="W4843" s="128"/>
      <c r="X4843" s="169"/>
      <c r="Y4843" s="169"/>
      <c r="Z4843" s="169"/>
      <c r="AA4843" s="127"/>
      <c r="AB4843" s="127"/>
      <c r="AC4843" s="127"/>
      <c r="AD4843" s="127"/>
      <c r="AE4843" s="124">
        <f t="shared" si="774"/>
        <v>0</v>
      </c>
      <c r="AF4843" s="124">
        <f t="shared" si="775"/>
        <v>0</v>
      </c>
      <c r="AG4843" s="124">
        <f t="shared" si="776"/>
        <v>0</v>
      </c>
      <c r="AH4843" s="124">
        <f t="shared" si="777"/>
        <v>0</v>
      </c>
      <c r="AI4843" s="27" t="str">
        <f t="shared" si="769"/>
        <v>ne</v>
      </c>
      <c r="AJ4843" s="27" t="str">
        <f t="shared" si="770"/>
        <v>ne</v>
      </c>
      <c r="AK4843" s="27" t="str">
        <f t="shared" si="771"/>
        <v>ne</v>
      </c>
    </row>
    <row r="4844" spans="2:37" x14ac:dyDescent="0.2">
      <c r="B4844" s="27" t="str">
        <f t="shared" si="772"/>
        <v>-</v>
      </c>
      <c r="C4844" s="123" t="str">
        <f t="shared" si="773"/>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8"/>
        <v>nepildyti</v>
      </c>
      <c r="T4844" s="126" t="str">
        <f t="shared" si="778"/>
        <v>nepildyti</v>
      </c>
      <c r="U4844" s="127"/>
      <c r="V4844" s="127"/>
      <c r="W4844" s="128"/>
      <c r="X4844" s="169"/>
      <c r="Y4844" s="169"/>
      <c r="Z4844" s="169"/>
      <c r="AA4844" s="127"/>
      <c r="AB4844" s="127"/>
      <c r="AC4844" s="127"/>
      <c r="AD4844" s="127"/>
      <c r="AE4844" s="124">
        <f t="shared" si="774"/>
        <v>0</v>
      </c>
      <c r="AF4844" s="124">
        <f t="shared" si="775"/>
        <v>0</v>
      </c>
      <c r="AG4844" s="124">
        <f t="shared" si="776"/>
        <v>0</v>
      </c>
      <c r="AH4844" s="124">
        <f t="shared" si="777"/>
        <v>0</v>
      </c>
      <c r="AI4844" s="27" t="str">
        <f t="shared" si="769"/>
        <v>ne</v>
      </c>
      <c r="AJ4844" s="27" t="str">
        <f t="shared" si="770"/>
        <v>ne</v>
      </c>
      <c r="AK4844" s="27" t="str">
        <f t="shared" si="771"/>
        <v>ne</v>
      </c>
    </row>
    <row r="4845" spans="2:37" x14ac:dyDescent="0.2">
      <c r="B4845" s="27" t="str">
        <f t="shared" si="772"/>
        <v>-</v>
      </c>
      <c r="C4845" s="123" t="str">
        <f t="shared" si="773"/>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8"/>
        <v>nepildyti</v>
      </c>
      <c r="T4845" s="126" t="str">
        <f t="shared" si="778"/>
        <v>nepildyti</v>
      </c>
      <c r="U4845" s="127"/>
      <c r="V4845" s="127"/>
      <c r="W4845" s="128"/>
      <c r="X4845" s="169"/>
      <c r="Y4845" s="169"/>
      <c r="Z4845" s="169"/>
      <c r="AA4845" s="127"/>
      <c r="AB4845" s="127"/>
      <c r="AC4845" s="127"/>
      <c r="AD4845" s="127"/>
      <c r="AE4845" s="124">
        <f t="shared" si="774"/>
        <v>0</v>
      </c>
      <c r="AF4845" s="124">
        <f t="shared" si="775"/>
        <v>0</v>
      </c>
      <c r="AG4845" s="124">
        <f t="shared" si="776"/>
        <v>0</v>
      </c>
      <c r="AH4845" s="124">
        <f t="shared" si="777"/>
        <v>0</v>
      </c>
      <c r="AI4845" s="27" t="str">
        <f t="shared" si="769"/>
        <v>ne</v>
      </c>
      <c r="AJ4845" s="27" t="str">
        <f t="shared" si="770"/>
        <v>ne</v>
      </c>
      <c r="AK4845" s="27" t="str">
        <f t="shared" si="771"/>
        <v>ne</v>
      </c>
    </row>
    <row r="4846" spans="2:37" x14ac:dyDescent="0.2">
      <c r="B4846" s="27" t="str">
        <f t="shared" si="772"/>
        <v>-</v>
      </c>
      <c r="C4846" s="123" t="str">
        <f t="shared" si="773"/>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8"/>
        <v>nepildyti</v>
      </c>
      <c r="T4846" s="126" t="str">
        <f t="shared" si="778"/>
        <v>nepildyti</v>
      </c>
      <c r="U4846" s="127"/>
      <c r="V4846" s="127"/>
      <c r="W4846" s="128"/>
      <c r="X4846" s="169"/>
      <c r="Y4846" s="169"/>
      <c r="Z4846" s="169"/>
      <c r="AA4846" s="127"/>
      <c r="AB4846" s="127"/>
      <c r="AC4846" s="127"/>
      <c r="AD4846" s="127"/>
      <c r="AE4846" s="124">
        <f t="shared" si="774"/>
        <v>0</v>
      </c>
      <c r="AF4846" s="124">
        <f t="shared" si="775"/>
        <v>0</v>
      </c>
      <c r="AG4846" s="124">
        <f t="shared" si="776"/>
        <v>0</v>
      </c>
      <c r="AH4846" s="124">
        <f t="shared" si="777"/>
        <v>0</v>
      </c>
      <c r="AI4846" s="27" t="str">
        <f t="shared" si="769"/>
        <v>ne</v>
      </c>
      <c r="AJ4846" s="27" t="str">
        <f t="shared" si="770"/>
        <v>ne</v>
      </c>
      <c r="AK4846" s="27" t="str">
        <f t="shared" si="771"/>
        <v>ne</v>
      </c>
    </row>
    <row r="4847" spans="2:37" x14ac:dyDescent="0.2">
      <c r="B4847" s="27" t="str">
        <f t="shared" si="772"/>
        <v>-</v>
      </c>
      <c r="C4847" s="123" t="str">
        <f t="shared" si="773"/>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8"/>
        <v>nepildyti</v>
      </c>
      <c r="T4847" s="126" t="str">
        <f t="shared" si="778"/>
        <v>nepildyti</v>
      </c>
      <c r="U4847" s="127"/>
      <c r="V4847" s="127"/>
      <c r="W4847" s="128"/>
      <c r="X4847" s="169"/>
      <c r="Y4847" s="169"/>
      <c r="Z4847" s="169"/>
      <c r="AA4847" s="127"/>
      <c r="AB4847" s="127"/>
      <c r="AC4847" s="127"/>
      <c r="AD4847" s="127"/>
      <c r="AE4847" s="124">
        <f t="shared" si="774"/>
        <v>0</v>
      </c>
      <c r="AF4847" s="124">
        <f t="shared" si="775"/>
        <v>0</v>
      </c>
      <c r="AG4847" s="124">
        <f t="shared" si="776"/>
        <v>0</v>
      </c>
      <c r="AH4847" s="124">
        <f t="shared" si="777"/>
        <v>0</v>
      </c>
      <c r="AI4847" s="27" t="str">
        <f t="shared" si="769"/>
        <v>ne</v>
      </c>
      <c r="AJ4847" s="27" t="str">
        <f t="shared" si="770"/>
        <v>ne</v>
      </c>
      <c r="AK4847" s="27" t="str">
        <f t="shared" si="771"/>
        <v>ne</v>
      </c>
    </row>
    <row r="4848" spans="2:37" x14ac:dyDescent="0.2">
      <c r="B4848" s="27" t="str">
        <f t="shared" si="772"/>
        <v>-</v>
      </c>
      <c r="C4848" s="123" t="str">
        <f t="shared" si="773"/>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8"/>
        <v>nepildyti</v>
      </c>
      <c r="T4848" s="126" t="str">
        <f t="shared" si="778"/>
        <v>nepildyti</v>
      </c>
      <c r="U4848" s="127"/>
      <c r="V4848" s="127"/>
      <c r="W4848" s="128"/>
      <c r="X4848" s="169"/>
      <c r="Y4848" s="169"/>
      <c r="Z4848" s="169"/>
      <c r="AA4848" s="127"/>
      <c r="AB4848" s="127"/>
      <c r="AC4848" s="127"/>
      <c r="AD4848" s="127"/>
      <c r="AE4848" s="124">
        <f t="shared" si="774"/>
        <v>0</v>
      </c>
      <c r="AF4848" s="124">
        <f t="shared" si="775"/>
        <v>0</v>
      </c>
      <c r="AG4848" s="124">
        <f t="shared" si="776"/>
        <v>0</v>
      </c>
      <c r="AH4848" s="124">
        <f t="shared" si="777"/>
        <v>0</v>
      </c>
      <c r="AI4848" s="27" t="str">
        <f t="shared" si="769"/>
        <v>ne</v>
      </c>
      <c r="AJ4848" s="27" t="str">
        <f t="shared" si="770"/>
        <v>ne</v>
      </c>
      <c r="AK4848" s="27" t="str">
        <f t="shared" si="771"/>
        <v>ne</v>
      </c>
    </row>
    <row r="4849" spans="2:37" x14ac:dyDescent="0.2">
      <c r="B4849" s="27" t="str">
        <f t="shared" si="772"/>
        <v>-</v>
      </c>
      <c r="C4849" s="123" t="str">
        <f t="shared" si="773"/>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8"/>
        <v>nepildyti</v>
      </c>
      <c r="T4849" s="126" t="str">
        <f t="shared" si="778"/>
        <v>nepildyti</v>
      </c>
      <c r="U4849" s="127"/>
      <c r="V4849" s="127"/>
      <c r="W4849" s="128"/>
      <c r="X4849" s="169"/>
      <c r="Y4849" s="169"/>
      <c r="Z4849" s="169"/>
      <c r="AA4849" s="127"/>
      <c r="AB4849" s="127"/>
      <c r="AC4849" s="127"/>
      <c r="AD4849" s="127"/>
      <c r="AE4849" s="124">
        <f t="shared" si="774"/>
        <v>0</v>
      </c>
      <c r="AF4849" s="124">
        <f t="shared" si="775"/>
        <v>0</v>
      </c>
      <c r="AG4849" s="124">
        <f t="shared" si="776"/>
        <v>0</v>
      </c>
      <c r="AH4849" s="124">
        <f t="shared" si="777"/>
        <v>0</v>
      </c>
      <c r="AI4849" s="27" t="str">
        <f t="shared" si="769"/>
        <v>ne</v>
      </c>
      <c r="AJ4849" s="27" t="str">
        <f t="shared" si="770"/>
        <v>ne</v>
      </c>
      <c r="AK4849" s="27" t="str">
        <f t="shared" si="771"/>
        <v>ne</v>
      </c>
    </row>
    <row r="4850" spans="2:37" x14ac:dyDescent="0.2">
      <c r="B4850" s="27" t="str">
        <f t="shared" si="772"/>
        <v>-</v>
      </c>
      <c r="C4850" s="123" t="str">
        <f t="shared" si="773"/>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8"/>
        <v>nepildyti</v>
      </c>
      <c r="T4850" s="126" t="str">
        <f t="shared" si="778"/>
        <v>nepildyti</v>
      </c>
      <c r="U4850" s="127"/>
      <c r="V4850" s="127"/>
      <c r="W4850" s="128"/>
      <c r="X4850" s="169"/>
      <c r="Y4850" s="169"/>
      <c r="Z4850" s="169"/>
      <c r="AA4850" s="127"/>
      <c r="AB4850" s="127"/>
      <c r="AC4850" s="127"/>
      <c r="AD4850" s="127"/>
      <c r="AE4850" s="124">
        <f t="shared" si="774"/>
        <v>0</v>
      </c>
      <c r="AF4850" s="124">
        <f t="shared" si="775"/>
        <v>0</v>
      </c>
      <c r="AG4850" s="124">
        <f t="shared" si="776"/>
        <v>0</v>
      </c>
      <c r="AH4850" s="124">
        <f t="shared" si="777"/>
        <v>0</v>
      </c>
      <c r="AI4850" s="27" t="str">
        <f t="shared" si="769"/>
        <v>ne</v>
      </c>
      <c r="AJ4850" s="27" t="str">
        <f t="shared" si="770"/>
        <v>ne</v>
      </c>
      <c r="AK4850" s="27" t="str">
        <f t="shared" si="771"/>
        <v>ne</v>
      </c>
    </row>
    <row r="4851" spans="2:37" x14ac:dyDescent="0.2">
      <c r="B4851" s="27" t="str">
        <f t="shared" si="772"/>
        <v>-</v>
      </c>
      <c r="C4851" s="123" t="str">
        <f t="shared" si="773"/>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8"/>
        <v>nepildyti</v>
      </c>
      <c r="T4851" s="126" t="str">
        <f t="shared" si="778"/>
        <v>nepildyti</v>
      </c>
      <c r="U4851" s="127"/>
      <c r="V4851" s="127"/>
      <c r="W4851" s="128"/>
      <c r="X4851" s="169"/>
      <c r="Y4851" s="169"/>
      <c r="Z4851" s="169"/>
      <c r="AA4851" s="127"/>
      <c r="AB4851" s="127"/>
      <c r="AC4851" s="127"/>
      <c r="AD4851" s="127"/>
      <c r="AE4851" s="124">
        <f t="shared" si="774"/>
        <v>0</v>
      </c>
      <c r="AF4851" s="124">
        <f t="shared" si="775"/>
        <v>0</v>
      </c>
      <c r="AG4851" s="124">
        <f t="shared" si="776"/>
        <v>0</v>
      </c>
      <c r="AH4851" s="124">
        <f t="shared" si="777"/>
        <v>0</v>
      </c>
      <c r="AI4851" s="27" t="str">
        <f t="shared" si="769"/>
        <v>ne</v>
      </c>
      <c r="AJ4851" s="27" t="str">
        <f t="shared" si="770"/>
        <v>ne</v>
      </c>
      <c r="AK4851" s="27" t="str">
        <f t="shared" si="771"/>
        <v>ne</v>
      </c>
    </row>
    <row r="4852" spans="2:37" x14ac:dyDescent="0.2">
      <c r="B4852" s="27" t="str">
        <f t="shared" si="772"/>
        <v>-</v>
      </c>
      <c r="C4852" s="123" t="str">
        <f t="shared" si="773"/>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8"/>
        <v>nepildyti</v>
      </c>
      <c r="T4852" s="126" t="str">
        <f t="shared" si="778"/>
        <v>nepildyti</v>
      </c>
      <c r="U4852" s="127"/>
      <c r="V4852" s="127"/>
      <c r="W4852" s="128"/>
      <c r="X4852" s="169"/>
      <c r="Y4852" s="169"/>
      <c r="Z4852" s="169"/>
      <c r="AA4852" s="127"/>
      <c r="AB4852" s="127"/>
      <c r="AC4852" s="127"/>
      <c r="AD4852" s="127"/>
      <c r="AE4852" s="124">
        <f t="shared" si="774"/>
        <v>0</v>
      </c>
      <c r="AF4852" s="124">
        <f t="shared" si="775"/>
        <v>0</v>
      </c>
      <c r="AG4852" s="124">
        <f t="shared" si="776"/>
        <v>0</v>
      </c>
      <c r="AH4852" s="124">
        <f t="shared" si="777"/>
        <v>0</v>
      </c>
      <c r="AI4852" s="27" t="str">
        <f t="shared" si="769"/>
        <v>ne</v>
      </c>
      <c r="AJ4852" s="27" t="str">
        <f t="shared" si="770"/>
        <v>ne</v>
      </c>
      <c r="AK4852" s="27" t="str">
        <f t="shared" si="771"/>
        <v>ne</v>
      </c>
    </row>
    <row r="4853" spans="2:37" x14ac:dyDescent="0.2">
      <c r="B4853" s="27" t="str">
        <f t="shared" si="772"/>
        <v>-</v>
      </c>
      <c r="C4853" s="123" t="str">
        <f t="shared" si="773"/>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8"/>
        <v>nepildyti</v>
      </c>
      <c r="T4853" s="126" t="str">
        <f t="shared" si="778"/>
        <v>nepildyti</v>
      </c>
      <c r="U4853" s="127"/>
      <c r="V4853" s="127"/>
      <c r="W4853" s="128"/>
      <c r="X4853" s="169"/>
      <c r="Y4853" s="169"/>
      <c r="Z4853" s="169"/>
      <c r="AA4853" s="127"/>
      <c r="AB4853" s="127"/>
      <c r="AC4853" s="127"/>
      <c r="AD4853" s="127"/>
      <c r="AE4853" s="124">
        <f t="shared" si="774"/>
        <v>0</v>
      </c>
      <c r="AF4853" s="124">
        <f t="shared" si="775"/>
        <v>0</v>
      </c>
      <c r="AG4853" s="124">
        <f t="shared" si="776"/>
        <v>0</v>
      </c>
      <c r="AH4853" s="124">
        <f t="shared" si="777"/>
        <v>0</v>
      </c>
      <c r="AI4853" s="27" t="str">
        <f t="shared" si="769"/>
        <v>ne</v>
      </c>
      <c r="AJ4853" s="27" t="str">
        <f t="shared" si="770"/>
        <v>ne</v>
      </c>
      <c r="AK4853" s="27" t="str">
        <f t="shared" si="771"/>
        <v>ne</v>
      </c>
    </row>
    <row r="4854" spans="2:37" x14ac:dyDescent="0.2">
      <c r="B4854" s="27" t="str">
        <f t="shared" si="772"/>
        <v>-</v>
      </c>
      <c r="C4854" s="123" t="str">
        <f t="shared" si="773"/>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8"/>
        <v>nepildyti</v>
      </c>
      <c r="T4854" s="126" t="str">
        <f t="shared" si="778"/>
        <v>nepildyti</v>
      </c>
      <c r="U4854" s="127"/>
      <c r="V4854" s="127"/>
      <c r="W4854" s="128"/>
      <c r="X4854" s="169"/>
      <c r="Y4854" s="169"/>
      <c r="Z4854" s="169"/>
      <c r="AA4854" s="127"/>
      <c r="AB4854" s="127"/>
      <c r="AC4854" s="127"/>
      <c r="AD4854" s="127"/>
      <c r="AE4854" s="124">
        <f t="shared" si="774"/>
        <v>0</v>
      </c>
      <c r="AF4854" s="124">
        <f t="shared" si="775"/>
        <v>0</v>
      </c>
      <c r="AG4854" s="124">
        <f t="shared" si="776"/>
        <v>0</v>
      </c>
      <c r="AH4854" s="124">
        <f t="shared" si="777"/>
        <v>0</v>
      </c>
      <c r="AI4854" s="27" t="str">
        <f t="shared" si="769"/>
        <v>ne</v>
      </c>
      <c r="AJ4854" s="27" t="str">
        <f t="shared" si="770"/>
        <v>ne</v>
      </c>
      <c r="AK4854" s="27" t="str">
        <f t="shared" si="771"/>
        <v>ne</v>
      </c>
    </row>
    <row r="4855" spans="2:37" x14ac:dyDescent="0.2">
      <c r="B4855" s="27" t="str">
        <f t="shared" si="772"/>
        <v>-</v>
      </c>
      <c r="C4855" s="123" t="str">
        <f t="shared" si="773"/>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8"/>
        <v>nepildyti</v>
      </c>
      <c r="T4855" s="126" t="str">
        <f t="shared" si="778"/>
        <v>nepildyti</v>
      </c>
      <c r="U4855" s="127"/>
      <c r="V4855" s="127"/>
      <c r="W4855" s="128"/>
      <c r="X4855" s="169"/>
      <c r="Y4855" s="169"/>
      <c r="Z4855" s="169"/>
      <c r="AA4855" s="127"/>
      <c r="AB4855" s="127"/>
      <c r="AC4855" s="127"/>
      <c r="AD4855" s="127"/>
      <c r="AE4855" s="124">
        <f t="shared" si="774"/>
        <v>0</v>
      </c>
      <c r="AF4855" s="124">
        <f t="shared" si="775"/>
        <v>0</v>
      </c>
      <c r="AG4855" s="124">
        <f t="shared" si="776"/>
        <v>0</v>
      </c>
      <c r="AH4855" s="124">
        <f t="shared" si="777"/>
        <v>0</v>
      </c>
      <c r="AI4855" s="27" t="str">
        <f t="shared" si="769"/>
        <v>ne</v>
      </c>
      <c r="AJ4855" s="27" t="str">
        <f t="shared" si="770"/>
        <v>ne</v>
      </c>
      <c r="AK4855" s="27" t="str">
        <f t="shared" si="771"/>
        <v>ne</v>
      </c>
    </row>
    <row r="4856" spans="2:37" x14ac:dyDescent="0.2">
      <c r="B4856" s="27" t="str">
        <f t="shared" si="772"/>
        <v>-</v>
      </c>
      <c r="C4856" s="123" t="str">
        <f t="shared" si="773"/>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8"/>
        <v>nepildyti</v>
      </c>
      <c r="T4856" s="126" t="str">
        <f t="shared" si="778"/>
        <v>nepildyti</v>
      </c>
      <c r="U4856" s="127"/>
      <c r="V4856" s="127"/>
      <c r="W4856" s="128"/>
      <c r="X4856" s="169"/>
      <c r="Y4856" s="169"/>
      <c r="Z4856" s="169"/>
      <c r="AA4856" s="127"/>
      <c r="AB4856" s="127"/>
      <c r="AC4856" s="127"/>
      <c r="AD4856" s="127"/>
      <c r="AE4856" s="124">
        <f t="shared" si="774"/>
        <v>0</v>
      </c>
      <c r="AF4856" s="124">
        <f t="shared" si="775"/>
        <v>0</v>
      </c>
      <c r="AG4856" s="124">
        <f t="shared" si="776"/>
        <v>0</v>
      </c>
      <c r="AH4856" s="124">
        <f t="shared" si="777"/>
        <v>0</v>
      </c>
      <c r="AI4856" s="27" t="str">
        <f t="shared" si="769"/>
        <v>ne</v>
      </c>
      <c r="AJ4856" s="27" t="str">
        <f t="shared" si="770"/>
        <v>ne</v>
      </c>
      <c r="AK4856" s="27" t="str">
        <f t="shared" si="771"/>
        <v>ne</v>
      </c>
    </row>
    <row r="4857" spans="2:37" x14ac:dyDescent="0.2">
      <c r="B4857" s="27" t="str">
        <f t="shared" si="772"/>
        <v>-</v>
      </c>
      <c r="C4857" s="123" t="str">
        <f t="shared" si="773"/>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8"/>
        <v>nepildyti</v>
      </c>
      <c r="T4857" s="126" t="str">
        <f t="shared" si="778"/>
        <v>nepildyti</v>
      </c>
      <c r="U4857" s="127"/>
      <c r="V4857" s="127"/>
      <c r="W4857" s="128"/>
      <c r="X4857" s="169"/>
      <c r="Y4857" s="169"/>
      <c r="Z4857" s="169"/>
      <c r="AA4857" s="127"/>
      <c r="AB4857" s="127"/>
      <c r="AC4857" s="127"/>
      <c r="AD4857" s="127"/>
      <c r="AE4857" s="124">
        <f t="shared" si="774"/>
        <v>0</v>
      </c>
      <c r="AF4857" s="124">
        <f t="shared" si="775"/>
        <v>0</v>
      </c>
      <c r="AG4857" s="124">
        <f t="shared" si="776"/>
        <v>0</v>
      </c>
      <c r="AH4857" s="124">
        <f t="shared" si="777"/>
        <v>0</v>
      </c>
      <c r="AI4857" s="27" t="str">
        <f t="shared" si="769"/>
        <v>ne</v>
      </c>
      <c r="AJ4857" s="27" t="str">
        <f t="shared" si="770"/>
        <v>ne</v>
      </c>
      <c r="AK4857" s="27" t="str">
        <f t="shared" si="771"/>
        <v>ne</v>
      </c>
    </row>
    <row r="4858" spans="2:37" x14ac:dyDescent="0.2">
      <c r="B4858" s="27" t="str">
        <f t="shared" si="772"/>
        <v>-</v>
      </c>
      <c r="C4858" s="123" t="str">
        <f t="shared" si="773"/>
        <v/>
      </c>
      <c r="D4858" s="123" t="e">
        <f>VLOOKUP(C4858,Kodai_VVG!$C$4:$C$52,1,FALSE)</f>
        <v>#N/A</v>
      </c>
      <c r="E4858" s="123" t="e">
        <f>VLOOKUP(B4858,Kodai_priem!$D$4:$D$564,1,FALSE)</f>
        <v>#N/A</v>
      </c>
      <c r="F4858" s="127"/>
      <c r="G4858" s="127"/>
      <c r="H4858" s="42"/>
      <c r="I4858" s="127"/>
      <c r="J4858" s="127"/>
      <c r="K4858" s="127"/>
      <c r="L4858" s="127"/>
      <c r="M4858" s="127"/>
      <c r="N4858" s="128"/>
      <c r="O4858" s="129"/>
      <c r="P4858" s="130"/>
      <c r="Q4858" s="127"/>
      <c r="R4858" s="127"/>
      <c r="S4858" s="129" t="str">
        <f t="shared" si="778"/>
        <v>nepildyti</v>
      </c>
      <c r="T4858" s="126" t="str">
        <f t="shared" si="778"/>
        <v>nepildyti</v>
      </c>
      <c r="U4858" s="127"/>
      <c r="V4858" s="127"/>
      <c r="W4858" s="128"/>
      <c r="X4858" s="169"/>
      <c r="Y4858" s="169"/>
      <c r="Z4858" s="169"/>
      <c r="AA4858" s="127"/>
      <c r="AB4858" s="127"/>
      <c r="AC4858" s="127"/>
      <c r="AD4858" s="127"/>
      <c r="AE4858" s="124">
        <f t="shared" si="774"/>
        <v>0</v>
      </c>
      <c r="AF4858" s="124">
        <f t="shared" si="775"/>
        <v>0</v>
      </c>
      <c r="AG4858" s="124">
        <f t="shared" si="776"/>
        <v>0</v>
      </c>
      <c r="AH4858" s="124">
        <f t="shared" si="777"/>
        <v>0</v>
      </c>
      <c r="AI4858" s="27" t="str">
        <f t="shared" si="769"/>
        <v>ne</v>
      </c>
      <c r="AJ4858" s="27" t="str">
        <f t="shared" si="770"/>
        <v>ne</v>
      </c>
      <c r="AK4858" s="27" t="str">
        <f t="shared" si="771"/>
        <v>ne</v>
      </c>
    </row>
    <row r="4859" spans="2:37" x14ac:dyDescent="0.2">
      <c r="B4859" s="27" t="str">
        <f t="shared" si="772"/>
        <v>-</v>
      </c>
      <c r="C4859" s="123" t="str">
        <f t="shared" si="773"/>
        <v/>
      </c>
      <c r="D4859" s="123" t="e">
        <f>VLOOKUP(C4859,Kodai_VVG!$C$4:$C$52,1,FALSE)</f>
        <v>#N/A</v>
      </c>
      <c r="E4859" s="123" t="e">
        <f>VLOOKUP(B4859,Kodai_priem!$D$4:$D$564,1,FALSE)</f>
        <v>#N/A</v>
      </c>
      <c r="F4859" s="127"/>
      <c r="G4859" s="127"/>
      <c r="H4859" s="42"/>
      <c r="I4859" s="127"/>
      <c r="J4859" s="127"/>
      <c r="K4859" s="127"/>
      <c r="L4859" s="127"/>
      <c r="M4859" s="127"/>
      <c r="N4859" s="128"/>
      <c r="O4859" s="129"/>
      <c r="P4859" s="130"/>
      <c r="Q4859" s="127"/>
      <c r="R4859" s="127"/>
      <c r="S4859" s="129" t="str">
        <f t="shared" si="778"/>
        <v>nepildyti</v>
      </c>
      <c r="T4859" s="126" t="str">
        <f t="shared" si="778"/>
        <v>nepildyti</v>
      </c>
      <c r="U4859" s="127"/>
      <c r="V4859" s="127"/>
      <c r="W4859" s="128"/>
      <c r="X4859" s="169"/>
      <c r="Y4859" s="169"/>
      <c r="Z4859" s="169"/>
      <c r="AA4859" s="127"/>
      <c r="AB4859" s="127"/>
      <c r="AC4859" s="127"/>
      <c r="AD4859" s="127"/>
      <c r="AE4859" s="124">
        <f t="shared" si="774"/>
        <v>0</v>
      </c>
      <c r="AF4859" s="124">
        <f t="shared" si="775"/>
        <v>0</v>
      </c>
      <c r="AG4859" s="124">
        <f t="shared" si="776"/>
        <v>0</v>
      </c>
      <c r="AH4859" s="124">
        <f t="shared" si="777"/>
        <v>0</v>
      </c>
      <c r="AI4859" s="27" t="str">
        <f t="shared" si="769"/>
        <v>ne</v>
      </c>
      <c r="AJ4859" s="27" t="str">
        <f t="shared" si="770"/>
        <v>ne</v>
      </c>
      <c r="AK4859" s="27" t="str">
        <f t="shared" si="771"/>
        <v>ne</v>
      </c>
    </row>
    <row r="4860" spans="2:37" x14ac:dyDescent="0.2">
      <c r="B4860" s="27" t="str">
        <f t="shared" si="772"/>
        <v>-</v>
      </c>
      <c r="C4860" s="123" t="str">
        <f t="shared" si="773"/>
        <v/>
      </c>
      <c r="D4860" s="123" t="e">
        <f>VLOOKUP(C4860,Kodai_VVG!$C$4:$C$52,1,FALSE)</f>
        <v>#N/A</v>
      </c>
      <c r="E4860" s="123" t="e">
        <f>VLOOKUP(B4860,Kodai_priem!$D$4:$D$564,1,FALSE)</f>
        <v>#N/A</v>
      </c>
      <c r="F4860" s="127"/>
      <c r="G4860" s="127"/>
      <c r="H4860" s="42"/>
      <c r="I4860" s="127"/>
      <c r="J4860" s="127"/>
      <c r="K4860" s="127"/>
      <c r="L4860" s="127"/>
      <c r="M4860" s="127"/>
      <c r="N4860" s="128"/>
      <c r="O4860" s="129"/>
      <c r="P4860" s="130"/>
      <c r="Q4860" s="127"/>
      <c r="R4860" s="127"/>
      <c r="S4860" s="129" t="str">
        <f t="shared" si="778"/>
        <v>nepildyti</v>
      </c>
      <c r="T4860" s="126" t="str">
        <f t="shared" si="778"/>
        <v>nepildyti</v>
      </c>
      <c r="U4860" s="127"/>
      <c r="V4860" s="127"/>
      <c r="W4860" s="128"/>
      <c r="X4860" s="169"/>
      <c r="Y4860" s="169"/>
      <c r="Z4860" s="169"/>
      <c r="AA4860" s="127"/>
      <c r="AB4860" s="127"/>
      <c r="AC4860" s="127"/>
      <c r="AD4860" s="127"/>
      <c r="AE4860" s="124">
        <f t="shared" si="774"/>
        <v>0</v>
      </c>
      <c r="AF4860" s="124">
        <f t="shared" si="775"/>
        <v>0</v>
      </c>
      <c r="AG4860" s="124">
        <f t="shared" si="776"/>
        <v>0</v>
      </c>
      <c r="AH4860" s="124">
        <f t="shared" si="777"/>
        <v>0</v>
      </c>
      <c r="AI4860" s="27" t="str">
        <f t="shared" si="769"/>
        <v>ne</v>
      </c>
      <c r="AJ4860" s="27" t="str">
        <f t="shared" si="770"/>
        <v>ne</v>
      </c>
      <c r="AK4860" s="27" t="str">
        <f t="shared" si="771"/>
        <v>ne</v>
      </c>
    </row>
    <row r="4861" spans="2:37" x14ac:dyDescent="0.2">
      <c r="B4861" s="27" t="str">
        <f t="shared" si="772"/>
        <v>-</v>
      </c>
      <c r="C4861" s="123" t="str">
        <f t="shared" si="773"/>
        <v/>
      </c>
      <c r="D4861" s="123" t="e">
        <f>VLOOKUP(C4861,Kodai_VVG!$C$4:$C$52,1,FALSE)</f>
        <v>#N/A</v>
      </c>
      <c r="E4861" s="123" t="e">
        <f>VLOOKUP(B4861,Kodai_priem!$D$4:$D$564,1,FALSE)</f>
        <v>#N/A</v>
      </c>
      <c r="F4861" s="127"/>
      <c r="G4861" s="127"/>
      <c r="H4861" s="42"/>
      <c r="I4861" s="127"/>
      <c r="J4861" s="127"/>
      <c r="K4861" s="127"/>
      <c r="L4861" s="127"/>
      <c r="M4861" s="127"/>
      <c r="N4861" s="128"/>
      <c r="O4861" s="129"/>
      <c r="P4861" s="130"/>
      <c r="Q4861" s="127"/>
      <c r="R4861" s="127"/>
      <c r="S4861" s="129" t="str">
        <f t="shared" si="778"/>
        <v>nepildyti</v>
      </c>
      <c r="T4861" s="126" t="str">
        <f t="shared" si="778"/>
        <v>nepildyti</v>
      </c>
      <c r="U4861" s="127"/>
      <c r="V4861" s="127"/>
      <c r="W4861" s="128"/>
      <c r="X4861" s="169"/>
      <c r="Y4861" s="169"/>
      <c r="Z4861" s="169"/>
      <c r="AA4861" s="127"/>
      <c r="AB4861" s="127"/>
      <c r="AC4861" s="127"/>
      <c r="AD4861" s="127"/>
      <c r="AE4861" s="124">
        <f t="shared" si="774"/>
        <v>0</v>
      </c>
      <c r="AF4861" s="124">
        <f t="shared" si="775"/>
        <v>0</v>
      </c>
      <c r="AG4861" s="124">
        <f t="shared" si="776"/>
        <v>0</v>
      </c>
      <c r="AH4861" s="124">
        <f t="shared" si="777"/>
        <v>0</v>
      </c>
      <c r="AI4861" s="27" t="str">
        <f t="shared" si="769"/>
        <v>ne</v>
      </c>
      <c r="AJ4861" s="27" t="str">
        <f t="shared" si="770"/>
        <v>ne</v>
      </c>
      <c r="AK4861" s="27" t="str">
        <f t="shared" si="771"/>
        <v>ne</v>
      </c>
    </row>
  </sheetData>
  <sheetProtection algorithmName="SHA-512" hashValue="T9rDSRVwNo5k/Z9OCTVDbtwKsf8aGHX0fvSBr2HN5rNwOeO7I6J5JCKR5d6aQqdHpZ5j2sshiMh+nXKJWA66NA==" saltValue="QU6Zy6YVdpBMKVu2fuwZMg==" spinCount="100000" sheet="1" objects="1" scenarios="1" insertColumns="0" insertRows="0" deleteColumns="0" deleteRows="0"/>
  <mergeCells count="1">
    <mergeCell ref="C1:J1"/>
  </mergeCells>
  <dataValidations count="5">
    <dataValidation type="date" allowBlank="1" showInputMessage="1" showErrorMessage="1" sqref="X12:Z4861 H12:H4861" xr:uid="{00000000-0002-0000-0900-000000000000}">
      <formula1>42370</formula1>
      <formula2>45291</formula2>
    </dataValidation>
    <dataValidation type="decimal" allowBlank="1" showInputMessage="1" showErrorMessage="1" sqref="N12:N4861 W12:W4861" xr:uid="{00000000-0002-0000-0900-000001000000}">
      <formula1>0</formula1>
      <formula2>300000</formula2>
    </dataValidation>
    <dataValidation type="decimal" allowBlank="1" showInputMessage="1" showErrorMessage="1" sqref="V12: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A4861 AB20:AB4861 AB12:AB18 AC12:AC4861 AD12:AD18 AD20:AD4861" xr:uid="{00000000-0002-0000-0900-000003000000}">
      <formula1>0.25</formula1>
      <formula2>30</formula2>
    </dataValidation>
    <dataValidation type="decimal" allowBlank="1" showInputMessage="1" showErrorMessage="1" errorTitle="Netinkama reikšmė" error="Galima reikšmė nuo 0,25 iki 250" promptTitle="Darbo vietos" prompt="Galima reikšmė nuo 0,25 iki 250" sqref="AB19 AD19" xr:uid="{8B8CFC8A-FBF7-4063-A1EC-40CBF27B0102}">
      <formula1>0.25</formula1>
      <formula2>250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P12:P4861</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S12:T4861</xm:sqref>
        </x14:dataValidation>
        <x14:dataValidation type="list" allowBlank="1" showInputMessage="1" showErrorMessage="1" xr:uid="{00000000-0002-0000-0900-000006000000}">
          <x14:formula1>
            <xm:f>Instrukcija!$D$32:$D$33</xm:f>
          </x14:formula1>
          <xm:sqref>O12:O4861</xm:sqref>
        </x14:dataValidation>
        <x14:dataValidation type="list" allowBlank="1" showInputMessage="1" showErrorMessage="1" xr:uid="{00000000-0002-0000-0900-000007000000}">
          <x14:formula1>
            <xm:f>Instrukcija!$D$59:$D$63</xm:f>
          </x14:formula1>
          <xm:sqref>R12:R4861</xm:sqref>
        </x14:dataValidation>
        <x14:dataValidation type="list" allowBlank="1" showInputMessage="1" showErrorMessage="1" xr:uid="{00000000-0002-0000-0900-000008000000}">
          <x14:formula1>
            <xm:f>Instrukcija!$D$55:$D$56</xm:f>
          </x14:formula1>
          <xm:sqref>Q12:Q4861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workbookViewId="0">
      <selection activeCell="C1" sqref="C1"/>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296</v>
      </c>
      <c r="C1" s="65" t="s">
        <v>147</v>
      </c>
      <c r="D1" s="70"/>
      <c r="H1" s="45"/>
      <c r="L1" s="112"/>
    </row>
    <row r="2" spans="1:12" s="69" customFormat="1" x14ac:dyDescent="0.2">
      <c r="A2" s="68"/>
      <c r="B2" s="68"/>
      <c r="D2" s="70"/>
      <c r="H2" s="45"/>
      <c r="L2" s="112"/>
    </row>
    <row r="3" spans="1:12" s="69" customFormat="1" x14ac:dyDescent="0.2">
      <c r="B3" s="68" t="s">
        <v>5</v>
      </c>
      <c r="C3" s="45" t="s">
        <v>148</v>
      </c>
      <c r="D3" s="71"/>
      <c r="H3" s="45"/>
      <c r="L3" s="112"/>
    </row>
    <row r="4" spans="1:12" x14ac:dyDescent="0.2">
      <c r="B4" s="68" t="s">
        <v>6</v>
      </c>
      <c r="C4" s="45" t="s">
        <v>148</v>
      </c>
    </row>
    <row r="6" spans="1:12" ht="24" x14ac:dyDescent="0.2">
      <c r="A6" s="72"/>
      <c r="E6" s="72"/>
      <c r="I6" s="36" t="s">
        <v>215</v>
      </c>
      <c r="J6" s="36" t="s">
        <v>215</v>
      </c>
      <c r="K6" s="36" t="s">
        <v>215</v>
      </c>
    </row>
    <row r="7" spans="1:12" s="74" customFormat="1" ht="60" x14ac:dyDescent="0.2">
      <c r="A7" s="73"/>
      <c r="B7" s="36" t="s">
        <v>96</v>
      </c>
      <c r="C7" s="36" t="s">
        <v>7</v>
      </c>
      <c r="D7" s="36" t="s">
        <v>8</v>
      </c>
      <c r="E7" s="36" t="s">
        <v>9</v>
      </c>
      <c r="F7" s="36" t="s">
        <v>10</v>
      </c>
      <c r="G7" s="36" t="s">
        <v>39</v>
      </c>
      <c r="H7" s="52" t="s">
        <v>33</v>
      </c>
      <c r="I7" s="36" t="s">
        <v>113</v>
      </c>
      <c r="J7" s="36" t="s">
        <v>114</v>
      </c>
      <c r="K7" s="36" t="s">
        <v>115</v>
      </c>
      <c r="L7" s="112"/>
    </row>
    <row r="8" spans="1:12" s="74" customFormat="1" ht="36" x14ac:dyDescent="0.2">
      <c r="A8" s="73"/>
      <c r="B8" s="36"/>
      <c r="C8" s="36"/>
      <c r="D8" s="36"/>
      <c r="E8" s="36"/>
      <c r="F8" s="36"/>
      <c r="G8" s="36"/>
      <c r="H8" s="52"/>
      <c r="I8" s="36" t="s">
        <v>145</v>
      </c>
      <c r="J8" s="36" t="s">
        <v>145</v>
      </c>
      <c r="K8" s="36" t="s">
        <v>145</v>
      </c>
      <c r="L8" s="112"/>
    </row>
    <row r="9" spans="1:12" s="75" customFormat="1" ht="48" x14ac:dyDescent="0.2">
      <c r="B9" s="76" t="s">
        <v>158</v>
      </c>
      <c r="C9" s="76" t="s">
        <v>158</v>
      </c>
      <c r="D9" s="76" t="s">
        <v>158</v>
      </c>
      <c r="E9" s="76" t="s">
        <v>158</v>
      </c>
      <c r="F9" s="76" t="s">
        <v>158</v>
      </c>
      <c r="G9" s="76" t="s">
        <v>158</v>
      </c>
      <c r="H9" s="76" t="s">
        <v>158</v>
      </c>
      <c r="I9" s="76" t="s">
        <v>168</v>
      </c>
      <c r="J9" s="76" t="s">
        <v>168</v>
      </c>
      <c r="K9" s="76" t="s">
        <v>146</v>
      </c>
      <c r="L9" s="112"/>
    </row>
    <row r="10" spans="1:12" s="69" customFormat="1" x14ac:dyDescent="0.2">
      <c r="B10" s="37" t="s">
        <v>128</v>
      </c>
      <c r="C10" s="37"/>
      <c r="D10" s="37"/>
      <c r="E10" s="37"/>
      <c r="F10" s="37"/>
      <c r="G10" s="37"/>
      <c r="H10" s="77">
        <f>SUM(H13:H37)</f>
        <v>1774890</v>
      </c>
      <c r="I10" s="137">
        <f>SUM(I13:I37)</f>
        <v>24</v>
      </c>
      <c r="J10" s="77">
        <f>SUM(J13:J37)</f>
        <v>2807179.66</v>
      </c>
      <c r="K10" s="85">
        <f>IF(H10&gt;0,J10/$H10*100,0)</f>
        <v>158.1607682729634</v>
      </c>
      <c r="L10" s="112"/>
    </row>
    <row r="11" spans="1:12" s="69" customFormat="1" x14ac:dyDescent="0.2">
      <c r="A11" s="69" t="s">
        <v>66</v>
      </c>
      <c r="B11" s="37" t="s">
        <v>111</v>
      </c>
      <c r="C11" s="37"/>
      <c r="D11" s="37"/>
      <c r="E11" s="37"/>
      <c r="F11" s="37"/>
      <c r="G11" s="37"/>
      <c r="H11" s="77">
        <f t="shared" ref="H11:J12" si="0">SUMIFS(H$13:H$37,$G$13:$G$37,$A11)</f>
        <v>1774890</v>
      </c>
      <c r="I11" s="137">
        <f t="shared" si="0"/>
        <v>24</v>
      </c>
      <c r="J11" s="77">
        <f t="shared" si="0"/>
        <v>2807179.66</v>
      </c>
      <c r="K11" s="85">
        <f t="shared" ref="K11:K37" si="1">IF(H11&gt;0,J11/$H11*100,0)</f>
        <v>158.1607682729634</v>
      </c>
      <c r="L11" s="112"/>
    </row>
    <row r="12" spans="1:12" s="69" customFormat="1" x14ac:dyDescent="0.2">
      <c r="A12" s="69" t="s">
        <v>117</v>
      </c>
      <c r="B12" s="37" t="s">
        <v>112</v>
      </c>
      <c r="C12" s="37"/>
      <c r="D12" s="37"/>
      <c r="E12" s="37"/>
      <c r="F12" s="37"/>
      <c r="G12" s="37"/>
      <c r="H12" s="77">
        <f t="shared" si="0"/>
        <v>0</v>
      </c>
      <c r="I12" s="137">
        <f t="shared" si="0"/>
        <v>0</v>
      </c>
      <c r="J12" s="77">
        <f t="shared" si="0"/>
        <v>0</v>
      </c>
      <c r="K12" s="85">
        <f t="shared" si="1"/>
        <v>0</v>
      </c>
      <c r="L12" s="112"/>
    </row>
    <row r="13" spans="1:12" x14ac:dyDescent="0.2">
      <c r="B13" s="27" t="str">
        <f>'VPS1'!A9</f>
        <v>MAŽE-LEADER-19.2-6</v>
      </c>
      <c r="C13" s="28" t="str">
        <f>'VPS1'!B9</f>
        <v>MAŽE</v>
      </c>
      <c r="D13" s="28">
        <f>'VPS1'!C9</f>
        <v>1</v>
      </c>
      <c r="E13" s="27" t="str">
        <f>'VPS1'!D9</f>
        <v>Priemonė „Ūkio ir verslo plėtra“</v>
      </c>
      <c r="F13" s="27" t="str">
        <f>'VPS1'!E9</f>
        <v>LEADER-19.2-6</v>
      </c>
      <c r="G13" s="27" t="str">
        <f>'VPS1'!G9</f>
        <v>EŽŪFKP</v>
      </c>
      <c r="H13" s="84">
        <f>'VPS1'!F9</f>
        <v>0</v>
      </c>
      <c r="I13" s="138">
        <f>VLOOKUP($B13,'D2'!$A$10:$H$34,7,FALSE)</f>
        <v>0</v>
      </c>
      <c r="J13" s="84">
        <f>VLOOKUP($B13,'D2'!$A$10:$H$34,8,FALSE)</f>
        <v>0</v>
      </c>
      <c r="K13" s="86">
        <f t="shared" si="1"/>
        <v>0</v>
      </c>
    </row>
    <row r="14" spans="1:12" x14ac:dyDescent="0.2">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84">
        <f>'VPS1'!F10</f>
        <v>292679</v>
      </c>
      <c r="I14" s="138">
        <f>VLOOKUP($B14,'D2'!$A$10:$H$34,7,FALSE)</f>
        <v>6</v>
      </c>
      <c r="J14" s="84">
        <f>VLOOKUP($B14,'D2'!$A$10:$H$34,8,FALSE)</f>
        <v>743888.6</v>
      </c>
      <c r="K14" s="86">
        <f t="shared" si="1"/>
        <v>254.16534838509085</v>
      </c>
    </row>
    <row r="15" spans="1:12" x14ac:dyDescent="0.2">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84">
        <f>'VPS1'!F11</f>
        <v>682978</v>
      </c>
      <c r="I15" s="138">
        <f>VLOOKUP($B15,'D2'!$A$10:$H$34,7,FALSE)</f>
        <v>5</v>
      </c>
      <c r="J15" s="84">
        <f>VLOOKUP($B15,'D2'!$A$10:$H$34,8,FALSE)</f>
        <v>1214182.56</v>
      </c>
      <c r="K15" s="86">
        <f t="shared" si="1"/>
        <v>177.77769708541123</v>
      </c>
    </row>
    <row r="16" spans="1:12" x14ac:dyDescent="0.2">
      <c r="B16" s="27" t="str">
        <f>'VPS1'!A12</f>
        <v>MAŽE-LEADER-19.2-4</v>
      </c>
      <c r="C16" s="28" t="str">
        <f>'VPS1'!B12</f>
        <v>MAŽE</v>
      </c>
      <c r="D16" s="28">
        <f>'VPS1'!C12</f>
        <v>1</v>
      </c>
      <c r="E16" s="27" t="str">
        <f>'VPS1'!D12</f>
        <v>Priemonė „Investicijos j materialųjį turtą“</v>
      </c>
      <c r="F16" s="27" t="str">
        <f>'VPS1'!E12</f>
        <v>LEADER-19.2-4</v>
      </c>
      <c r="G16" s="27" t="str">
        <f>'VPS1'!G12</f>
        <v>EŽŪFKP</v>
      </c>
      <c r="H16" s="84">
        <f>'VPS1'!F12</f>
        <v>0</v>
      </c>
      <c r="I16" s="138">
        <f>VLOOKUP($B16,'D2'!$A$10:$H$34,7,FALSE)</f>
        <v>0</v>
      </c>
      <c r="J16" s="84">
        <f>VLOOKUP($B16,'D2'!$A$10:$H$34,8,FALSE)</f>
        <v>0</v>
      </c>
      <c r="K16" s="86">
        <f t="shared" si="1"/>
        <v>0</v>
      </c>
    </row>
    <row r="17" spans="2:11" x14ac:dyDescent="0.2">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84">
        <f>'VPS1'!F13</f>
        <v>195238</v>
      </c>
      <c r="I17" s="138">
        <f>VLOOKUP($B17,'D2'!$A$10:$H$34,7,FALSE)</f>
        <v>2</v>
      </c>
      <c r="J17" s="84">
        <f>VLOOKUP($B17,'D2'!$A$10:$H$34,8,FALSE)</f>
        <v>195238</v>
      </c>
      <c r="K17" s="86">
        <f t="shared" si="1"/>
        <v>100</v>
      </c>
    </row>
    <row r="18" spans="2:11" x14ac:dyDescent="0.2">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84">
        <f>'VPS1'!F14</f>
        <v>163822</v>
      </c>
      <c r="I18" s="138">
        <f>VLOOKUP($B18,'D2'!$A$10:$H$34,7,FALSE)</f>
        <v>2</v>
      </c>
      <c r="J18" s="84">
        <f>VLOOKUP($B18,'D2'!$A$10:$H$34,8,FALSE)</f>
        <v>0</v>
      </c>
      <c r="K18" s="86">
        <f t="shared" si="1"/>
        <v>0</v>
      </c>
    </row>
    <row r="19" spans="2:11" x14ac:dyDescent="0.2">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84">
        <f>'VPS1'!F15</f>
        <v>0</v>
      </c>
      <c r="I19" s="138">
        <f>VLOOKUP($B19,'D2'!$A$10:$H$34,7,FALSE)</f>
        <v>0</v>
      </c>
      <c r="J19" s="84">
        <f>VLOOKUP($B19,'D2'!$A$10:$H$34,8,FALSE)</f>
        <v>0</v>
      </c>
      <c r="K19" s="86">
        <f t="shared" si="1"/>
        <v>0</v>
      </c>
    </row>
    <row r="20" spans="2:11" x14ac:dyDescent="0.2">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84">
        <f>'VPS1'!F16</f>
        <v>146428.5</v>
      </c>
      <c r="I20" s="138">
        <f>VLOOKUP($B20,'D2'!$A$10:$H$34,7,FALSE)</f>
        <v>2</v>
      </c>
      <c r="J20" s="84">
        <f>VLOOKUP($B20,'D2'!$A$10:$H$34,8,FALSE)</f>
        <v>244047.5</v>
      </c>
      <c r="K20" s="86">
        <f t="shared" si="1"/>
        <v>166.66666666666669</v>
      </c>
    </row>
    <row r="21" spans="2:11" x14ac:dyDescent="0.2">
      <c r="B21" s="27" t="str">
        <f>'VPS1'!A17</f>
        <v>MAŽE-LEADER-19.2-7.6</v>
      </c>
      <c r="C21" s="28" t="str">
        <f>'VPS1'!B17</f>
        <v>MAŽE</v>
      </c>
      <c r="D21" s="28">
        <f>'VPS1'!C17</f>
        <v>2</v>
      </c>
      <c r="E21" s="27" t="str">
        <f>'VPS1'!D17</f>
        <v>- veiklos sritis „Parama investicijoms į kaimo kultūros ir gamtos paveldą, kraštovaizdį „</v>
      </c>
      <c r="F21" s="27" t="str">
        <f>'VPS1'!E17</f>
        <v>LEADER-19.2-7.6</v>
      </c>
      <c r="G21" s="27" t="str">
        <f>'VPS1'!G17</f>
        <v>EŽŪFKP</v>
      </c>
      <c r="H21" s="84">
        <f>'VPS1'!F17</f>
        <v>146428.5</v>
      </c>
      <c r="I21" s="138">
        <f>VLOOKUP($B21,'D2'!$A$10:$H$34,7,FALSE)</f>
        <v>2</v>
      </c>
      <c r="J21" s="84">
        <f>VLOOKUP($B21,'D2'!$A$10:$H$34,8,FALSE)</f>
        <v>292857</v>
      </c>
      <c r="K21" s="86">
        <f t="shared" si="1"/>
        <v>200</v>
      </c>
    </row>
    <row r="22" spans="2:11" x14ac:dyDescent="0.2">
      <c r="B22" s="27" t="str">
        <f>'VPS1'!A18</f>
        <v>MAŽE-LEADER-19.2-SAVA-3</v>
      </c>
      <c r="C22" s="28" t="str">
        <f>'VPS1'!B18</f>
        <v>MAŽE</v>
      </c>
      <c r="D22" s="28">
        <f>'VPS1'!C18</f>
        <v>3</v>
      </c>
      <c r="E22" s="27" t="str">
        <f>'VPS1'!D18</f>
        <v>Priemonė „Vietos projektų pareiškėjų ir vykdytojų mokymas, įgūdžių įgijimas“ (kai mokymai susiję su VPS priemonėmis)</v>
      </c>
      <c r="F22" s="27" t="str">
        <f>'VPS1'!E18</f>
        <v>LEADER-19.2-SAVA-3</v>
      </c>
      <c r="G22" s="27" t="str">
        <f>'VPS1'!G18</f>
        <v>EŽŪFKP</v>
      </c>
      <c r="H22" s="84">
        <f>'VPS1'!F18</f>
        <v>38870</v>
      </c>
      <c r="I22" s="138">
        <f>VLOOKUP($B22,'D2'!$A$10:$H$34,7,FALSE)</f>
        <v>2</v>
      </c>
      <c r="J22" s="84">
        <f>VLOOKUP($B22,'D2'!$A$10:$H$34,8,FALSE)</f>
        <v>38870</v>
      </c>
      <c r="K22" s="86">
        <f t="shared" si="1"/>
        <v>100</v>
      </c>
    </row>
    <row r="23" spans="2:11" x14ac:dyDescent="0.2">
      <c r="B23" s="27" t="str">
        <f>'VPS1'!A19</f>
        <v>MAŽE-LEADER-19.2-SAVA-4</v>
      </c>
      <c r="C23" s="28" t="str">
        <f>'VPS1'!B19</f>
        <v>MAŽE</v>
      </c>
      <c r="D23" s="28">
        <f>'VPS1'!C19</f>
        <v>3</v>
      </c>
      <c r="E23" s="27" t="str">
        <f>'VPS1'!D19</f>
        <v>Priemonė „Kultūros savitumo išsaugojimas, tradicijų tęstinumas”</v>
      </c>
      <c r="F23" s="27" t="str">
        <f>'VPS1'!E19</f>
        <v>LEADER-19.2-SAVA-4</v>
      </c>
      <c r="G23" s="27" t="str">
        <f>'VPS1'!G19</f>
        <v>EŽŪFKP</v>
      </c>
      <c r="H23" s="84">
        <f>'VPS1'!F19</f>
        <v>48810</v>
      </c>
      <c r="I23" s="138">
        <f>VLOOKUP($B23,'D2'!$A$10:$H$34,7,FALSE)</f>
        <v>2</v>
      </c>
      <c r="J23" s="84">
        <f>VLOOKUP($B23,'D2'!$A$10:$H$34,8,FALSE)</f>
        <v>78096</v>
      </c>
      <c r="K23" s="86">
        <f t="shared" si="1"/>
        <v>160</v>
      </c>
    </row>
    <row r="24" spans="2:11" x14ac:dyDescent="0.2">
      <c r="B24" s="27" t="str">
        <f>'VPS1'!A20</f>
        <v>MAŽE-LEADER-19.2-SAVA-5</v>
      </c>
      <c r="C24" s="28" t="str">
        <f>'VPS1'!B20</f>
        <v>MAŽE</v>
      </c>
      <c r="D24" s="28">
        <f>'VPS1'!C20</f>
        <v>3</v>
      </c>
      <c r="E24" s="27" t="str">
        <f>'VPS1'!D20</f>
        <v>Priemonė „NVO socialinės veiklos skatinimas“</v>
      </c>
      <c r="F24" s="27" t="str">
        <f>'VPS1'!E20</f>
        <v>LEADER-19.2-SAVA-5</v>
      </c>
      <c r="G24" s="27" t="str">
        <f>'VPS1'!G20</f>
        <v>EŽŪFKP</v>
      </c>
      <c r="H24" s="84">
        <f>'VPS1'!F20</f>
        <v>59636</v>
      </c>
      <c r="I24" s="138">
        <f>VLOOKUP($B24,'D2'!$A$10:$H$34,7,FALSE)</f>
        <v>1</v>
      </c>
      <c r="J24" s="84">
        <f>VLOOKUP($B24,'D2'!$A$10:$H$34,8,FALSE)</f>
        <v>0</v>
      </c>
      <c r="K24" s="86">
        <f t="shared" si="1"/>
        <v>0</v>
      </c>
    </row>
    <row r="25" spans="2:11" x14ac:dyDescent="0.2">
      <c r="B25" s="27" t="str">
        <f>'VPS1'!A21</f>
        <v>-</v>
      </c>
      <c r="C25" s="28">
        <f>'VPS1'!B21</f>
        <v>0</v>
      </c>
      <c r="D25" s="28">
        <f>'VPS1'!C21</f>
        <v>0</v>
      </c>
      <c r="E25" s="27">
        <f>'VPS1'!D21</f>
        <v>0</v>
      </c>
      <c r="F25" s="27">
        <f>'VPS1'!E21</f>
        <v>0</v>
      </c>
      <c r="G25" s="27">
        <f>'VPS1'!G21</f>
        <v>0</v>
      </c>
      <c r="H25" s="84">
        <f>'VPS1'!F21</f>
        <v>0</v>
      </c>
      <c r="I25" s="138">
        <f>VLOOKUP($B25,'D2'!$A$10:$H$34,7,FALSE)</f>
        <v>0</v>
      </c>
      <c r="J25" s="84">
        <f>VLOOKUP($B25,'D2'!$A$10:$H$34,8,FALSE)</f>
        <v>0</v>
      </c>
      <c r="K25" s="86">
        <f t="shared" si="1"/>
        <v>0</v>
      </c>
    </row>
    <row r="26" spans="2:11" x14ac:dyDescent="0.2">
      <c r="B26" s="27" t="str">
        <f>'VPS1'!A22</f>
        <v>-</v>
      </c>
      <c r="C26" s="28">
        <f>'VPS1'!B22</f>
        <v>0</v>
      </c>
      <c r="D26" s="28">
        <f>'VPS1'!C22</f>
        <v>0</v>
      </c>
      <c r="E26" s="27">
        <f>'VPS1'!D22</f>
        <v>0</v>
      </c>
      <c r="F26" s="27">
        <f>'VPS1'!E22</f>
        <v>0</v>
      </c>
      <c r="G26" s="27">
        <f>'VPS1'!G22</f>
        <v>0</v>
      </c>
      <c r="H26" s="84">
        <f>'VPS1'!F22</f>
        <v>0</v>
      </c>
      <c r="I26" s="138">
        <f>VLOOKUP($B26,'D2'!$A$10:$H$34,7,FALSE)</f>
        <v>0</v>
      </c>
      <c r="J26" s="84">
        <f>VLOOKUP($B26,'D2'!$A$10:$H$34,8,FALSE)</f>
        <v>0</v>
      </c>
      <c r="K26" s="86">
        <f t="shared" si="1"/>
        <v>0</v>
      </c>
    </row>
    <row r="27" spans="2:11" x14ac:dyDescent="0.2">
      <c r="B27" s="27" t="str">
        <f>'VPS1'!A23</f>
        <v>-</v>
      </c>
      <c r="C27" s="28">
        <f>'VPS1'!B23</f>
        <v>0</v>
      </c>
      <c r="D27" s="28">
        <f>'VPS1'!C23</f>
        <v>0</v>
      </c>
      <c r="E27" s="27">
        <f>'VPS1'!D23</f>
        <v>0</v>
      </c>
      <c r="F27" s="27">
        <f>'VPS1'!E23</f>
        <v>0</v>
      </c>
      <c r="G27" s="27">
        <f>'VPS1'!G23</f>
        <v>0</v>
      </c>
      <c r="H27" s="84">
        <f>'VPS1'!F23</f>
        <v>0</v>
      </c>
      <c r="I27" s="138">
        <f>VLOOKUP($B27,'D2'!$A$10:$H$34,7,FALSE)</f>
        <v>0</v>
      </c>
      <c r="J27" s="84">
        <f>VLOOKUP($B27,'D2'!$A$10:$H$34,8,FALSE)</f>
        <v>0</v>
      </c>
      <c r="K27" s="86">
        <f t="shared" si="1"/>
        <v>0</v>
      </c>
    </row>
    <row r="28" spans="2:11" x14ac:dyDescent="0.2">
      <c r="B28" s="27" t="str">
        <f>'VPS1'!A24</f>
        <v>-</v>
      </c>
      <c r="C28" s="28">
        <f>'VPS1'!B24</f>
        <v>0</v>
      </c>
      <c r="D28" s="28">
        <f>'VPS1'!C24</f>
        <v>0</v>
      </c>
      <c r="E28" s="27">
        <f>'VPS1'!D24</f>
        <v>0</v>
      </c>
      <c r="F28" s="27">
        <f>'VPS1'!E24</f>
        <v>0</v>
      </c>
      <c r="G28" s="27">
        <f>'VPS1'!G24</f>
        <v>0</v>
      </c>
      <c r="H28" s="84">
        <f>'VPS1'!F24</f>
        <v>0</v>
      </c>
      <c r="I28" s="138">
        <f>VLOOKUP($B28,'D2'!$A$10:$H$34,7,FALSE)</f>
        <v>0</v>
      </c>
      <c r="J28" s="84">
        <f>VLOOKUP($B28,'D2'!$A$10:$H$34,8,FALSE)</f>
        <v>0</v>
      </c>
      <c r="K28" s="86">
        <f t="shared" si="1"/>
        <v>0</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1"/>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1"/>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1"/>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1"/>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1"/>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1"/>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1"/>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1"/>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1"/>
        <v>0</v>
      </c>
    </row>
    <row r="40" spans="2:11" x14ac:dyDescent="0.2">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opLeftCell="D1" zoomScaleNormal="100" zoomScaleSheetLayoutView="90" workbookViewId="0">
      <selection activeCell="I23" sqref="I23"/>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256</v>
      </c>
      <c r="C1" s="143" t="s">
        <v>209</v>
      </c>
      <c r="D1" s="66"/>
      <c r="H1" s="67"/>
    </row>
    <row r="2" spans="1:80" s="69" customFormat="1" x14ac:dyDescent="0.25">
      <c r="A2" s="68"/>
      <c r="B2" s="68"/>
      <c r="C2" s="144"/>
      <c r="D2" s="70"/>
      <c r="H2" s="45"/>
    </row>
    <row r="3" spans="1:80" s="69" customFormat="1" x14ac:dyDescent="0.25">
      <c r="B3" s="68" t="s">
        <v>5</v>
      </c>
      <c r="C3" s="142" t="s">
        <v>148</v>
      </c>
      <c r="D3" s="71"/>
      <c r="H3" s="45"/>
    </row>
    <row r="4" spans="1:80" x14ac:dyDescent="0.25">
      <c r="B4" s="68" t="s">
        <v>6</v>
      </c>
      <c r="C4" s="142" t="s">
        <v>148</v>
      </c>
      <c r="E4" s="80"/>
    </row>
    <row r="5" spans="1:80" x14ac:dyDescent="0.25">
      <c r="E5" s="80"/>
    </row>
    <row r="6" spans="1:80" ht="48" x14ac:dyDescent="0.25">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60" x14ac:dyDescent="0.25">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25">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8" x14ac:dyDescent="0.25">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25">
      <c r="B10" s="37" t="s">
        <v>128</v>
      </c>
      <c r="C10" s="37"/>
      <c r="D10" s="37"/>
      <c r="E10" s="37"/>
      <c r="F10" s="37"/>
      <c r="G10" s="37"/>
      <c r="H10" s="77">
        <f>SUM(H13:H37)</f>
        <v>1774890</v>
      </c>
      <c r="I10" s="78">
        <f t="shared" ref="I10:X10" si="0">SUM(I13:I37)</f>
        <v>22</v>
      </c>
      <c r="J10" s="78">
        <f>SUM(J13:J37)</f>
        <v>0</v>
      </c>
      <c r="K10" s="78">
        <f>SUM(K13:K37)</f>
        <v>2</v>
      </c>
      <c r="L10" s="78">
        <f>SUM(L13:L37)</f>
        <v>18</v>
      </c>
      <c r="M10" s="78">
        <f>SUM(M13:M37)</f>
        <v>2</v>
      </c>
      <c r="N10" s="78">
        <f t="shared" si="0"/>
        <v>0</v>
      </c>
      <c r="O10" s="78">
        <f t="shared" si="0"/>
        <v>0</v>
      </c>
      <c r="P10" s="78">
        <f t="shared" si="0"/>
        <v>0</v>
      </c>
      <c r="Q10" s="79">
        <f t="shared" si="0"/>
        <v>881841.48</v>
      </c>
      <c r="R10" s="79">
        <f>SUM(R13:R37)</f>
        <v>0</v>
      </c>
      <c r="S10" s="79">
        <f>SUM(S13:S37)</f>
        <v>107865.48</v>
      </c>
      <c r="T10" s="79">
        <f>SUM(T13:T37)</f>
        <v>678309</v>
      </c>
      <c r="U10" s="79">
        <f>SUM(U13:U37)</f>
        <v>95667</v>
      </c>
      <c r="V10" s="79">
        <f t="shared" si="0"/>
        <v>0</v>
      </c>
      <c r="W10" s="79">
        <f t="shared" si="0"/>
        <v>0</v>
      </c>
      <c r="X10" s="79">
        <f t="shared" si="0"/>
        <v>0</v>
      </c>
      <c r="Y10" s="136">
        <f>IF($H10&gt;0,Q10/$H10*100,0)</f>
        <v>49.684289167215994</v>
      </c>
      <c r="Z10" s="136">
        <f>IF($H10&gt;0,R10/$H10*100,0)</f>
        <v>0</v>
      </c>
      <c r="AA10" s="136">
        <f t="shared" ref="AA10:AF10" si="1">IF($H10&gt;0,S10/$H10*100,0)</f>
        <v>6.0773050724270234</v>
      </c>
      <c r="AB10" s="136">
        <f t="shared" si="1"/>
        <v>38.216959924276999</v>
      </c>
      <c r="AC10" s="136">
        <f t="shared" si="1"/>
        <v>5.3900241705119756</v>
      </c>
      <c r="AD10" s="136">
        <f t="shared" si="1"/>
        <v>0</v>
      </c>
      <c r="AE10" s="136">
        <f t="shared" si="1"/>
        <v>0</v>
      </c>
      <c r="AF10" s="136">
        <f t="shared" si="1"/>
        <v>0</v>
      </c>
      <c r="AG10" s="78">
        <f t="shared" ref="AG10:AO10" si="2">SUM(AG13:AG37)</f>
        <v>20</v>
      </c>
      <c r="AH10" s="78">
        <f>SUM(AH13:AH37)</f>
        <v>0</v>
      </c>
      <c r="AI10" s="78">
        <f>SUM(AI13:AI37)</f>
        <v>2</v>
      </c>
      <c r="AJ10" s="78">
        <f>SUM(AJ13:AJ37)</f>
        <v>17</v>
      </c>
      <c r="AK10" s="78">
        <f>SUM(AK13:AK37)</f>
        <v>1</v>
      </c>
      <c r="AL10" s="78">
        <f t="shared" si="2"/>
        <v>0</v>
      </c>
      <c r="AM10" s="78">
        <f t="shared" si="2"/>
        <v>0</v>
      </c>
      <c r="AN10" s="78">
        <f t="shared" si="2"/>
        <v>0</v>
      </c>
      <c r="AO10" s="79">
        <f t="shared" si="2"/>
        <v>786174.48</v>
      </c>
      <c r="AP10" s="79">
        <f t="shared" ref="AP10:AV10" si="3">SUM(AP13:AP37)</f>
        <v>0</v>
      </c>
      <c r="AQ10" s="79">
        <f t="shared" si="3"/>
        <v>107865.48</v>
      </c>
      <c r="AR10" s="79">
        <f t="shared" si="3"/>
        <v>629499</v>
      </c>
      <c r="AS10" s="79">
        <f t="shared" si="3"/>
        <v>48810</v>
      </c>
      <c r="AT10" s="79">
        <f t="shared" si="3"/>
        <v>0</v>
      </c>
      <c r="AU10" s="79">
        <f t="shared" si="3"/>
        <v>0</v>
      </c>
      <c r="AV10" s="79">
        <f t="shared" si="3"/>
        <v>0</v>
      </c>
      <c r="AW10" s="136">
        <f>IF($H10&gt;0,AO10/$H10*100,0)</f>
        <v>44.294264996704023</v>
      </c>
      <c r="AX10" s="136">
        <f>IF($H10&gt;0,AP10/$H10*100,0)</f>
        <v>0</v>
      </c>
      <c r="AY10" s="136">
        <f t="shared" ref="AY10:AY37" si="4">IF($H10&gt;0,AQ10/$H10*100,0)</f>
        <v>6.0773050724270234</v>
      </c>
      <c r="AZ10" s="136">
        <f t="shared" ref="AZ10:AZ37" si="5">IF($H10&gt;0,AR10/$H10*100,0)</f>
        <v>35.466930344979126</v>
      </c>
      <c r="BA10" s="136">
        <f t="shared" ref="BA10:BA37" si="6">IF($H10&gt;0,AS10/$H10*100,0)</f>
        <v>2.750029579297872</v>
      </c>
      <c r="BB10" s="136">
        <f t="shared" ref="BB10:BB37" si="7">IF($H10&gt;0,AT10/$H10*100,0)</f>
        <v>0</v>
      </c>
      <c r="BC10" s="136">
        <f t="shared" ref="BC10:BC37" si="8">IF($H10&gt;0,AU10/$H10*100,0)</f>
        <v>0</v>
      </c>
      <c r="BD10" s="136">
        <f t="shared" ref="BD10:BD37" si="9">IF($H10&gt;0,AV10/$H10*100,0)</f>
        <v>0</v>
      </c>
      <c r="BE10" s="78">
        <f t="shared" ref="BE10:BT10" si="10">SUM(BE13:BE37)</f>
        <v>7</v>
      </c>
      <c r="BF10" s="78">
        <f>SUM(BF13:BF37)</f>
        <v>0</v>
      </c>
      <c r="BG10" s="78">
        <f>SUM(BG13:BG37)</f>
        <v>1</v>
      </c>
      <c r="BH10" s="78">
        <f>SUM(BH13:BH37)</f>
        <v>6</v>
      </c>
      <c r="BI10" s="78">
        <f>SUM(BI13:BI37)</f>
        <v>0</v>
      </c>
      <c r="BJ10" s="78">
        <f t="shared" si="10"/>
        <v>0</v>
      </c>
      <c r="BK10" s="78">
        <f t="shared" si="10"/>
        <v>0</v>
      </c>
      <c r="BL10" s="78">
        <f t="shared" si="10"/>
        <v>0</v>
      </c>
      <c r="BM10" s="79">
        <f t="shared" si="10"/>
        <v>257911.48</v>
      </c>
      <c r="BN10" s="79">
        <f>SUM(BN13:BN37)</f>
        <v>0</v>
      </c>
      <c r="BO10" s="79">
        <f>SUM(BO13:BO37)</f>
        <v>32557.48</v>
      </c>
      <c r="BP10" s="79">
        <f>SUM(BP13:BP37)</f>
        <v>225354</v>
      </c>
      <c r="BQ10" s="79">
        <f>SUM(BQ13:BQ37)</f>
        <v>0</v>
      </c>
      <c r="BR10" s="79">
        <f t="shared" si="10"/>
        <v>0</v>
      </c>
      <c r="BS10" s="79">
        <f t="shared" si="10"/>
        <v>0</v>
      </c>
      <c r="BT10" s="79">
        <f t="shared" si="10"/>
        <v>0</v>
      </c>
      <c r="BU10" s="136">
        <f>IF($H10&gt;0,BM10/$H10*100,0)</f>
        <v>14.531124745758891</v>
      </c>
      <c r="BV10" s="136">
        <f>IF($H10&gt;0,BN10/$H10*100,0)</f>
        <v>0</v>
      </c>
      <c r="BW10" s="136">
        <f t="shared" ref="BW10:BW37" si="11">IF($H10&gt;0,BO10/$H10*100,0)</f>
        <v>1.8343379026305857</v>
      </c>
      <c r="BX10" s="136">
        <f t="shared" ref="BX10:BX37" si="12">IF($H10&gt;0,BP10/$H10*100,0)</f>
        <v>12.696786843128308</v>
      </c>
      <c r="BY10" s="136">
        <f t="shared" ref="BY10:BY37" si="13">IF($H10&gt;0,BQ10/$H10*100,0)</f>
        <v>0</v>
      </c>
      <c r="BZ10" s="136">
        <f t="shared" ref="BZ10:BZ37" si="14">IF($H10&gt;0,BR10/$H10*100,0)</f>
        <v>0</v>
      </c>
      <c r="CA10" s="136">
        <f t="shared" ref="CA10:CA37" si="15">IF($H10&gt;0,BS10/$H10*100,0)</f>
        <v>0</v>
      </c>
      <c r="CB10" s="136">
        <f t="shared" ref="CB10:CB37" si="16">IF($H10&gt;0,BT10/$H10*100,0)</f>
        <v>0</v>
      </c>
    </row>
    <row r="11" spans="1:80" s="69" customFormat="1" x14ac:dyDescent="0.25">
      <c r="A11" s="69" t="s">
        <v>66</v>
      </c>
      <c r="B11" s="37" t="s">
        <v>111</v>
      </c>
      <c r="C11" s="37"/>
      <c r="D11" s="37"/>
      <c r="E11" s="37"/>
      <c r="F11" s="37"/>
      <c r="G11" s="37"/>
      <c r="H11" s="77">
        <f>SUMIFS(H$13:H$37,$G$13:$G$37,$A11)</f>
        <v>1774890</v>
      </c>
      <c r="I11" s="78">
        <f t="shared" ref="I11:X12" si="17">SUMIFS(I$13:I$37,$G$13:$G$37,$A11)</f>
        <v>22</v>
      </c>
      <c r="J11" s="78">
        <f t="shared" si="17"/>
        <v>0</v>
      </c>
      <c r="K11" s="78">
        <f t="shared" si="17"/>
        <v>2</v>
      </c>
      <c r="L11" s="78">
        <f t="shared" si="17"/>
        <v>18</v>
      </c>
      <c r="M11" s="78">
        <f t="shared" si="17"/>
        <v>2</v>
      </c>
      <c r="N11" s="78">
        <f t="shared" si="17"/>
        <v>0</v>
      </c>
      <c r="O11" s="78">
        <f t="shared" si="17"/>
        <v>0</v>
      </c>
      <c r="P11" s="78">
        <f t="shared" si="17"/>
        <v>0</v>
      </c>
      <c r="Q11" s="79">
        <f t="shared" si="17"/>
        <v>881841.48</v>
      </c>
      <c r="R11" s="79">
        <f t="shared" si="17"/>
        <v>0</v>
      </c>
      <c r="S11" s="79">
        <f t="shared" si="17"/>
        <v>107865.48</v>
      </c>
      <c r="T11" s="79">
        <f t="shared" si="17"/>
        <v>678309</v>
      </c>
      <c r="U11" s="79">
        <f t="shared" si="17"/>
        <v>95667</v>
      </c>
      <c r="V11" s="79">
        <f t="shared" si="17"/>
        <v>0</v>
      </c>
      <c r="W11" s="79">
        <f t="shared" si="17"/>
        <v>0</v>
      </c>
      <c r="X11" s="79">
        <f t="shared" si="17"/>
        <v>0</v>
      </c>
      <c r="Y11" s="136">
        <f t="shared" ref="Y11:Y37" si="18">IF($H11&gt;0,Q11/$H11*100,0)</f>
        <v>49.684289167215994</v>
      </c>
      <c r="Z11" s="136">
        <f t="shared" ref="Z11:Z37" si="19">IF($H11&gt;0,R11/$H11*100,0)</f>
        <v>0</v>
      </c>
      <c r="AA11" s="136">
        <f t="shared" ref="AA11:AA37" si="20">IF($H11&gt;0,S11/$H11*100,0)</f>
        <v>6.0773050724270234</v>
      </c>
      <c r="AB11" s="136">
        <f t="shared" ref="AB11:AB37" si="21">IF($H11&gt;0,T11/$H11*100,0)</f>
        <v>38.216959924276999</v>
      </c>
      <c r="AC11" s="136">
        <f t="shared" ref="AC11:AC37" si="22">IF($H11&gt;0,U11/$H11*100,0)</f>
        <v>5.3900241705119756</v>
      </c>
      <c r="AD11" s="136">
        <f t="shared" ref="AD11:AD37" si="23">IF($H11&gt;0,V11/$H11*100,0)</f>
        <v>0</v>
      </c>
      <c r="AE11" s="136">
        <f t="shared" ref="AE11:AE37" si="24">IF($H11&gt;0,W11/$H11*100,0)</f>
        <v>0</v>
      </c>
      <c r="AF11" s="136">
        <f t="shared" ref="AF11:AF37" si="25">IF($H11&gt;0,X11/$H11*100,0)</f>
        <v>0</v>
      </c>
      <c r="AG11" s="78">
        <f t="shared" ref="AG11:AV12" si="26">SUMIFS(AG$13:AG$37,$G$13:$G$37,$A11)</f>
        <v>20</v>
      </c>
      <c r="AH11" s="78">
        <f t="shared" si="26"/>
        <v>0</v>
      </c>
      <c r="AI11" s="78">
        <f t="shared" si="26"/>
        <v>2</v>
      </c>
      <c r="AJ11" s="78">
        <f t="shared" si="26"/>
        <v>17</v>
      </c>
      <c r="AK11" s="78">
        <f t="shared" si="26"/>
        <v>1</v>
      </c>
      <c r="AL11" s="78">
        <f t="shared" si="26"/>
        <v>0</v>
      </c>
      <c r="AM11" s="78">
        <f t="shared" si="26"/>
        <v>0</v>
      </c>
      <c r="AN11" s="78">
        <f t="shared" si="26"/>
        <v>0</v>
      </c>
      <c r="AO11" s="79">
        <f t="shared" si="26"/>
        <v>786174.48</v>
      </c>
      <c r="AP11" s="79">
        <f t="shared" si="26"/>
        <v>0</v>
      </c>
      <c r="AQ11" s="79">
        <f t="shared" si="26"/>
        <v>107865.48</v>
      </c>
      <c r="AR11" s="79">
        <f t="shared" si="26"/>
        <v>629499</v>
      </c>
      <c r="AS11" s="79">
        <f t="shared" si="26"/>
        <v>48810</v>
      </c>
      <c r="AT11" s="79">
        <f t="shared" si="26"/>
        <v>0</v>
      </c>
      <c r="AU11" s="79">
        <f t="shared" si="26"/>
        <v>0</v>
      </c>
      <c r="AV11" s="79">
        <f t="shared" si="26"/>
        <v>0</v>
      </c>
      <c r="AW11" s="136">
        <f t="shared" ref="AW11:AW37" si="27">IF($H11&gt;0,AO11/$H11*100,0)</f>
        <v>44.294264996704023</v>
      </c>
      <c r="AX11" s="136">
        <f t="shared" ref="AX11:AX37" si="28">IF($H11&gt;0,AP11/$H11*100,0)</f>
        <v>0</v>
      </c>
      <c r="AY11" s="136">
        <f t="shared" si="4"/>
        <v>6.0773050724270234</v>
      </c>
      <c r="AZ11" s="136">
        <f t="shared" si="5"/>
        <v>35.466930344979126</v>
      </c>
      <c r="BA11" s="136">
        <f t="shared" si="6"/>
        <v>2.750029579297872</v>
      </c>
      <c r="BB11" s="136">
        <f t="shared" si="7"/>
        <v>0</v>
      </c>
      <c r="BC11" s="136">
        <f t="shared" si="8"/>
        <v>0</v>
      </c>
      <c r="BD11" s="136">
        <f t="shared" si="9"/>
        <v>0</v>
      </c>
      <c r="BE11" s="78">
        <f t="shared" ref="BE11:BT12" si="29">SUMIFS(BE$13:BE$37,$G$13:$G$37,$A11)</f>
        <v>7</v>
      </c>
      <c r="BF11" s="78">
        <f t="shared" si="29"/>
        <v>0</v>
      </c>
      <c r="BG11" s="78">
        <f t="shared" si="29"/>
        <v>1</v>
      </c>
      <c r="BH11" s="78">
        <f t="shared" si="29"/>
        <v>6</v>
      </c>
      <c r="BI11" s="78">
        <f t="shared" si="29"/>
        <v>0</v>
      </c>
      <c r="BJ11" s="78">
        <f t="shared" si="29"/>
        <v>0</v>
      </c>
      <c r="BK11" s="78">
        <f t="shared" si="29"/>
        <v>0</v>
      </c>
      <c r="BL11" s="78">
        <f t="shared" si="29"/>
        <v>0</v>
      </c>
      <c r="BM11" s="79">
        <f t="shared" si="29"/>
        <v>257911.48</v>
      </c>
      <c r="BN11" s="79">
        <f t="shared" si="29"/>
        <v>0</v>
      </c>
      <c r="BO11" s="79">
        <f t="shared" si="29"/>
        <v>32557.48</v>
      </c>
      <c r="BP11" s="79">
        <f t="shared" si="29"/>
        <v>225354</v>
      </c>
      <c r="BQ11" s="79">
        <f t="shared" si="29"/>
        <v>0</v>
      </c>
      <c r="BR11" s="79">
        <f t="shared" si="29"/>
        <v>0</v>
      </c>
      <c r="BS11" s="79">
        <f t="shared" si="29"/>
        <v>0</v>
      </c>
      <c r="BT11" s="79">
        <f t="shared" si="29"/>
        <v>0</v>
      </c>
      <c r="BU11" s="136">
        <f t="shared" ref="BU11:BU37" si="30">IF($H11&gt;0,BM11/$H11*100,0)</f>
        <v>14.531124745758891</v>
      </c>
      <c r="BV11" s="136">
        <f t="shared" ref="BV11:BV37" si="31">IF($H11&gt;0,BN11/$H11*100,0)</f>
        <v>0</v>
      </c>
      <c r="BW11" s="136">
        <f t="shared" si="11"/>
        <v>1.8343379026305857</v>
      </c>
      <c r="BX11" s="136">
        <f t="shared" si="12"/>
        <v>12.696786843128308</v>
      </c>
      <c r="BY11" s="136">
        <f t="shared" si="13"/>
        <v>0</v>
      </c>
      <c r="BZ11" s="136">
        <f t="shared" si="14"/>
        <v>0</v>
      </c>
      <c r="CA11" s="136">
        <f t="shared" si="15"/>
        <v>0</v>
      </c>
      <c r="CB11" s="136">
        <f t="shared" si="16"/>
        <v>0</v>
      </c>
    </row>
    <row r="12" spans="1:80" s="69" customFormat="1" x14ac:dyDescent="0.25">
      <c r="A12" s="69" t="s">
        <v>117</v>
      </c>
      <c r="B12" s="37" t="s">
        <v>112</v>
      </c>
      <c r="C12" s="37"/>
      <c r="D12" s="37"/>
      <c r="E12" s="37"/>
      <c r="F12" s="37"/>
      <c r="G12" s="37"/>
      <c r="H12" s="77">
        <f>SUMIFS(H$13:H$37,$G$13:$G$37,$A12)</f>
        <v>0</v>
      </c>
      <c r="I12" s="78">
        <f t="shared" si="17"/>
        <v>0</v>
      </c>
      <c r="J12" s="78">
        <f t="shared" si="17"/>
        <v>0</v>
      </c>
      <c r="K12" s="78">
        <f t="shared" si="17"/>
        <v>0</v>
      </c>
      <c r="L12" s="78">
        <f t="shared" si="17"/>
        <v>0</v>
      </c>
      <c r="M12" s="78">
        <f t="shared" si="17"/>
        <v>0</v>
      </c>
      <c r="N12" s="78">
        <f t="shared" si="17"/>
        <v>0</v>
      </c>
      <c r="O12" s="78">
        <f t="shared" si="17"/>
        <v>0</v>
      </c>
      <c r="P12" s="78">
        <f t="shared" si="17"/>
        <v>0</v>
      </c>
      <c r="Q12" s="79">
        <f t="shared" si="17"/>
        <v>0</v>
      </c>
      <c r="R12" s="79">
        <f t="shared" si="17"/>
        <v>0</v>
      </c>
      <c r="S12" s="79">
        <f t="shared" si="17"/>
        <v>0</v>
      </c>
      <c r="T12" s="79">
        <f t="shared" si="17"/>
        <v>0</v>
      </c>
      <c r="U12" s="79">
        <f t="shared" si="17"/>
        <v>0</v>
      </c>
      <c r="V12" s="79">
        <f t="shared" si="17"/>
        <v>0</v>
      </c>
      <c r="W12" s="79">
        <f t="shared" si="17"/>
        <v>0</v>
      </c>
      <c r="X12" s="79">
        <f t="shared" si="17"/>
        <v>0</v>
      </c>
      <c r="Y12" s="136">
        <f t="shared" si="18"/>
        <v>0</v>
      </c>
      <c r="Z12" s="136">
        <f t="shared" si="19"/>
        <v>0</v>
      </c>
      <c r="AA12" s="136">
        <f t="shared" si="20"/>
        <v>0</v>
      </c>
      <c r="AB12" s="136">
        <f t="shared" si="21"/>
        <v>0</v>
      </c>
      <c r="AC12" s="136">
        <f t="shared" si="22"/>
        <v>0</v>
      </c>
      <c r="AD12" s="136">
        <f t="shared" si="23"/>
        <v>0</v>
      </c>
      <c r="AE12" s="136">
        <f t="shared" si="24"/>
        <v>0</v>
      </c>
      <c r="AF12" s="136">
        <f t="shared" si="25"/>
        <v>0</v>
      </c>
      <c r="AG12" s="78">
        <f t="shared" si="26"/>
        <v>0</v>
      </c>
      <c r="AH12" s="78">
        <f t="shared" si="26"/>
        <v>0</v>
      </c>
      <c r="AI12" s="78">
        <f t="shared" si="26"/>
        <v>0</v>
      </c>
      <c r="AJ12" s="78">
        <f t="shared" si="26"/>
        <v>0</v>
      </c>
      <c r="AK12" s="78">
        <f t="shared" si="26"/>
        <v>0</v>
      </c>
      <c r="AL12" s="78">
        <f t="shared" si="26"/>
        <v>0</v>
      </c>
      <c r="AM12" s="78">
        <f t="shared" si="26"/>
        <v>0</v>
      </c>
      <c r="AN12" s="78">
        <f t="shared" si="26"/>
        <v>0</v>
      </c>
      <c r="AO12" s="79">
        <f t="shared" si="26"/>
        <v>0</v>
      </c>
      <c r="AP12" s="79">
        <f t="shared" si="26"/>
        <v>0</v>
      </c>
      <c r="AQ12" s="79">
        <f t="shared" si="26"/>
        <v>0</v>
      </c>
      <c r="AR12" s="79">
        <f t="shared" si="26"/>
        <v>0</v>
      </c>
      <c r="AS12" s="79">
        <f t="shared" si="26"/>
        <v>0</v>
      </c>
      <c r="AT12" s="79">
        <f t="shared" si="26"/>
        <v>0</v>
      </c>
      <c r="AU12" s="79">
        <f t="shared" si="26"/>
        <v>0</v>
      </c>
      <c r="AV12" s="79">
        <f t="shared" si="26"/>
        <v>0</v>
      </c>
      <c r="AW12" s="136">
        <f t="shared" si="27"/>
        <v>0</v>
      </c>
      <c r="AX12" s="136">
        <f t="shared" si="28"/>
        <v>0</v>
      </c>
      <c r="AY12" s="136">
        <f t="shared" si="4"/>
        <v>0</v>
      </c>
      <c r="AZ12" s="136">
        <f t="shared" si="5"/>
        <v>0</v>
      </c>
      <c r="BA12" s="136">
        <f t="shared" si="6"/>
        <v>0</v>
      </c>
      <c r="BB12" s="136">
        <f t="shared" si="7"/>
        <v>0</v>
      </c>
      <c r="BC12" s="136">
        <f t="shared" si="8"/>
        <v>0</v>
      </c>
      <c r="BD12" s="136">
        <f t="shared" si="9"/>
        <v>0</v>
      </c>
      <c r="BE12" s="78">
        <f t="shared" si="29"/>
        <v>0</v>
      </c>
      <c r="BF12" s="78">
        <f t="shared" si="29"/>
        <v>0</v>
      </c>
      <c r="BG12" s="78">
        <f t="shared" si="29"/>
        <v>0</v>
      </c>
      <c r="BH12" s="78">
        <f t="shared" si="29"/>
        <v>0</v>
      </c>
      <c r="BI12" s="78">
        <f t="shared" si="29"/>
        <v>0</v>
      </c>
      <c r="BJ12" s="78">
        <f t="shared" si="29"/>
        <v>0</v>
      </c>
      <c r="BK12" s="78">
        <f t="shared" si="29"/>
        <v>0</v>
      </c>
      <c r="BL12" s="78">
        <f t="shared" si="29"/>
        <v>0</v>
      </c>
      <c r="BM12" s="79">
        <f t="shared" si="29"/>
        <v>0</v>
      </c>
      <c r="BN12" s="79">
        <f t="shared" si="29"/>
        <v>0</v>
      </c>
      <c r="BO12" s="79">
        <f t="shared" si="29"/>
        <v>0</v>
      </c>
      <c r="BP12" s="79">
        <f t="shared" si="29"/>
        <v>0</v>
      </c>
      <c r="BQ12" s="79">
        <f t="shared" si="29"/>
        <v>0</v>
      </c>
      <c r="BR12" s="79">
        <f t="shared" si="29"/>
        <v>0</v>
      </c>
      <c r="BS12" s="79">
        <f t="shared" si="29"/>
        <v>0</v>
      </c>
      <c r="BT12" s="79">
        <f t="shared" si="29"/>
        <v>0</v>
      </c>
      <c r="BU12" s="136">
        <f t="shared" si="30"/>
        <v>0</v>
      </c>
      <c r="BV12" s="136">
        <f t="shared" si="31"/>
        <v>0</v>
      </c>
      <c r="BW12" s="136">
        <f t="shared" si="11"/>
        <v>0</v>
      </c>
      <c r="BX12" s="136">
        <f t="shared" si="12"/>
        <v>0</v>
      </c>
      <c r="BY12" s="136">
        <f t="shared" si="13"/>
        <v>0</v>
      </c>
      <c r="BZ12" s="136">
        <f t="shared" si="14"/>
        <v>0</v>
      </c>
      <c r="CA12" s="136">
        <f t="shared" si="15"/>
        <v>0</v>
      </c>
      <c r="CB12" s="136">
        <f t="shared" si="16"/>
        <v>0</v>
      </c>
    </row>
    <row r="13" spans="1:80" x14ac:dyDescent="0.25">
      <c r="B13" s="27" t="str">
        <f>'VPS1'!A9</f>
        <v>MAŽE-LEADER-19.2-6</v>
      </c>
      <c r="C13" s="28" t="str">
        <f>'VPS1'!B9</f>
        <v>MAŽE</v>
      </c>
      <c r="D13" s="28">
        <f>'VPS1'!C9</f>
        <v>1</v>
      </c>
      <c r="E13" s="27" t="str">
        <f>'VPS1'!D9</f>
        <v>Priemonė „Ūkio ir verslo plėtra“</v>
      </c>
      <c r="F13" s="27" t="str">
        <f>'VPS1'!E9</f>
        <v>LEADER-19.2-6</v>
      </c>
      <c r="G13" s="27" t="str">
        <f>'VPS1'!G9</f>
        <v>EŽŪFKP</v>
      </c>
      <c r="H13" s="84">
        <f>'VPS1'!F9</f>
        <v>0</v>
      </c>
      <c r="I13" s="53">
        <f>SUM(J13:P13)</f>
        <v>0</v>
      </c>
      <c r="J13" s="51">
        <f>COUNTIFS('D5'!$B$12:$B$4999,$B13,'D5'!$AF$12:$AF$4999,J$8,'D5'!$AI$12:$AI$4999,"taip")</f>
        <v>0</v>
      </c>
      <c r="K13" s="51">
        <f>COUNTIFS('D5'!$B$12:$B$4999,$B13,'D5'!$AF$12:$AF$4999,K$8,'D5'!$AI$12:$AI$4999,"taip")</f>
        <v>0</v>
      </c>
      <c r="L13" s="51">
        <f>COUNTIFS('D5'!$B$12:$B$4999,$B13,'D5'!$AF$12:$AF$4999,L$8,'D5'!$AI$12:$AI$4999,"taip")</f>
        <v>0</v>
      </c>
      <c r="M13" s="51">
        <f>COUNTIFS('D5'!$B$12:$B$4999,$B13,'D5'!$AF$12:$AF$4999,M$8,'D5'!$AI$12:$AI$4999,"taip")</f>
        <v>0</v>
      </c>
      <c r="N13" s="51">
        <f>COUNTIFS('D5'!$B$12:$B$4999,$B13,'D5'!$AF$12:$AF$4999,N$8,'D5'!$AI$12:$AI$4999,"taip")</f>
        <v>0</v>
      </c>
      <c r="O13" s="51">
        <f>COUNTIFS('D5'!$B$12:$B$4999,$B13,'D5'!$AF$12:$AF$4999,O$8,'D5'!$AI$12:$AI$4999,"taip")</f>
        <v>0</v>
      </c>
      <c r="P13" s="51">
        <f>COUNTIFS('D5'!$B$12:$B$4999,$B13,'D5'!$AF$12:$AF$4999,P$8,'D5'!$AI$12:$AI$4999,"taip")</f>
        <v>0</v>
      </c>
      <c r="Q13" s="53">
        <f>SUM(R13:X13)</f>
        <v>0</v>
      </c>
      <c r="R13" s="51">
        <f>SUMIFS('D5'!$W$12:$W$4999,'D5'!$B$12:$B$4999,$B13,'D5'!$AF$12:$AF$4999,R$8,'D5'!$AI$12:$AI$4999,"taip")</f>
        <v>0</v>
      </c>
      <c r="S13" s="51">
        <f>SUMIFS('D5'!$W$12:$W$4999,'D5'!$B$12:$B$4999,$B13,'D5'!$AF$12:$AF$4999,S$8,'D5'!$AI$12:$AI$4999,"taip")</f>
        <v>0</v>
      </c>
      <c r="T13" s="51">
        <f>SUMIFS('D5'!$W$12:$W$4999,'D5'!$B$12:$B$4999,$B13,'D5'!$AF$12:$AF$4999,T$8,'D5'!$AI$12:$AI$4999,"taip")</f>
        <v>0</v>
      </c>
      <c r="U13" s="51">
        <f>SUMIFS('D5'!$W$12:$W$4999,'D5'!$B$12:$B$4999,$B13,'D5'!$AF$12:$AF$4999,U$8,'D5'!$AI$12:$AI$4999,"taip")</f>
        <v>0</v>
      </c>
      <c r="V13" s="51">
        <f>SUMIFS('D5'!$W$12:$W$4999,'D5'!$B$12:$B$4999,$B13,'D5'!$AF$12:$AF$4999,V$8,'D5'!$AI$12:$AI$4999,"taip")</f>
        <v>0</v>
      </c>
      <c r="W13" s="51">
        <f>SUMIFS('D5'!$W$12:$W$4999,'D5'!$B$12:$B$4999,$B13,'D5'!$AF$12:$AF$4999,W$8,'D5'!$AI$12:$AI$4999,"taip")</f>
        <v>0</v>
      </c>
      <c r="X13" s="51">
        <f>SUMIFS('D5'!$W$12:$W$4999,'D5'!$B$12:$B$4999,$B13,'D5'!$AF$12:$AF$4999,X$8,'D5'!$AI$12:$AI$4999,"taip")</f>
        <v>0</v>
      </c>
      <c r="Y13" s="136">
        <f t="shared" si="18"/>
        <v>0</v>
      </c>
      <c r="Z13" s="135">
        <f t="shared" si="19"/>
        <v>0</v>
      </c>
      <c r="AA13" s="135">
        <f t="shared" si="20"/>
        <v>0</v>
      </c>
      <c r="AB13" s="135">
        <f t="shared" si="21"/>
        <v>0</v>
      </c>
      <c r="AC13" s="135">
        <f t="shared" si="22"/>
        <v>0</v>
      </c>
      <c r="AD13" s="135">
        <f t="shared" si="23"/>
        <v>0</v>
      </c>
      <c r="AE13" s="135">
        <f t="shared" si="24"/>
        <v>0</v>
      </c>
      <c r="AF13" s="135">
        <f t="shared" si="25"/>
        <v>0</v>
      </c>
      <c r="AG13" s="53">
        <f>SUM(AH13:AN13)</f>
        <v>0</v>
      </c>
      <c r="AH13" s="51">
        <f>COUNTIFS('D5'!$B$12:$B$4999,$B13,'D5'!$AG$12:$AG$4999,AH$8,'D5'!$AJ$12:$AJ$4999,"taip")</f>
        <v>0</v>
      </c>
      <c r="AI13" s="51">
        <f>COUNTIFS('D5'!$B$12:$B$4999,$B13,'D5'!$AG$12:$AG$4999,AI$8,'D5'!$AJ$12:$AJ$4999,"taip")</f>
        <v>0</v>
      </c>
      <c r="AJ13" s="51">
        <f>COUNTIFS('D5'!$B$12:$B$4999,$B13,'D5'!$AG$12:$AG$4999,AJ$8,'D5'!$AJ$12:$AJ$4999,"taip")</f>
        <v>0</v>
      </c>
      <c r="AK13" s="51">
        <f>COUNTIFS('D5'!$B$12:$B$4999,$B13,'D5'!$AG$12:$AG$4999,AK$8,'D5'!$AJ$12:$AJ$4999,"taip")</f>
        <v>0</v>
      </c>
      <c r="AL13" s="51">
        <f>COUNTIFS('D5'!$B$12:$B$4999,$B13,'D5'!$AG$12:$AG$4999,AL$8,'D5'!$AJ$12:$AJ$4999,"taip")</f>
        <v>0</v>
      </c>
      <c r="AM13" s="51">
        <f>COUNTIFS('D5'!$B$12:$B$4999,$B13,'D5'!$AG$12:$AG$4999,AM$8,'D5'!$AJ$12:$AJ$4999,"taip")</f>
        <v>0</v>
      </c>
      <c r="AN13" s="51">
        <f>COUNTIFS('D5'!$B$12:$B$4999,$B13,'D5'!$AG$12:$AG$4999,AN$8,'D5'!$AJ$12:$AJ$4999,"taip")</f>
        <v>0</v>
      </c>
      <c r="AO13" s="53">
        <f>SUM(AP13:AV13)</f>
        <v>0</v>
      </c>
      <c r="AP13" s="51">
        <f>SUMIFS('D5'!$W$12:$W$4999,'D5'!$B$12:$B$4999,$B13,'D5'!$AG$12:$AG$4999,AP$8,'D5'!$AJ$12:$AJ$4999,"taip")</f>
        <v>0</v>
      </c>
      <c r="AQ13" s="51">
        <f>SUMIFS('D5'!$W$12:$W$4999,'D5'!$B$12:$B$4999,$B13,'D5'!$AG$12:$AG$4999,AQ$8,'D5'!$AJ$12:$AJ$4999,"taip")</f>
        <v>0</v>
      </c>
      <c r="AR13" s="51">
        <f>SUMIFS('D5'!$W$12:$W$4999,'D5'!$B$12:$B$4999,$B13,'D5'!$AG$12:$AG$4999,AR$8,'D5'!$AJ$12:$AJ$4999,"taip")</f>
        <v>0</v>
      </c>
      <c r="AS13" s="51">
        <f>SUMIFS('D5'!$W$12:$W$4999,'D5'!$B$12:$B$4999,$B13,'D5'!$AG$12:$AG$4999,AS$8,'D5'!$AJ$12:$AJ$4999,"taip")</f>
        <v>0</v>
      </c>
      <c r="AT13" s="51">
        <f>SUMIFS('D5'!$W$12:$W$4999,'D5'!$B$12:$B$4999,$B13,'D5'!$AG$12:$AG$4999,AT$8,'D5'!$AJ$12:$AJ$4999,"taip")</f>
        <v>0</v>
      </c>
      <c r="AU13" s="51">
        <f>SUMIFS('D5'!$W$12:$W$4999,'D5'!$B$12:$B$4999,$B13,'D5'!$AG$12:$AG$4999,AU$8,'D5'!$AJ$12:$AJ$4999,"taip")</f>
        <v>0</v>
      </c>
      <c r="AV13" s="51">
        <f>SUMIFS('D5'!$W$12:$W$4999,'D5'!$B$12:$B$4999,$B13,'D5'!$AG$12:$AG$4999,AV$8,'D5'!$AJ$12:$AJ$4999,"taip")</f>
        <v>0</v>
      </c>
      <c r="AW13" s="136">
        <f t="shared" si="27"/>
        <v>0</v>
      </c>
      <c r="AX13" s="135">
        <f t="shared" si="28"/>
        <v>0</v>
      </c>
      <c r="AY13" s="135">
        <f t="shared" si="4"/>
        <v>0</v>
      </c>
      <c r="AZ13" s="135">
        <f t="shared" si="5"/>
        <v>0</v>
      </c>
      <c r="BA13" s="135">
        <f t="shared" si="6"/>
        <v>0</v>
      </c>
      <c r="BB13" s="135">
        <f t="shared" si="7"/>
        <v>0</v>
      </c>
      <c r="BC13" s="135">
        <f t="shared" si="8"/>
        <v>0</v>
      </c>
      <c r="BD13" s="135">
        <f t="shared" si="9"/>
        <v>0</v>
      </c>
      <c r="BE13" s="53">
        <f>SUM(BF13:BL13)</f>
        <v>0</v>
      </c>
      <c r="BF13" s="51">
        <f>COUNTIFS('D5'!$B$12:$B$4999,$B13,'D5'!$AH$12:$AH$4999,BF$8,'D5'!$AK$12:$AK$4999,"taip")</f>
        <v>0</v>
      </c>
      <c r="BG13" s="51">
        <f>COUNTIFS('D5'!$B$12:$B$4999,$B13,'D5'!$AH$12:$AH$4999,BG$8,'D5'!$AK$12:$AK$4999,"taip")</f>
        <v>0</v>
      </c>
      <c r="BH13" s="51">
        <f>COUNTIFS('D5'!$B$12:$B$4999,$B13,'D5'!$AH$12:$AH$4999,BH$8,'D5'!$AK$12:$AK$4999,"taip")</f>
        <v>0</v>
      </c>
      <c r="BI13" s="51">
        <f>COUNTIFS('D5'!$B$12:$B$4999,$B13,'D5'!$AH$12:$AH$4999,BI$8,'D5'!$AK$12:$AK$4999,"taip")</f>
        <v>0</v>
      </c>
      <c r="BJ13" s="51">
        <f>COUNTIFS('D5'!$B$12:$B$4999,$B13,'D5'!$AH$12:$AH$4999,BJ$8,'D5'!$AK$12:$AK$4999,"taip")</f>
        <v>0</v>
      </c>
      <c r="BK13" s="51">
        <f>COUNTIFS('D5'!$B$12:$B$4999,$B13,'D5'!$AH$12:$AH$4999,BK$8,'D5'!$AK$12:$AK$4999,"taip")</f>
        <v>0</v>
      </c>
      <c r="BL13" s="51">
        <f>COUNTIFS('D5'!$B$12:$B$4999,$B13,'D5'!$AH$12:$AH$4999,BL$8,'D5'!$AK$12:$AK$4999,"taip")</f>
        <v>0</v>
      </c>
      <c r="BM13" s="53">
        <f>SUM(BN13:BT13)</f>
        <v>0</v>
      </c>
      <c r="BN13" s="51">
        <f>SUMIFS('D5'!$W$12:$W$4999,'D5'!$B$12:$B$4999,$B13,'D5'!$AH$12:$AH$4999,BN$8,'D5'!$AK$12:$AK$4999,"taip")</f>
        <v>0</v>
      </c>
      <c r="BO13" s="51">
        <f>SUMIFS('D5'!$W$12:$W$4999,'D5'!$B$12:$B$4999,$B13,'D5'!$AH$12:$AH$4999,BO$8,'D5'!$AK$12:$AK$4999,"taip")</f>
        <v>0</v>
      </c>
      <c r="BP13" s="51">
        <f>SUMIFS('D5'!$W$12:$W$4999,'D5'!$B$12:$B$4999,$B13,'D5'!$AH$12:$AH$4999,BP$8,'D5'!$AK$12:$AK$4999,"taip")</f>
        <v>0</v>
      </c>
      <c r="BQ13" s="51">
        <f>SUMIFS('D5'!$W$12:$W$4999,'D5'!$B$12:$B$4999,$B13,'D5'!$AH$12:$AH$4999,BQ$8,'D5'!$AK$12:$AK$4999,"taip")</f>
        <v>0</v>
      </c>
      <c r="BR13" s="51">
        <f>SUMIFS('D5'!$W$12:$W$4999,'D5'!$B$12:$B$4999,$B13,'D5'!$AH$12:$AH$4999,BR$8,'D5'!$AK$12:$AK$4999,"taip")</f>
        <v>0</v>
      </c>
      <c r="BS13" s="51">
        <f>SUMIFS('D5'!$W$12:$W$4999,'D5'!$B$12:$B$4999,$B13,'D5'!$AH$12:$AH$4999,BS$8,'D5'!$AK$12:$AK$4999,"taip")</f>
        <v>0</v>
      </c>
      <c r="BT13" s="51">
        <f>SUMIFS('D5'!$W$12:$W$4999,'D5'!$B$12:$B$4999,$B13,'D5'!$AH$12:$AH$4999,BT$8,'D5'!$AK$12:$AK$4999,"taip")</f>
        <v>0</v>
      </c>
      <c r="BU13" s="136">
        <f t="shared" si="30"/>
        <v>0</v>
      </c>
      <c r="BV13" s="135">
        <f t="shared" si="31"/>
        <v>0</v>
      </c>
      <c r="BW13" s="135">
        <f t="shared" si="11"/>
        <v>0</v>
      </c>
      <c r="BX13" s="135">
        <f t="shared" si="12"/>
        <v>0</v>
      </c>
      <c r="BY13" s="135">
        <f t="shared" si="13"/>
        <v>0</v>
      </c>
      <c r="BZ13" s="135">
        <f t="shared" si="14"/>
        <v>0</v>
      </c>
      <c r="CA13" s="135">
        <f t="shared" si="15"/>
        <v>0</v>
      </c>
      <c r="CB13" s="135">
        <f t="shared" si="16"/>
        <v>0</v>
      </c>
    </row>
    <row r="14" spans="1:80" x14ac:dyDescent="0.25">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84">
        <f>'VPS1'!F10</f>
        <v>292679</v>
      </c>
      <c r="I14" s="53">
        <f t="shared" ref="I14:I37" si="32">SUM(J14:P14)</f>
        <v>4</v>
      </c>
      <c r="J14" s="51">
        <f>COUNTIFS('D5'!$B$12:$B$4999,$B14,'D5'!$AF$12:$AF$4999,J$8,'D5'!$AI$12:$AI$4999,"taip")</f>
        <v>0</v>
      </c>
      <c r="K14" s="51">
        <f>COUNTIFS('D5'!$B$12:$B$4999,$B14,'D5'!$AF$12:$AF$4999,K$8,'D5'!$AI$12:$AI$4999,"taip")</f>
        <v>0</v>
      </c>
      <c r="L14" s="51">
        <f>COUNTIFS('D5'!$B$12:$B$4999,$B14,'D5'!$AF$12:$AF$4999,L$8,'D5'!$AI$12:$AI$4999,"taip")</f>
        <v>4</v>
      </c>
      <c r="M14" s="51">
        <f>COUNTIFS('D5'!$B$12:$B$4999,$B14,'D5'!$AF$12:$AF$4999,M$8,'D5'!$AI$12:$AI$4999,"taip")</f>
        <v>0</v>
      </c>
      <c r="N14" s="51">
        <f>COUNTIFS('D5'!$B$12:$B$4999,$B14,'D5'!$AF$12:$AF$4999,N$8,'D5'!$AI$12:$AI$4999,"taip")</f>
        <v>0</v>
      </c>
      <c r="O14" s="51">
        <f>COUNTIFS('D5'!$B$12:$B$4999,$B14,'D5'!$AF$12:$AF$4999,O$8,'D5'!$AI$12:$AI$4999,"taip")</f>
        <v>0</v>
      </c>
      <c r="P14" s="51">
        <f>COUNTIFS('D5'!$B$12:$B$4999,$B14,'D5'!$AF$12:$AF$4999,P$8,'D5'!$AI$12:$AI$4999,"taip")</f>
        <v>0</v>
      </c>
      <c r="Q14" s="53">
        <f t="shared" ref="Q14:Q37" si="33">SUM(R14:X14)</f>
        <v>173325</v>
      </c>
      <c r="R14" s="51">
        <f>SUMIFS('D5'!$W$12:$W$4999,'D5'!$B$12:$B$4999,$B14,'D5'!$AF$12:$AF$4999,R$8,'D5'!$AI$12:$AI$4999,"taip")</f>
        <v>0</v>
      </c>
      <c r="S14" s="51">
        <f>SUMIFS('D5'!$W$12:$W$4999,'D5'!$B$12:$B$4999,$B14,'D5'!$AF$12:$AF$4999,S$8,'D5'!$AI$12:$AI$4999,"taip")</f>
        <v>0</v>
      </c>
      <c r="T14" s="51">
        <f>SUMIFS('D5'!$W$12:$W$4999,'D5'!$B$12:$B$4999,$B14,'D5'!$AF$12:$AF$4999,T$8,'D5'!$AI$12:$AI$4999,"taip")</f>
        <v>173325</v>
      </c>
      <c r="U14" s="51">
        <f>SUMIFS('D5'!$W$12:$W$4999,'D5'!$B$12:$B$4999,$B14,'D5'!$AF$12:$AF$4999,U$8,'D5'!$AI$12:$AI$4999,"taip")</f>
        <v>0</v>
      </c>
      <c r="V14" s="51">
        <f>SUMIFS('D5'!$W$12:$W$4999,'D5'!$B$12:$B$4999,$B14,'D5'!$AF$12:$AF$4999,V$8,'D5'!$AI$12:$AI$4999,"taip")</f>
        <v>0</v>
      </c>
      <c r="W14" s="51">
        <f>SUMIFS('D5'!$W$12:$W$4999,'D5'!$B$12:$B$4999,$B14,'D5'!$AF$12:$AF$4999,W$8,'D5'!$AI$12:$AI$4999,"taip")</f>
        <v>0</v>
      </c>
      <c r="X14" s="51">
        <f>SUMIFS('D5'!$W$12:$W$4999,'D5'!$B$12:$B$4999,$B14,'D5'!$AF$12:$AF$4999,X$8,'D5'!$AI$12:$AI$4999,"taip")</f>
        <v>0</v>
      </c>
      <c r="Y14" s="136">
        <f t="shared" si="18"/>
        <v>59.220169537274629</v>
      </c>
      <c r="Z14" s="135">
        <f t="shared" si="19"/>
        <v>0</v>
      </c>
      <c r="AA14" s="135">
        <f t="shared" si="20"/>
        <v>0</v>
      </c>
      <c r="AB14" s="135">
        <f t="shared" si="21"/>
        <v>59.220169537274629</v>
      </c>
      <c r="AC14" s="135">
        <f t="shared" si="22"/>
        <v>0</v>
      </c>
      <c r="AD14" s="135">
        <f t="shared" si="23"/>
        <v>0</v>
      </c>
      <c r="AE14" s="135">
        <f t="shared" si="24"/>
        <v>0</v>
      </c>
      <c r="AF14" s="135">
        <f t="shared" si="25"/>
        <v>0</v>
      </c>
      <c r="AG14" s="53">
        <f t="shared" ref="AG14:AG37" si="34">SUM(AH14:AN14)</f>
        <v>4</v>
      </c>
      <c r="AH14" s="51">
        <f>COUNTIFS('D5'!$B$12:$B$4999,$B14,'D5'!$AG$12:$AG$4999,AH$8,'D5'!$AJ$12:$AJ$4999,"taip")</f>
        <v>0</v>
      </c>
      <c r="AI14" s="51">
        <f>COUNTIFS('D5'!$B$12:$B$4999,$B14,'D5'!$AG$12:$AG$4999,AI$8,'D5'!$AJ$12:$AJ$4999,"taip")</f>
        <v>0</v>
      </c>
      <c r="AJ14" s="51">
        <f>COUNTIFS('D5'!$B$12:$B$4999,$B14,'D5'!$AG$12:$AG$4999,AJ$8,'D5'!$AJ$12:$AJ$4999,"taip")</f>
        <v>4</v>
      </c>
      <c r="AK14" s="51">
        <f>COUNTIFS('D5'!$B$12:$B$4999,$B14,'D5'!$AG$12:$AG$4999,AK$8,'D5'!$AJ$12:$AJ$4999,"taip")</f>
        <v>0</v>
      </c>
      <c r="AL14" s="51">
        <f>COUNTIFS('D5'!$B$12:$B$4999,$B14,'D5'!$AG$12:$AG$4999,AL$8,'D5'!$AJ$12:$AJ$4999,"taip")</f>
        <v>0</v>
      </c>
      <c r="AM14" s="51">
        <f>COUNTIFS('D5'!$B$12:$B$4999,$B14,'D5'!$AG$12:$AG$4999,AM$8,'D5'!$AJ$12:$AJ$4999,"taip")</f>
        <v>0</v>
      </c>
      <c r="AN14" s="51">
        <f>COUNTIFS('D5'!$B$12:$B$4999,$B14,'D5'!$AG$12:$AG$4999,AN$8,'D5'!$AJ$12:$AJ$4999,"taip")</f>
        <v>0</v>
      </c>
      <c r="AO14" s="53">
        <f t="shared" ref="AO14:AO37" si="35">SUM(AP14:AV14)</f>
        <v>173325</v>
      </c>
      <c r="AP14" s="51">
        <f>SUMIFS('D5'!$W$12:$W$4999,'D5'!$B$12:$B$4999,$B14,'D5'!$AG$12:$AG$4999,AP$8,'D5'!$AJ$12:$AJ$4999,"taip")</f>
        <v>0</v>
      </c>
      <c r="AQ14" s="51">
        <f>SUMIFS('D5'!$W$12:$W$4999,'D5'!$B$12:$B$4999,$B14,'D5'!$AG$12:$AG$4999,AQ$8,'D5'!$AJ$12:$AJ$4999,"taip")</f>
        <v>0</v>
      </c>
      <c r="AR14" s="51">
        <f>SUMIFS('D5'!$W$12:$W$4999,'D5'!$B$12:$B$4999,$B14,'D5'!$AG$12:$AG$4999,AR$8,'D5'!$AJ$12:$AJ$4999,"taip")</f>
        <v>173325</v>
      </c>
      <c r="AS14" s="51">
        <f>SUMIFS('D5'!$W$12:$W$4999,'D5'!$B$12:$B$4999,$B14,'D5'!$AG$12:$AG$4999,AS$8,'D5'!$AJ$12:$AJ$4999,"taip")</f>
        <v>0</v>
      </c>
      <c r="AT14" s="51">
        <f>SUMIFS('D5'!$W$12:$W$4999,'D5'!$B$12:$B$4999,$B14,'D5'!$AG$12:$AG$4999,AT$8,'D5'!$AJ$12:$AJ$4999,"taip")</f>
        <v>0</v>
      </c>
      <c r="AU14" s="51">
        <f>SUMIFS('D5'!$W$12:$W$4999,'D5'!$B$12:$B$4999,$B14,'D5'!$AG$12:$AG$4999,AU$8,'D5'!$AJ$12:$AJ$4999,"taip")</f>
        <v>0</v>
      </c>
      <c r="AV14" s="51">
        <f>SUMIFS('D5'!$W$12:$W$4999,'D5'!$B$12:$B$4999,$B14,'D5'!$AG$12:$AG$4999,AV$8,'D5'!$AJ$12:$AJ$4999,"taip")</f>
        <v>0</v>
      </c>
      <c r="AW14" s="136">
        <f t="shared" si="27"/>
        <v>59.220169537274629</v>
      </c>
      <c r="AX14" s="135">
        <f t="shared" si="28"/>
        <v>0</v>
      </c>
      <c r="AY14" s="135">
        <f t="shared" si="4"/>
        <v>0</v>
      </c>
      <c r="AZ14" s="135">
        <f t="shared" si="5"/>
        <v>59.220169537274629</v>
      </c>
      <c r="BA14" s="135">
        <f t="shared" si="6"/>
        <v>0</v>
      </c>
      <c r="BB14" s="135">
        <f t="shared" si="7"/>
        <v>0</v>
      </c>
      <c r="BC14" s="135">
        <f t="shared" si="8"/>
        <v>0</v>
      </c>
      <c r="BD14" s="135">
        <f t="shared" si="9"/>
        <v>0</v>
      </c>
      <c r="BE14" s="53">
        <f t="shared" ref="BE14:BE37" si="36">SUM(BF14:BL14)</f>
        <v>1</v>
      </c>
      <c r="BF14" s="51">
        <f>COUNTIFS('D5'!$B$12:$B$4999,$B14,'D5'!$AH$12:$AH$4999,BF$8,'D5'!$AK$12:$AK$4999,"taip")</f>
        <v>0</v>
      </c>
      <c r="BG14" s="51">
        <f>COUNTIFS('D5'!$B$12:$B$4999,$B14,'D5'!$AH$12:$AH$4999,BG$8,'D5'!$AK$12:$AK$4999,"taip")</f>
        <v>0</v>
      </c>
      <c r="BH14" s="51">
        <f>COUNTIFS('D5'!$B$12:$B$4999,$B14,'D5'!$AH$12:$AH$4999,BH$8,'D5'!$AK$12:$AK$4999,"taip")</f>
        <v>1</v>
      </c>
      <c r="BI14" s="51">
        <f>COUNTIFS('D5'!$B$12:$B$4999,$B14,'D5'!$AH$12:$AH$4999,BI$8,'D5'!$AK$12:$AK$4999,"taip")</f>
        <v>0</v>
      </c>
      <c r="BJ14" s="51">
        <f>COUNTIFS('D5'!$B$12:$B$4999,$B14,'D5'!$AH$12:$AH$4999,BJ$8,'D5'!$AK$12:$AK$4999,"taip")</f>
        <v>0</v>
      </c>
      <c r="BK14" s="51">
        <f>COUNTIFS('D5'!$B$12:$B$4999,$B14,'D5'!$AH$12:$AH$4999,BK$8,'D5'!$AK$12:$AK$4999,"taip")</f>
        <v>0</v>
      </c>
      <c r="BL14" s="51">
        <f>COUNTIFS('D5'!$B$12:$B$4999,$B14,'D5'!$AH$12:$AH$4999,BL$8,'D5'!$AK$12:$AK$4999,"taip")</f>
        <v>0</v>
      </c>
      <c r="BM14" s="53">
        <f t="shared" ref="BM14:BM37" si="37">SUM(BN14:BT14)</f>
        <v>48780</v>
      </c>
      <c r="BN14" s="51">
        <f>SUMIFS('D5'!$W$12:$W$4999,'D5'!$B$12:$B$4999,$B14,'D5'!$AH$12:$AH$4999,BN$8,'D5'!$AK$12:$AK$4999,"taip")</f>
        <v>0</v>
      </c>
      <c r="BO14" s="51">
        <f>SUMIFS('D5'!$W$12:$W$4999,'D5'!$B$12:$B$4999,$B14,'D5'!$AH$12:$AH$4999,BO$8,'D5'!$AK$12:$AK$4999,"taip")</f>
        <v>0</v>
      </c>
      <c r="BP14" s="51">
        <f>SUMIFS('D5'!$W$12:$W$4999,'D5'!$B$12:$B$4999,$B14,'D5'!$AH$12:$AH$4999,BP$8,'D5'!$AK$12:$AK$4999,"taip")</f>
        <v>48780</v>
      </c>
      <c r="BQ14" s="51">
        <f>SUMIFS('D5'!$W$12:$W$4999,'D5'!$B$12:$B$4999,$B14,'D5'!$AH$12:$AH$4999,BQ$8,'D5'!$AK$12:$AK$4999,"taip")</f>
        <v>0</v>
      </c>
      <c r="BR14" s="51">
        <f>SUMIFS('D5'!$W$12:$W$4999,'D5'!$B$12:$B$4999,$B14,'D5'!$AH$12:$AH$4999,BR$8,'D5'!$AK$12:$AK$4999,"taip")</f>
        <v>0</v>
      </c>
      <c r="BS14" s="51">
        <f>SUMIFS('D5'!$W$12:$W$4999,'D5'!$B$12:$B$4999,$B14,'D5'!$AH$12:$AH$4999,BS$8,'D5'!$AK$12:$AK$4999,"taip")</f>
        <v>0</v>
      </c>
      <c r="BT14" s="51">
        <f>SUMIFS('D5'!$W$12:$W$4999,'D5'!$B$12:$B$4999,$B14,'D5'!$AH$12:$AH$4999,BT$8,'D5'!$AK$12:$AK$4999,"taip")</f>
        <v>0</v>
      </c>
      <c r="BU14" s="136">
        <f t="shared" si="30"/>
        <v>16.666723611875124</v>
      </c>
      <c r="BV14" s="135">
        <f t="shared" si="31"/>
        <v>0</v>
      </c>
      <c r="BW14" s="135">
        <f t="shared" si="11"/>
        <v>0</v>
      </c>
      <c r="BX14" s="135">
        <f t="shared" si="12"/>
        <v>16.666723611875124</v>
      </c>
      <c r="BY14" s="135">
        <f t="shared" si="13"/>
        <v>0</v>
      </c>
      <c r="BZ14" s="135">
        <f t="shared" si="14"/>
        <v>0</v>
      </c>
      <c r="CA14" s="135">
        <f t="shared" si="15"/>
        <v>0</v>
      </c>
      <c r="CB14" s="135">
        <f t="shared" si="16"/>
        <v>0</v>
      </c>
    </row>
    <row r="15" spans="1:80" x14ac:dyDescent="0.25">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84">
        <f>'VPS1'!F11</f>
        <v>682978</v>
      </c>
      <c r="I15" s="53">
        <f t="shared" si="32"/>
        <v>7</v>
      </c>
      <c r="J15" s="51">
        <f>COUNTIFS('D5'!$B$12:$B$4999,$B15,'D5'!$AF$12:$AF$4999,J$8,'D5'!$AI$12:$AI$4999,"taip")</f>
        <v>0</v>
      </c>
      <c r="K15" s="51">
        <f>COUNTIFS('D5'!$B$12:$B$4999,$B15,'D5'!$AF$12:$AF$4999,K$8,'D5'!$AI$12:$AI$4999,"taip")</f>
        <v>2</v>
      </c>
      <c r="L15" s="51">
        <f>COUNTIFS('D5'!$B$12:$B$4999,$B15,'D5'!$AF$12:$AF$4999,L$8,'D5'!$AI$12:$AI$4999,"taip")</f>
        <v>5</v>
      </c>
      <c r="M15" s="51">
        <f>COUNTIFS('D5'!$B$12:$B$4999,$B15,'D5'!$AF$12:$AF$4999,M$8,'D5'!$AI$12:$AI$4999,"taip")</f>
        <v>0</v>
      </c>
      <c r="N15" s="51">
        <f>COUNTIFS('D5'!$B$12:$B$4999,$B15,'D5'!$AF$12:$AF$4999,N$8,'D5'!$AI$12:$AI$4999,"taip")</f>
        <v>0</v>
      </c>
      <c r="O15" s="51">
        <f>COUNTIFS('D5'!$B$12:$B$4999,$B15,'D5'!$AF$12:$AF$4999,O$8,'D5'!$AI$12:$AI$4999,"taip")</f>
        <v>0</v>
      </c>
      <c r="P15" s="51">
        <f>COUNTIFS('D5'!$B$12:$B$4999,$B15,'D5'!$AF$12:$AF$4999,P$8,'D5'!$AI$12:$AI$4999,"taip")</f>
        <v>0</v>
      </c>
      <c r="Q15" s="53">
        <f t="shared" si="33"/>
        <v>408035.48</v>
      </c>
      <c r="R15" s="51">
        <f>SUMIFS('D5'!$W$12:$W$4999,'D5'!$B$12:$B$4999,$B15,'D5'!$AF$12:$AF$4999,R$8,'D5'!$AI$12:$AI$4999,"taip")</f>
        <v>0</v>
      </c>
      <c r="S15" s="51">
        <f>SUMIFS('D5'!$W$12:$W$4999,'D5'!$B$12:$B$4999,$B15,'D5'!$AF$12:$AF$4999,S$8,'D5'!$AI$12:$AI$4999,"taip")</f>
        <v>107865.48</v>
      </c>
      <c r="T15" s="51">
        <f>SUMIFS('D5'!$W$12:$W$4999,'D5'!$B$12:$B$4999,$B15,'D5'!$AF$12:$AF$4999,T$8,'D5'!$AI$12:$AI$4999,"taip")</f>
        <v>300170</v>
      </c>
      <c r="U15" s="51">
        <f>SUMIFS('D5'!$W$12:$W$4999,'D5'!$B$12:$B$4999,$B15,'D5'!$AF$12:$AF$4999,U$8,'D5'!$AI$12:$AI$4999,"taip")</f>
        <v>0</v>
      </c>
      <c r="V15" s="51">
        <f>SUMIFS('D5'!$W$12:$W$4999,'D5'!$B$12:$B$4999,$B15,'D5'!$AF$12:$AF$4999,V$8,'D5'!$AI$12:$AI$4999,"taip")</f>
        <v>0</v>
      </c>
      <c r="W15" s="51">
        <f>SUMIFS('D5'!$W$12:$W$4999,'D5'!$B$12:$B$4999,$B15,'D5'!$AF$12:$AF$4999,W$8,'D5'!$AI$12:$AI$4999,"taip")</f>
        <v>0</v>
      </c>
      <c r="X15" s="51">
        <f>SUMIFS('D5'!$W$12:$W$4999,'D5'!$B$12:$B$4999,$B15,'D5'!$AF$12:$AF$4999,X$8,'D5'!$AI$12:$AI$4999,"taip")</f>
        <v>0</v>
      </c>
      <c r="Y15" s="136">
        <f t="shared" si="18"/>
        <v>59.743575927775126</v>
      </c>
      <c r="Z15" s="135">
        <f t="shared" si="19"/>
        <v>0</v>
      </c>
      <c r="AA15" s="135">
        <f t="shared" si="20"/>
        <v>15.793404765600064</v>
      </c>
      <c r="AB15" s="135">
        <f t="shared" si="21"/>
        <v>43.95017116217506</v>
      </c>
      <c r="AC15" s="135">
        <f t="shared" si="22"/>
        <v>0</v>
      </c>
      <c r="AD15" s="135">
        <f t="shared" si="23"/>
        <v>0</v>
      </c>
      <c r="AE15" s="135">
        <f t="shared" si="24"/>
        <v>0</v>
      </c>
      <c r="AF15" s="135">
        <f t="shared" si="25"/>
        <v>0</v>
      </c>
      <c r="AG15" s="53">
        <f t="shared" si="34"/>
        <v>7</v>
      </c>
      <c r="AH15" s="51">
        <f>COUNTIFS('D5'!$B$12:$B$4999,$B15,'D5'!$AG$12:$AG$4999,AH$8,'D5'!$AJ$12:$AJ$4999,"taip")</f>
        <v>0</v>
      </c>
      <c r="AI15" s="51">
        <f>COUNTIFS('D5'!$B$12:$B$4999,$B15,'D5'!$AG$12:$AG$4999,AI$8,'D5'!$AJ$12:$AJ$4999,"taip")</f>
        <v>2</v>
      </c>
      <c r="AJ15" s="51">
        <f>COUNTIFS('D5'!$B$12:$B$4999,$B15,'D5'!$AG$12:$AG$4999,AJ$8,'D5'!$AJ$12:$AJ$4999,"taip")</f>
        <v>5</v>
      </c>
      <c r="AK15" s="51">
        <f>COUNTIFS('D5'!$B$12:$B$4999,$B15,'D5'!$AG$12:$AG$4999,AK$8,'D5'!$AJ$12:$AJ$4999,"taip")</f>
        <v>0</v>
      </c>
      <c r="AL15" s="51">
        <f>COUNTIFS('D5'!$B$12:$B$4999,$B15,'D5'!$AG$12:$AG$4999,AL$8,'D5'!$AJ$12:$AJ$4999,"taip")</f>
        <v>0</v>
      </c>
      <c r="AM15" s="51">
        <f>COUNTIFS('D5'!$B$12:$B$4999,$B15,'D5'!$AG$12:$AG$4999,AM$8,'D5'!$AJ$12:$AJ$4999,"taip")</f>
        <v>0</v>
      </c>
      <c r="AN15" s="51">
        <f>COUNTIFS('D5'!$B$12:$B$4999,$B15,'D5'!$AG$12:$AG$4999,AN$8,'D5'!$AJ$12:$AJ$4999,"taip")</f>
        <v>0</v>
      </c>
      <c r="AO15" s="53">
        <f t="shared" si="35"/>
        <v>408035.48</v>
      </c>
      <c r="AP15" s="51">
        <f>SUMIFS('D5'!$W$12:$W$4999,'D5'!$B$12:$B$4999,$B15,'D5'!$AG$12:$AG$4999,AP$8,'D5'!$AJ$12:$AJ$4999,"taip")</f>
        <v>0</v>
      </c>
      <c r="AQ15" s="51">
        <f>SUMIFS('D5'!$W$12:$W$4999,'D5'!$B$12:$B$4999,$B15,'D5'!$AG$12:$AG$4999,AQ$8,'D5'!$AJ$12:$AJ$4999,"taip")</f>
        <v>107865.48</v>
      </c>
      <c r="AR15" s="51">
        <f>SUMIFS('D5'!$W$12:$W$4999,'D5'!$B$12:$B$4999,$B15,'D5'!$AG$12:$AG$4999,AR$8,'D5'!$AJ$12:$AJ$4999,"taip")</f>
        <v>300170</v>
      </c>
      <c r="AS15" s="51">
        <f>SUMIFS('D5'!$W$12:$W$4999,'D5'!$B$12:$B$4999,$B15,'D5'!$AG$12:$AG$4999,AS$8,'D5'!$AJ$12:$AJ$4999,"taip")</f>
        <v>0</v>
      </c>
      <c r="AT15" s="51">
        <f>SUMIFS('D5'!$W$12:$W$4999,'D5'!$B$12:$B$4999,$B15,'D5'!$AG$12:$AG$4999,AT$8,'D5'!$AJ$12:$AJ$4999,"taip")</f>
        <v>0</v>
      </c>
      <c r="AU15" s="51">
        <f>SUMIFS('D5'!$W$12:$W$4999,'D5'!$B$12:$B$4999,$B15,'D5'!$AG$12:$AG$4999,AU$8,'D5'!$AJ$12:$AJ$4999,"taip")</f>
        <v>0</v>
      </c>
      <c r="AV15" s="51">
        <f>SUMIFS('D5'!$W$12:$W$4999,'D5'!$B$12:$B$4999,$B15,'D5'!$AG$12:$AG$4999,AV$8,'D5'!$AJ$12:$AJ$4999,"taip")</f>
        <v>0</v>
      </c>
      <c r="AW15" s="136">
        <f t="shared" si="27"/>
        <v>59.743575927775126</v>
      </c>
      <c r="AX15" s="135">
        <f t="shared" si="28"/>
        <v>0</v>
      </c>
      <c r="AY15" s="135">
        <f t="shared" si="4"/>
        <v>15.793404765600064</v>
      </c>
      <c r="AZ15" s="135">
        <f t="shared" si="5"/>
        <v>43.95017116217506</v>
      </c>
      <c r="BA15" s="135">
        <f t="shared" si="6"/>
        <v>0</v>
      </c>
      <c r="BB15" s="135">
        <f t="shared" si="7"/>
        <v>0</v>
      </c>
      <c r="BC15" s="135">
        <f t="shared" si="8"/>
        <v>0</v>
      </c>
      <c r="BD15" s="135">
        <f t="shared" si="9"/>
        <v>0</v>
      </c>
      <c r="BE15" s="53">
        <f t="shared" si="36"/>
        <v>3</v>
      </c>
      <c r="BF15" s="51">
        <f>COUNTIFS('D5'!$B$12:$B$4999,$B15,'D5'!$AH$12:$AH$4999,BF$8,'D5'!$AK$12:$AK$4999,"taip")</f>
        <v>0</v>
      </c>
      <c r="BG15" s="51">
        <f>COUNTIFS('D5'!$B$12:$B$4999,$B15,'D5'!$AH$12:$AH$4999,BG$8,'D5'!$AK$12:$AK$4999,"taip")</f>
        <v>1</v>
      </c>
      <c r="BH15" s="51">
        <f>COUNTIFS('D5'!$B$12:$B$4999,$B15,'D5'!$AH$12:$AH$4999,BH$8,'D5'!$AK$12:$AK$4999,"taip")</f>
        <v>2</v>
      </c>
      <c r="BI15" s="51">
        <f>COUNTIFS('D5'!$B$12:$B$4999,$B15,'D5'!$AH$12:$AH$4999,BI$8,'D5'!$AK$12:$AK$4999,"taip")</f>
        <v>0</v>
      </c>
      <c r="BJ15" s="51">
        <f>COUNTIFS('D5'!$B$12:$B$4999,$B15,'D5'!$AH$12:$AH$4999,BJ$8,'D5'!$AK$12:$AK$4999,"taip")</f>
        <v>0</v>
      </c>
      <c r="BK15" s="51">
        <f>COUNTIFS('D5'!$B$12:$B$4999,$B15,'D5'!$AH$12:$AH$4999,BK$8,'D5'!$AK$12:$AK$4999,"taip")</f>
        <v>0</v>
      </c>
      <c r="BL15" s="51">
        <f>COUNTIFS('D5'!$B$12:$B$4999,$B15,'D5'!$AH$12:$AH$4999,BL$8,'D5'!$AK$12:$AK$4999,"taip")</f>
        <v>0</v>
      </c>
      <c r="BM15" s="53">
        <f t="shared" si="37"/>
        <v>140985.48000000001</v>
      </c>
      <c r="BN15" s="51">
        <f>SUMIFS('D5'!$W$12:$W$4999,'D5'!$B$12:$B$4999,$B15,'D5'!$AH$12:$AH$4999,BN$8,'D5'!$AK$12:$AK$4999,"taip")</f>
        <v>0</v>
      </c>
      <c r="BO15" s="51">
        <f>SUMIFS('D5'!$W$12:$W$4999,'D5'!$B$12:$B$4999,$B15,'D5'!$AH$12:$AH$4999,BO$8,'D5'!$AK$12:$AK$4999,"taip")</f>
        <v>32557.48</v>
      </c>
      <c r="BP15" s="51">
        <f>SUMIFS('D5'!$W$12:$W$4999,'D5'!$B$12:$B$4999,$B15,'D5'!$AH$12:$AH$4999,BP$8,'D5'!$AK$12:$AK$4999,"taip")</f>
        <v>108428</v>
      </c>
      <c r="BQ15" s="51">
        <f>SUMIFS('D5'!$W$12:$W$4999,'D5'!$B$12:$B$4999,$B15,'D5'!$AH$12:$AH$4999,BQ$8,'D5'!$AK$12:$AK$4999,"taip")</f>
        <v>0</v>
      </c>
      <c r="BR15" s="51">
        <f>SUMIFS('D5'!$W$12:$W$4999,'D5'!$B$12:$B$4999,$B15,'D5'!$AH$12:$AH$4999,BR$8,'D5'!$AK$12:$AK$4999,"taip")</f>
        <v>0</v>
      </c>
      <c r="BS15" s="51">
        <f>SUMIFS('D5'!$W$12:$W$4999,'D5'!$B$12:$B$4999,$B15,'D5'!$AH$12:$AH$4999,BS$8,'D5'!$AK$12:$AK$4999,"taip")</f>
        <v>0</v>
      </c>
      <c r="BT15" s="51">
        <f>SUMIFS('D5'!$W$12:$W$4999,'D5'!$B$12:$B$4999,$B15,'D5'!$AH$12:$AH$4999,BT$8,'D5'!$AK$12:$AK$4999,"taip")</f>
        <v>0</v>
      </c>
      <c r="BU15" s="136">
        <f t="shared" si="30"/>
        <v>20.642755696376753</v>
      </c>
      <c r="BV15" s="135">
        <f t="shared" si="31"/>
        <v>0</v>
      </c>
      <c r="BW15" s="135">
        <f t="shared" si="11"/>
        <v>4.7669881021057776</v>
      </c>
      <c r="BX15" s="135">
        <f t="shared" si="12"/>
        <v>15.875767594270974</v>
      </c>
      <c r="BY15" s="135">
        <f t="shared" si="13"/>
        <v>0</v>
      </c>
      <c r="BZ15" s="135">
        <f t="shared" si="14"/>
        <v>0</v>
      </c>
      <c r="CA15" s="135">
        <f t="shared" si="15"/>
        <v>0</v>
      </c>
      <c r="CB15" s="135">
        <f t="shared" si="16"/>
        <v>0</v>
      </c>
    </row>
    <row r="16" spans="1:80" x14ac:dyDescent="0.25">
      <c r="B16" s="27" t="str">
        <f>'VPS1'!A12</f>
        <v>MAŽE-LEADER-19.2-4</v>
      </c>
      <c r="C16" s="28" t="str">
        <f>'VPS1'!B12</f>
        <v>MAŽE</v>
      </c>
      <c r="D16" s="28">
        <f>'VPS1'!C12</f>
        <v>1</v>
      </c>
      <c r="E16" s="27" t="str">
        <f>'VPS1'!D12</f>
        <v>Priemonė „Investicijos j materialųjį turtą“</v>
      </c>
      <c r="F16" s="27" t="str">
        <f>'VPS1'!E12</f>
        <v>LEADER-19.2-4</v>
      </c>
      <c r="G16" s="27" t="str">
        <f>'VPS1'!G12</f>
        <v>EŽŪFKP</v>
      </c>
      <c r="H16" s="84">
        <f>'VPS1'!F12</f>
        <v>0</v>
      </c>
      <c r="I16" s="53">
        <f t="shared" si="32"/>
        <v>0</v>
      </c>
      <c r="J16" s="51">
        <f>COUNTIFS('D5'!$B$12:$B$4999,$B16,'D5'!$AF$12:$AF$4999,J$8,'D5'!$AI$12:$AI$4999,"taip")</f>
        <v>0</v>
      </c>
      <c r="K16" s="51">
        <f>COUNTIFS('D5'!$B$12:$B$4999,$B16,'D5'!$AF$12:$AF$4999,K$8,'D5'!$AI$12:$AI$4999,"taip")</f>
        <v>0</v>
      </c>
      <c r="L16" s="51">
        <f>COUNTIFS('D5'!$B$12:$B$4999,$B16,'D5'!$AF$12:$AF$4999,L$8,'D5'!$AI$12:$AI$4999,"taip")</f>
        <v>0</v>
      </c>
      <c r="M16" s="51">
        <f>COUNTIFS('D5'!$B$12:$B$4999,$B16,'D5'!$AF$12:$AF$4999,M$8,'D5'!$AI$12:$AI$4999,"taip")</f>
        <v>0</v>
      </c>
      <c r="N16" s="51">
        <f>COUNTIFS('D5'!$B$12:$B$4999,$B16,'D5'!$AF$12:$AF$4999,N$8,'D5'!$AI$12:$AI$4999,"taip")</f>
        <v>0</v>
      </c>
      <c r="O16" s="51">
        <f>COUNTIFS('D5'!$B$12:$B$4999,$B16,'D5'!$AF$12:$AF$4999,O$8,'D5'!$AI$12:$AI$4999,"taip")</f>
        <v>0</v>
      </c>
      <c r="P16" s="51">
        <f>COUNTIFS('D5'!$B$12:$B$4999,$B16,'D5'!$AF$12:$AF$4999,P$8,'D5'!$AI$12:$AI$4999,"taip")</f>
        <v>0</v>
      </c>
      <c r="Q16" s="53">
        <f t="shared" si="33"/>
        <v>0</v>
      </c>
      <c r="R16" s="51">
        <f>SUMIFS('D5'!$W$12:$W$4999,'D5'!$B$12:$B$4999,$B16,'D5'!$AF$12:$AF$4999,R$8,'D5'!$AI$12:$AI$4999,"taip")</f>
        <v>0</v>
      </c>
      <c r="S16" s="51">
        <f>SUMIFS('D5'!$W$12:$W$4999,'D5'!$B$12:$B$4999,$B16,'D5'!$AF$12:$AF$4999,S$8,'D5'!$AI$12:$AI$4999,"taip")</f>
        <v>0</v>
      </c>
      <c r="T16" s="51">
        <f>SUMIFS('D5'!$W$12:$W$4999,'D5'!$B$12:$B$4999,$B16,'D5'!$AF$12:$AF$4999,T$8,'D5'!$AI$12:$AI$4999,"taip")</f>
        <v>0</v>
      </c>
      <c r="U16" s="51">
        <f>SUMIFS('D5'!$W$12:$W$4999,'D5'!$B$12:$B$4999,$B16,'D5'!$AF$12:$AF$4999,U$8,'D5'!$AI$12:$AI$4999,"taip")</f>
        <v>0</v>
      </c>
      <c r="V16" s="51">
        <f>SUMIFS('D5'!$W$12:$W$4999,'D5'!$B$12:$B$4999,$B16,'D5'!$AF$12:$AF$4999,V$8,'D5'!$AI$12:$AI$4999,"taip")</f>
        <v>0</v>
      </c>
      <c r="W16" s="51">
        <f>SUMIFS('D5'!$W$12:$W$4999,'D5'!$B$12:$B$4999,$B16,'D5'!$AF$12:$AF$4999,W$8,'D5'!$AI$12:$AI$4999,"taip")</f>
        <v>0</v>
      </c>
      <c r="X16" s="51">
        <f>SUMIFS('D5'!$W$12:$W$4999,'D5'!$B$12:$B$4999,$B16,'D5'!$AF$12:$AF$4999,X$8,'D5'!$AI$12:$AI$4999,"taip")</f>
        <v>0</v>
      </c>
      <c r="Y16" s="136">
        <f t="shared" si="18"/>
        <v>0</v>
      </c>
      <c r="Z16" s="135">
        <f t="shared" si="19"/>
        <v>0</v>
      </c>
      <c r="AA16" s="135">
        <f t="shared" si="20"/>
        <v>0</v>
      </c>
      <c r="AB16" s="135">
        <f t="shared" si="21"/>
        <v>0</v>
      </c>
      <c r="AC16" s="135">
        <f t="shared" si="22"/>
        <v>0</v>
      </c>
      <c r="AD16" s="135">
        <f t="shared" si="23"/>
        <v>0</v>
      </c>
      <c r="AE16" s="135">
        <f t="shared" si="24"/>
        <v>0</v>
      </c>
      <c r="AF16" s="135">
        <f t="shared" si="25"/>
        <v>0</v>
      </c>
      <c r="AG16" s="53">
        <f t="shared" si="34"/>
        <v>0</v>
      </c>
      <c r="AH16" s="51">
        <f>COUNTIFS('D5'!$B$12:$B$4999,$B16,'D5'!$AG$12:$AG$4999,AH$8,'D5'!$AJ$12:$AJ$4999,"taip")</f>
        <v>0</v>
      </c>
      <c r="AI16" s="51">
        <f>COUNTIFS('D5'!$B$12:$B$4999,$B16,'D5'!$AG$12:$AG$4999,AI$8,'D5'!$AJ$12:$AJ$4999,"taip")</f>
        <v>0</v>
      </c>
      <c r="AJ16" s="51">
        <f>COUNTIFS('D5'!$B$12:$B$4999,$B16,'D5'!$AG$12:$AG$4999,AJ$8,'D5'!$AJ$12:$AJ$4999,"taip")</f>
        <v>0</v>
      </c>
      <c r="AK16" s="51">
        <f>COUNTIFS('D5'!$B$12:$B$4999,$B16,'D5'!$AG$12:$AG$4999,AK$8,'D5'!$AJ$12:$AJ$4999,"taip")</f>
        <v>0</v>
      </c>
      <c r="AL16" s="51">
        <f>COUNTIFS('D5'!$B$12:$B$4999,$B16,'D5'!$AG$12:$AG$4999,AL$8,'D5'!$AJ$12:$AJ$4999,"taip")</f>
        <v>0</v>
      </c>
      <c r="AM16" s="51">
        <f>COUNTIFS('D5'!$B$12:$B$4999,$B16,'D5'!$AG$12:$AG$4999,AM$8,'D5'!$AJ$12:$AJ$4999,"taip")</f>
        <v>0</v>
      </c>
      <c r="AN16" s="51">
        <f>COUNTIFS('D5'!$B$12:$B$4999,$B16,'D5'!$AG$12:$AG$4999,AN$8,'D5'!$AJ$12:$AJ$4999,"taip")</f>
        <v>0</v>
      </c>
      <c r="AO16" s="53">
        <f t="shared" si="35"/>
        <v>0</v>
      </c>
      <c r="AP16" s="51">
        <f>SUMIFS('D5'!$W$12:$W$4999,'D5'!$B$12:$B$4999,$B16,'D5'!$AG$12:$AG$4999,AP$8,'D5'!$AJ$12:$AJ$4999,"taip")</f>
        <v>0</v>
      </c>
      <c r="AQ16" s="51">
        <f>SUMIFS('D5'!$W$12:$W$4999,'D5'!$B$12:$B$4999,$B16,'D5'!$AG$12:$AG$4999,AQ$8,'D5'!$AJ$12:$AJ$4999,"taip")</f>
        <v>0</v>
      </c>
      <c r="AR16" s="51">
        <f>SUMIFS('D5'!$W$12:$W$4999,'D5'!$B$12:$B$4999,$B16,'D5'!$AG$12:$AG$4999,AR$8,'D5'!$AJ$12:$AJ$4999,"taip")</f>
        <v>0</v>
      </c>
      <c r="AS16" s="51">
        <f>SUMIFS('D5'!$W$12:$W$4999,'D5'!$B$12:$B$4999,$B16,'D5'!$AG$12:$AG$4999,AS$8,'D5'!$AJ$12:$AJ$4999,"taip")</f>
        <v>0</v>
      </c>
      <c r="AT16" s="51">
        <f>SUMIFS('D5'!$W$12:$W$4999,'D5'!$B$12:$B$4999,$B16,'D5'!$AG$12:$AG$4999,AT$8,'D5'!$AJ$12:$AJ$4999,"taip")</f>
        <v>0</v>
      </c>
      <c r="AU16" s="51">
        <f>SUMIFS('D5'!$W$12:$W$4999,'D5'!$B$12:$B$4999,$B16,'D5'!$AG$12:$AG$4999,AU$8,'D5'!$AJ$12:$AJ$4999,"taip")</f>
        <v>0</v>
      </c>
      <c r="AV16" s="51">
        <f>SUMIFS('D5'!$W$12:$W$4999,'D5'!$B$12:$B$4999,$B16,'D5'!$AG$12:$AG$4999,AV$8,'D5'!$AJ$12:$AJ$4999,"taip")</f>
        <v>0</v>
      </c>
      <c r="AW16" s="136">
        <f t="shared" si="27"/>
        <v>0</v>
      </c>
      <c r="AX16" s="135">
        <f t="shared" si="28"/>
        <v>0</v>
      </c>
      <c r="AY16" s="135">
        <f t="shared" si="4"/>
        <v>0</v>
      </c>
      <c r="AZ16" s="135">
        <f t="shared" si="5"/>
        <v>0</v>
      </c>
      <c r="BA16" s="135">
        <f t="shared" si="6"/>
        <v>0</v>
      </c>
      <c r="BB16" s="135">
        <f t="shared" si="7"/>
        <v>0</v>
      </c>
      <c r="BC16" s="135">
        <f t="shared" si="8"/>
        <v>0</v>
      </c>
      <c r="BD16" s="135">
        <f t="shared" si="9"/>
        <v>0</v>
      </c>
      <c r="BE16" s="53">
        <f t="shared" si="36"/>
        <v>0</v>
      </c>
      <c r="BF16" s="51">
        <f>COUNTIFS('D5'!$B$12:$B$4999,$B16,'D5'!$AH$12:$AH$4999,BF$8,'D5'!$AK$12:$AK$4999,"taip")</f>
        <v>0</v>
      </c>
      <c r="BG16" s="51">
        <f>COUNTIFS('D5'!$B$12:$B$4999,$B16,'D5'!$AH$12:$AH$4999,BG$8,'D5'!$AK$12:$AK$4999,"taip")</f>
        <v>0</v>
      </c>
      <c r="BH16" s="51">
        <f>COUNTIFS('D5'!$B$12:$B$4999,$B16,'D5'!$AH$12:$AH$4999,BH$8,'D5'!$AK$12:$AK$4999,"taip")</f>
        <v>0</v>
      </c>
      <c r="BI16" s="51">
        <f>COUNTIFS('D5'!$B$12:$B$4999,$B16,'D5'!$AH$12:$AH$4999,BI$8,'D5'!$AK$12:$AK$4999,"taip")</f>
        <v>0</v>
      </c>
      <c r="BJ16" s="51">
        <f>COUNTIFS('D5'!$B$12:$B$4999,$B16,'D5'!$AH$12:$AH$4999,BJ$8,'D5'!$AK$12:$AK$4999,"taip")</f>
        <v>0</v>
      </c>
      <c r="BK16" s="51">
        <f>COUNTIFS('D5'!$B$12:$B$4999,$B16,'D5'!$AH$12:$AH$4999,BK$8,'D5'!$AK$12:$AK$4999,"taip")</f>
        <v>0</v>
      </c>
      <c r="BL16" s="51">
        <f>COUNTIFS('D5'!$B$12:$B$4999,$B16,'D5'!$AH$12:$AH$4999,BL$8,'D5'!$AK$12:$AK$4999,"taip")</f>
        <v>0</v>
      </c>
      <c r="BM16" s="53">
        <f t="shared" si="37"/>
        <v>0</v>
      </c>
      <c r="BN16" s="51">
        <f>SUMIFS('D5'!$W$12:$W$4999,'D5'!$B$12:$B$4999,$B16,'D5'!$AH$12:$AH$4999,BN$8,'D5'!$AK$12:$AK$4999,"taip")</f>
        <v>0</v>
      </c>
      <c r="BO16" s="51">
        <f>SUMIFS('D5'!$W$12:$W$4999,'D5'!$B$12:$B$4999,$B16,'D5'!$AH$12:$AH$4999,BO$8,'D5'!$AK$12:$AK$4999,"taip")</f>
        <v>0</v>
      </c>
      <c r="BP16" s="51">
        <f>SUMIFS('D5'!$W$12:$W$4999,'D5'!$B$12:$B$4999,$B16,'D5'!$AH$12:$AH$4999,BP$8,'D5'!$AK$12:$AK$4999,"taip")</f>
        <v>0</v>
      </c>
      <c r="BQ16" s="51">
        <f>SUMIFS('D5'!$W$12:$W$4999,'D5'!$B$12:$B$4999,$B16,'D5'!$AH$12:$AH$4999,BQ$8,'D5'!$AK$12:$AK$4999,"taip")</f>
        <v>0</v>
      </c>
      <c r="BR16" s="51">
        <f>SUMIFS('D5'!$W$12:$W$4999,'D5'!$B$12:$B$4999,$B16,'D5'!$AH$12:$AH$4999,BR$8,'D5'!$AK$12:$AK$4999,"taip")</f>
        <v>0</v>
      </c>
      <c r="BS16" s="51">
        <f>SUMIFS('D5'!$W$12:$W$4999,'D5'!$B$12:$B$4999,$B16,'D5'!$AH$12:$AH$4999,BS$8,'D5'!$AK$12:$AK$4999,"taip")</f>
        <v>0</v>
      </c>
      <c r="BT16" s="51">
        <f>SUMIFS('D5'!$W$12:$W$4999,'D5'!$B$12:$B$4999,$B16,'D5'!$AH$12:$AH$4999,BT$8,'D5'!$AK$12:$AK$4999,"taip")</f>
        <v>0</v>
      </c>
      <c r="BU16" s="136">
        <f t="shared" si="30"/>
        <v>0</v>
      </c>
      <c r="BV16" s="135">
        <f t="shared" si="31"/>
        <v>0</v>
      </c>
      <c r="BW16" s="135">
        <f t="shared" si="11"/>
        <v>0</v>
      </c>
      <c r="BX16" s="135">
        <f t="shared" si="12"/>
        <v>0</v>
      </c>
      <c r="BY16" s="135">
        <f t="shared" si="13"/>
        <v>0</v>
      </c>
      <c r="BZ16" s="135">
        <f t="shared" si="14"/>
        <v>0</v>
      </c>
      <c r="CA16" s="135">
        <f t="shared" si="15"/>
        <v>0</v>
      </c>
      <c r="CB16" s="135">
        <f t="shared" si="16"/>
        <v>0</v>
      </c>
    </row>
    <row r="17" spans="2:80" x14ac:dyDescent="0.25">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84">
        <f>'VPS1'!F13</f>
        <v>195238</v>
      </c>
      <c r="I17" s="53">
        <f t="shared" si="32"/>
        <v>0</v>
      </c>
      <c r="J17" s="51">
        <f>COUNTIFS('D5'!$B$12:$B$4999,$B17,'D5'!$AF$12:$AF$4999,J$8,'D5'!$AI$12:$AI$4999,"taip")</f>
        <v>0</v>
      </c>
      <c r="K17" s="51">
        <f>COUNTIFS('D5'!$B$12:$B$4999,$B17,'D5'!$AF$12:$AF$4999,K$8,'D5'!$AI$12:$AI$4999,"taip")</f>
        <v>0</v>
      </c>
      <c r="L17" s="51">
        <f>COUNTIFS('D5'!$B$12:$B$4999,$B17,'D5'!$AF$12:$AF$4999,L$8,'D5'!$AI$12:$AI$4999,"taip")</f>
        <v>0</v>
      </c>
      <c r="M17" s="51">
        <f>COUNTIFS('D5'!$B$12:$B$4999,$B17,'D5'!$AF$12:$AF$4999,M$8,'D5'!$AI$12:$AI$4999,"taip")</f>
        <v>0</v>
      </c>
      <c r="N17" s="51">
        <f>COUNTIFS('D5'!$B$12:$B$4999,$B17,'D5'!$AF$12:$AF$4999,N$8,'D5'!$AI$12:$AI$4999,"taip")</f>
        <v>0</v>
      </c>
      <c r="O17" s="51">
        <f>COUNTIFS('D5'!$B$12:$B$4999,$B17,'D5'!$AF$12:$AF$4999,O$8,'D5'!$AI$12:$AI$4999,"taip")</f>
        <v>0</v>
      </c>
      <c r="P17" s="51">
        <f>COUNTIFS('D5'!$B$12:$B$4999,$B17,'D5'!$AF$12:$AF$4999,P$8,'D5'!$AI$12:$AI$4999,"taip")</f>
        <v>0</v>
      </c>
      <c r="Q17" s="53">
        <f t="shared" si="33"/>
        <v>0</v>
      </c>
      <c r="R17" s="51">
        <f>SUMIFS('D5'!$W$12:$W$4999,'D5'!$B$12:$B$4999,$B17,'D5'!$AF$12:$AF$4999,R$8,'D5'!$AI$12:$AI$4999,"taip")</f>
        <v>0</v>
      </c>
      <c r="S17" s="51">
        <f>SUMIFS('D5'!$W$12:$W$4999,'D5'!$B$12:$B$4999,$B17,'D5'!$AF$12:$AF$4999,S$8,'D5'!$AI$12:$AI$4999,"taip")</f>
        <v>0</v>
      </c>
      <c r="T17" s="51">
        <f>SUMIFS('D5'!$W$12:$W$4999,'D5'!$B$12:$B$4999,$B17,'D5'!$AF$12:$AF$4999,T$8,'D5'!$AI$12:$AI$4999,"taip")</f>
        <v>0</v>
      </c>
      <c r="U17" s="51">
        <f>SUMIFS('D5'!$W$12:$W$4999,'D5'!$B$12:$B$4999,$B17,'D5'!$AF$12:$AF$4999,U$8,'D5'!$AI$12:$AI$4999,"taip")</f>
        <v>0</v>
      </c>
      <c r="V17" s="51">
        <f>SUMIFS('D5'!$W$12:$W$4999,'D5'!$B$12:$B$4999,$B17,'D5'!$AF$12:$AF$4999,V$8,'D5'!$AI$12:$AI$4999,"taip")</f>
        <v>0</v>
      </c>
      <c r="W17" s="51">
        <f>SUMIFS('D5'!$W$12:$W$4999,'D5'!$B$12:$B$4999,$B17,'D5'!$AF$12:$AF$4999,W$8,'D5'!$AI$12:$AI$4999,"taip")</f>
        <v>0</v>
      </c>
      <c r="X17" s="51">
        <f>SUMIFS('D5'!$W$12:$W$4999,'D5'!$B$12:$B$4999,$B17,'D5'!$AF$12:$AF$4999,X$8,'D5'!$AI$12:$AI$4999,"taip")</f>
        <v>0</v>
      </c>
      <c r="Y17" s="136">
        <f t="shared" si="18"/>
        <v>0</v>
      </c>
      <c r="Z17" s="135">
        <f t="shared" si="19"/>
        <v>0</v>
      </c>
      <c r="AA17" s="135">
        <f t="shared" si="20"/>
        <v>0</v>
      </c>
      <c r="AB17" s="135">
        <f t="shared" si="21"/>
        <v>0</v>
      </c>
      <c r="AC17" s="135">
        <f t="shared" si="22"/>
        <v>0</v>
      </c>
      <c r="AD17" s="135">
        <f t="shared" si="23"/>
        <v>0</v>
      </c>
      <c r="AE17" s="135">
        <f t="shared" si="24"/>
        <v>0</v>
      </c>
      <c r="AF17" s="135">
        <f t="shared" si="25"/>
        <v>0</v>
      </c>
      <c r="AG17" s="53">
        <f t="shared" si="34"/>
        <v>0</v>
      </c>
      <c r="AH17" s="51">
        <f>COUNTIFS('D5'!$B$12:$B$4999,$B17,'D5'!$AG$12:$AG$4999,AH$8,'D5'!$AJ$12:$AJ$4999,"taip")</f>
        <v>0</v>
      </c>
      <c r="AI17" s="51">
        <f>COUNTIFS('D5'!$B$12:$B$4999,$B17,'D5'!$AG$12:$AG$4999,AI$8,'D5'!$AJ$12:$AJ$4999,"taip")</f>
        <v>0</v>
      </c>
      <c r="AJ17" s="51">
        <f>COUNTIFS('D5'!$B$12:$B$4999,$B17,'D5'!$AG$12:$AG$4999,AJ$8,'D5'!$AJ$12:$AJ$4999,"taip")</f>
        <v>0</v>
      </c>
      <c r="AK17" s="51">
        <f>COUNTIFS('D5'!$B$12:$B$4999,$B17,'D5'!$AG$12:$AG$4999,AK$8,'D5'!$AJ$12:$AJ$4999,"taip")</f>
        <v>0</v>
      </c>
      <c r="AL17" s="51">
        <f>COUNTIFS('D5'!$B$12:$B$4999,$B17,'D5'!$AG$12:$AG$4999,AL$8,'D5'!$AJ$12:$AJ$4999,"taip")</f>
        <v>0</v>
      </c>
      <c r="AM17" s="51">
        <f>COUNTIFS('D5'!$B$12:$B$4999,$B17,'D5'!$AG$12:$AG$4999,AM$8,'D5'!$AJ$12:$AJ$4999,"taip")</f>
        <v>0</v>
      </c>
      <c r="AN17" s="51">
        <f>COUNTIFS('D5'!$B$12:$B$4999,$B17,'D5'!$AG$12:$AG$4999,AN$8,'D5'!$AJ$12:$AJ$4999,"taip")</f>
        <v>0</v>
      </c>
      <c r="AO17" s="53">
        <f t="shared" si="35"/>
        <v>0</v>
      </c>
      <c r="AP17" s="51">
        <f>SUMIFS('D5'!$W$12:$W$4999,'D5'!$B$12:$B$4999,$B17,'D5'!$AG$12:$AG$4999,AP$8,'D5'!$AJ$12:$AJ$4999,"taip")</f>
        <v>0</v>
      </c>
      <c r="AQ17" s="51">
        <f>SUMIFS('D5'!$W$12:$W$4999,'D5'!$B$12:$B$4999,$B17,'D5'!$AG$12:$AG$4999,AQ$8,'D5'!$AJ$12:$AJ$4999,"taip")</f>
        <v>0</v>
      </c>
      <c r="AR17" s="51">
        <f>SUMIFS('D5'!$W$12:$W$4999,'D5'!$B$12:$B$4999,$B17,'D5'!$AG$12:$AG$4999,AR$8,'D5'!$AJ$12:$AJ$4999,"taip")</f>
        <v>0</v>
      </c>
      <c r="AS17" s="51">
        <f>SUMIFS('D5'!$W$12:$W$4999,'D5'!$B$12:$B$4999,$B17,'D5'!$AG$12:$AG$4999,AS$8,'D5'!$AJ$12:$AJ$4999,"taip")</f>
        <v>0</v>
      </c>
      <c r="AT17" s="51">
        <f>SUMIFS('D5'!$W$12:$W$4999,'D5'!$B$12:$B$4999,$B17,'D5'!$AG$12:$AG$4999,AT$8,'D5'!$AJ$12:$AJ$4999,"taip")</f>
        <v>0</v>
      </c>
      <c r="AU17" s="51">
        <f>SUMIFS('D5'!$W$12:$W$4999,'D5'!$B$12:$B$4999,$B17,'D5'!$AG$12:$AG$4999,AU$8,'D5'!$AJ$12:$AJ$4999,"taip")</f>
        <v>0</v>
      </c>
      <c r="AV17" s="51">
        <f>SUMIFS('D5'!$W$12:$W$4999,'D5'!$B$12:$B$4999,$B17,'D5'!$AG$12:$AG$4999,AV$8,'D5'!$AJ$12:$AJ$4999,"taip")</f>
        <v>0</v>
      </c>
      <c r="AW17" s="136">
        <f t="shared" si="27"/>
        <v>0</v>
      </c>
      <c r="AX17" s="135">
        <f t="shared" si="28"/>
        <v>0</v>
      </c>
      <c r="AY17" s="135">
        <f t="shared" si="4"/>
        <v>0</v>
      </c>
      <c r="AZ17" s="135">
        <f t="shared" si="5"/>
        <v>0</v>
      </c>
      <c r="BA17" s="135">
        <f t="shared" si="6"/>
        <v>0</v>
      </c>
      <c r="BB17" s="135">
        <f t="shared" si="7"/>
        <v>0</v>
      </c>
      <c r="BC17" s="135">
        <f t="shared" si="8"/>
        <v>0</v>
      </c>
      <c r="BD17" s="135">
        <f t="shared" si="9"/>
        <v>0</v>
      </c>
      <c r="BE17" s="53">
        <f t="shared" si="36"/>
        <v>0</v>
      </c>
      <c r="BF17" s="51">
        <f>COUNTIFS('D5'!$B$12:$B$4999,$B17,'D5'!$AH$12:$AH$4999,BF$8,'D5'!$AK$12:$AK$4999,"taip")</f>
        <v>0</v>
      </c>
      <c r="BG17" s="51">
        <f>COUNTIFS('D5'!$B$12:$B$4999,$B17,'D5'!$AH$12:$AH$4999,BG$8,'D5'!$AK$12:$AK$4999,"taip")</f>
        <v>0</v>
      </c>
      <c r="BH17" s="51">
        <f>COUNTIFS('D5'!$B$12:$B$4999,$B17,'D5'!$AH$12:$AH$4999,BH$8,'D5'!$AK$12:$AK$4999,"taip")</f>
        <v>0</v>
      </c>
      <c r="BI17" s="51">
        <f>COUNTIFS('D5'!$B$12:$B$4999,$B17,'D5'!$AH$12:$AH$4999,BI$8,'D5'!$AK$12:$AK$4999,"taip")</f>
        <v>0</v>
      </c>
      <c r="BJ17" s="51">
        <f>COUNTIFS('D5'!$B$12:$B$4999,$B17,'D5'!$AH$12:$AH$4999,BJ$8,'D5'!$AK$12:$AK$4999,"taip")</f>
        <v>0</v>
      </c>
      <c r="BK17" s="51">
        <f>COUNTIFS('D5'!$B$12:$B$4999,$B17,'D5'!$AH$12:$AH$4999,BK$8,'D5'!$AK$12:$AK$4999,"taip")</f>
        <v>0</v>
      </c>
      <c r="BL17" s="51">
        <f>COUNTIFS('D5'!$B$12:$B$4999,$B17,'D5'!$AH$12:$AH$4999,BL$8,'D5'!$AK$12:$AK$4999,"taip")</f>
        <v>0</v>
      </c>
      <c r="BM17" s="53">
        <f t="shared" si="37"/>
        <v>0</v>
      </c>
      <c r="BN17" s="51">
        <f>SUMIFS('D5'!$W$12:$W$4999,'D5'!$B$12:$B$4999,$B17,'D5'!$AH$12:$AH$4999,BN$8,'D5'!$AK$12:$AK$4999,"taip")</f>
        <v>0</v>
      </c>
      <c r="BO17" s="51">
        <f>SUMIFS('D5'!$W$12:$W$4999,'D5'!$B$12:$B$4999,$B17,'D5'!$AH$12:$AH$4999,BO$8,'D5'!$AK$12:$AK$4999,"taip")</f>
        <v>0</v>
      </c>
      <c r="BP17" s="51">
        <f>SUMIFS('D5'!$W$12:$W$4999,'D5'!$B$12:$B$4999,$B17,'D5'!$AH$12:$AH$4999,BP$8,'D5'!$AK$12:$AK$4999,"taip")</f>
        <v>0</v>
      </c>
      <c r="BQ17" s="51">
        <f>SUMIFS('D5'!$W$12:$W$4999,'D5'!$B$12:$B$4999,$B17,'D5'!$AH$12:$AH$4999,BQ$8,'D5'!$AK$12:$AK$4999,"taip")</f>
        <v>0</v>
      </c>
      <c r="BR17" s="51">
        <f>SUMIFS('D5'!$W$12:$W$4999,'D5'!$B$12:$B$4999,$B17,'D5'!$AH$12:$AH$4999,BR$8,'D5'!$AK$12:$AK$4999,"taip")</f>
        <v>0</v>
      </c>
      <c r="BS17" s="51">
        <f>SUMIFS('D5'!$W$12:$W$4999,'D5'!$B$12:$B$4999,$B17,'D5'!$AH$12:$AH$4999,BS$8,'D5'!$AK$12:$AK$4999,"taip")</f>
        <v>0</v>
      </c>
      <c r="BT17" s="51">
        <f>SUMIFS('D5'!$W$12:$W$4999,'D5'!$B$12:$B$4999,$B17,'D5'!$AH$12:$AH$4999,BT$8,'D5'!$AK$12:$AK$4999,"taip")</f>
        <v>0</v>
      </c>
      <c r="BU17" s="136">
        <f t="shared" si="30"/>
        <v>0</v>
      </c>
      <c r="BV17" s="135">
        <f t="shared" si="31"/>
        <v>0</v>
      </c>
      <c r="BW17" s="135">
        <f t="shared" si="11"/>
        <v>0</v>
      </c>
      <c r="BX17" s="135">
        <f t="shared" si="12"/>
        <v>0</v>
      </c>
      <c r="BY17" s="135">
        <f t="shared" si="13"/>
        <v>0</v>
      </c>
      <c r="BZ17" s="135">
        <f t="shared" si="14"/>
        <v>0</v>
      </c>
      <c r="CA17" s="135">
        <f t="shared" si="15"/>
        <v>0</v>
      </c>
      <c r="CB17" s="135">
        <f t="shared" si="16"/>
        <v>0</v>
      </c>
    </row>
    <row r="18" spans="2:80" x14ac:dyDescent="0.25">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84">
        <f>'VPS1'!F14</f>
        <v>163822</v>
      </c>
      <c r="I18" s="53">
        <f t="shared" si="32"/>
        <v>0</v>
      </c>
      <c r="J18" s="51">
        <f>COUNTIFS('D5'!$B$12:$B$4999,$B18,'D5'!$AF$12:$AF$4999,J$8,'D5'!$AI$12:$AI$4999,"taip")</f>
        <v>0</v>
      </c>
      <c r="K18" s="51">
        <f>COUNTIFS('D5'!$B$12:$B$4999,$B18,'D5'!$AF$12:$AF$4999,K$8,'D5'!$AI$12:$AI$4999,"taip")</f>
        <v>0</v>
      </c>
      <c r="L18" s="51">
        <f>COUNTIFS('D5'!$B$12:$B$4999,$B18,'D5'!$AF$12:$AF$4999,L$8,'D5'!$AI$12:$AI$4999,"taip")</f>
        <v>0</v>
      </c>
      <c r="M18" s="51">
        <f>COUNTIFS('D5'!$B$12:$B$4999,$B18,'D5'!$AF$12:$AF$4999,M$8,'D5'!$AI$12:$AI$4999,"taip")</f>
        <v>0</v>
      </c>
      <c r="N18" s="51">
        <f>COUNTIFS('D5'!$B$12:$B$4999,$B18,'D5'!$AF$12:$AF$4999,N$8,'D5'!$AI$12:$AI$4999,"taip")</f>
        <v>0</v>
      </c>
      <c r="O18" s="51">
        <f>COUNTIFS('D5'!$B$12:$B$4999,$B18,'D5'!$AF$12:$AF$4999,O$8,'D5'!$AI$12:$AI$4999,"taip")</f>
        <v>0</v>
      </c>
      <c r="P18" s="51">
        <f>COUNTIFS('D5'!$B$12:$B$4999,$B18,'D5'!$AF$12:$AF$4999,P$8,'D5'!$AI$12:$AI$4999,"taip")</f>
        <v>0</v>
      </c>
      <c r="Q18" s="53">
        <f t="shared" si="33"/>
        <v>0</v>
      </c>
      <c r="R18" s="51">
        <f>SUMIFS('D5'!$W$12:$W$4999,'D5'!$B$12:$B$4999,$B18,'D5'!$AF$12:$AF$4999,R$8,'D5'!$AI$12:$AI$4999,"taip")</f>
        <v>0</v>
      </c>
      <c r="S18" s="51">
        <f>SUMIFS('D5'!$W$12:$W$4999,'D5'!$B$12:$B$4999,$B18,'D5'!$AF$12:$AF$4999,S$8,'D5'!$AI$12:$AI$4999,"taip")</f>
        <v>0</v>
      </c>
      <c r="T18" s="51">
        <f>SUMIFS('D5'!$W$12:$W$4999,'D5'!$B$12:$B$4999,$B18,'D5'!$AF$12:$AF$4999,T$8,'D5'!$AI$12:$AI$4999,"taip")</f>
        <v>0</v>
      </c>
      <c r="U18" s="51">
        <f>SUMIFS('D5'!$W$12:$W$4999,'D5'!$B$12:$B$4999,$B18,'D5'!$AF$12:$AF$4999,U$8,'D5'!$AI$12:$AI$4999,"taip")</f>
        <v>0</v>
      </c>
      <c r="V18" s="51">
        <f>SUMIFS('D5'!$W$12:$W$4999,'D5'!$B$12:$B$4999,$B18,'D5'!$AF$12:$AF$4999,V$8,'D5'!$AI$12:$AI$4999,"taip")</f>
        <v>0</v>
      </c>
      <c r="W18" s="51">
        <f>SUMIFS('D5'!$W$12:$W$4999,'D5'!$B$12:$B$4999,$B18,'D5'!$AF$12:$AF$4999,W$8,'D5'!$AI$12:$AI$4999,"taip")</f>
        <v>0</v>
      </c>
      <c r="X18" s="51">
        <f>SUMIFS('D5'!$W$12:$W$4999,'D5'!$B$12:$B$4999,$B18,'D5'!$AF$12:$AF$4999,X$8,'D5'!$AI$12:$AI$4999,"taip")</f>
        <v>0</v>
      </c>
      <c r="Y18" s="136">
        <f t="shared" si="18"/>
        <v>0</v>
      </c>
      <c r="Z18" s="135">
        <f t="shared" si="19"/>
        <v>0</v>
      </c>
      <c r="AA18" s="135">
        <f t="shared" si="20"/>
        <v>0</v>
      </c>
      <c r="AB18" s="135">
        <f t="shared" si="21"/>
        <v>0</v>
      </c>
      <c r="AC18" s="135">
        <f t="shared" si="22"/>
        <v>0</v>
      </c>
      <c r="AD18" s="135">
        <f t="shared" si="23"/>
        <v>0</v>
      </c>
      <c r="AE18" s="135">
        <f t="shared" si="24"/>
        <v>0</v>
      </c>
      <c r="AF18" s="135">
        <f t="shared" si="25"/>
        <v>0</v>
      </c>
      <c r="AG18" s="53">
        <f t="shared" si="34"/>
        <v>0</v>
      </c>
      <c r="AH18" s="51">
        <f>COUNTIFS('D5'!$B$12:$B$4999,$B18,'D5'!$AG$12:$AG$4999,AH$8,'D5'!$AJ$12:$AJ$4999,"taip")</f>
        <v>0</v>
      </c>
      <c r="AI18" s="51">
        <f>COUNTIFS('D5'!$B$12:$B$4999,$B18,'D5'!$AG$12:$AG$4999,AI$8,'D5'!$AJ$12:$AJ$4999,"taip")</f>
        <v>0</v>
      </c>
      <c r="AJ18" s="51">
        <f>COUNTIFS('D5'!$B$12:$B$4999,$B18,'D5'!$AG$12:$AG$4999,AJ$8,'D5'!$AJ$12:$AJ$4999,"taip")</f>
        <v>0</v>
      </c>
      <c r="AK18" s="51">
        <f>COUNTIFS('D5'!$B$12:$B$4999,$B18,'D5'!$AG$12:$AG$4999,AK$8,'D5'!$AJ$12:$AJ$4999,"taip")</f>
        <v>0</v>
      </c>
      <c r="AL18" s="51">
        <f>COUNTIFS('D5'!$B$12:$B$4999,$B18,'D5'!$AG$12:$AG$4999,AL$8,'D5'!$AJ$12:$AJ$4999,"taip")</f>
        <v>0</v>
      </c>
      <c r="AM18" s="51">
        <f>COUNTIFS('D5'!$B$12:$B$4999,$B18,'D5'!$AG$12:$AG$4999,AM$8,'D5'!$AJ$12:$AJ$4999,"taip")</f>
        <v>0</v>
      </c>
      <c r="AN18" s="51">
        <f>COUNTIFS('D5'!$B$12:$B$4999,$B18,'D5'!$AG$12:$AG$4999,AN$8,'D5'!$AJ$12:$AJ$4999,"taip")</f>
        <v>0</v>
      </c>
      <c r="AO18" s="53">
        <f t="shared" si="35"/>
        <v>0</v>
      </c>
      <c r="AP18" s="51">
        <f>SUMIFS('D5'!$W$12:$W$4999,'D5'!$B$12:$B$4999,$B18,'D5'!$AG$12:$AG$4999,AP$8,'D5'!$AJ$12:$AJ$4999,"taip")</f>
        <v>0</v>
      </c>
      <c r="AQ18" s="51">
        <f>SUMIFS('D5'!$W$12:$W$4999,'D5'!$B$12:$B$4999,$B18,'D5'!$AG$12:$AG$4999,AQ$8,'D5'!$AJ$12:$AJ$4999,"taip")</f>
        <v>0</v>
      </c>
      <c r="AR18" s="51">
        <f>SUMIFS('D5'!$W$12:$W$4999,'D5'!$B$12:$B$4999,$B18,'D5'!$AG$12:$AG$4999,AR$8,'D5'!$AJ$12:$AJ$4999,"taip")</f>
        <v>0</v>
      </c>
      <c r="AS18" s="51">
        <f>SUMIFS('D5'!$W$12:$W$4999,'D5'!$B$12:$B$4999,$B18,'D5'!$AG$12:$AG$4999,AS$8,'D5'!$AJ$12:$AJ$4999,"taip")</f>
        <v>0</v>
      </c>
      <c r="AT18" s="51">
        <f>SUMIFS('D5'!$W$12:$W$4999,'D5'!$B$12:$B$4999,$B18,'D5'!$AG$12:$AG$4999,AT$8,'D5'!$AJ$12:$AJ$4999,"taip")</f>
        <v>0</v>
      </c>
      <c r="AU18" s="51">
        <f>SUMIFS('D5'!$W$12:$W$4999,'D5'!$B$12:$B$4999,$B18,'D5'!$AG$12:$AG$4999,AU$8,'D5'!$AJ$12:$AJ$4999,"taip")</f>
        <v>0</v>
      </c>
      <c r="AV18" s="51">
        <f>SUMIFS('D5'!$W$12:$W$4999,'D5'!$B$12:$B$4999,$B18,'D5'!$AG$12:$AG$4999,AV$8,'D5'!$AJ$12:$AJ$4999,"taip")</f>
        <v>0</v>
      </c>
      <c r="AW18" s="136">
        <f t="shared" si="27"/>
        <v>0</v>
      </c>
      <c r="AX18" s="135">
        <f t="shared" si="28"/>
        <v>0</v>
      </c>
      <c r="AY18" s="135">
        <f t="shared" si="4"/>
        <v>0</v>
      </c>
      <c r="AZ18" s="135">
        <f t="shared" si="5"/>
        <v>0</v>
      </c>
      <c r="BA18" s="135">
        <f t="shared" si="6"/>
        <v>0</v>
      </c>
      <c r="BB18" s="135">
        <f t="shared" si="7"/>
        <v>0</v>
      </c>
      <c r="BC18" s="135">
        <f t="shared" si="8"/>
        <v>0</v>
      </c>
      <c r="BD18" s="135">
        <f t="shared" si="9"/>
        <v>0</v>
      </c>
      <c r="BE18" s="53">
        <f t="shared" si="36"/>
        <v>0</v>
      </c>
      <c r="BF18" s="51">
        <f>COUNTIFS('D5'!$B$12:$B$4999,$B18,'D5'!$AH$12:$AH$4999,BF$8,'D5'!$AK$12:$AK$4999,"taip")</f>
        <v>0</v>
      </c>
      <c r="BG18" s="51">
        <f>COUNTIFS('D5'!$B$12:$B$4999,$B18,'D5'!$AH$12:$AH$4999,BG$8,'D5'!$AK$12:$AK$4999,"taip")</f>
        <v>0</v>
      </c>
      <c r="BH18" s="51">
        <f>COUNTIFS('D5'!$B$12:$B$4999,$B18,'D5'!$AH$12:$AH$4999,BH$8,'D5'!$AK$12:$AK$4999,"taip")</f>
        <v>0</v>
      </c>
      <c r="BI18" s="51">
        <f>COUNTIFS('D5'!$B$12:$B$4999,$B18,'D5'!$AH$12:$AH$4999,BI$8,'D5'!$AK$12:$AK$4999,"taip")</f>
        <v>0</v>
      </c>
      <c r="BJ18" s="51">
        <f>COUNTIFS('D5'!$B$12:$B$4999,$B18,'D5'!$AH$12:$AH$4999,BJ$8,'D5'!$AK$12:$AK$4999,"taip")</f>
        <v>0</v>
      </c>
      <c r="BK18" s="51">
        <f>COUNTIFS('D5'!$B$12:$B$4999,$B18,'D5'!$AH$12:$AH$4999,BK$8,'D5'!$AK$12:$AK$4999,"taip")</f>
        <v>0</v>
      </c>
      <c r="BL18" s="51">
        <f>COUNTIFS('D5'!$B$12:$B$4999,$B18,'D5'!$AH$12:$AH$4999,BL$8,'D5'!$AK$12:$AK$4999,"taip")</f>
        <v>0</v>
      </c>
      <c r="BM18" s="53">
        <f t="shared" si="37"/>
        <v>0</v>
      </c>
      <c r="BN18" s="51">
        <f>SUMIFS('D5'!$W$12:$W$4999,'D5'!$B$12:$B$4999,$B18,'D5'!$AH$12:$AH$4999,BN$8,'D5'!$AK$12:$AK$4999,"taip")</f>
        <v>0</v>
      </c>
      <c r="BO18" s="51">
        <f>SUMIFS('D5'!$W$12:$W$4999,'D5'!$B$12:$B$4999,$B18,'D5'!$AH$12:$AH$4999,BO$8,'D5'!$AK$12:$AK$4999,"taip")</f>
        <v>0</v>
      </c>
      <c r="BP18" s="51">
        <f>SUMIFS('D5'!$W$12:$W$4999,'D5'!$B$12:$B$4999,$B18,'D5'!$AH$12:$AH$4999,BP$8,'D5'!$AK$12:$AK$4999,"taip")</f>
        <v>0</v>
      </c>
      <c r="BQ18" s="51">
        <f>SUMIFS('D5'!$W$12:$W$4999,'D5'!$B$12:$B$4999,$B18,'D5'!$AH$12:$AH$4999,BQ$8,'D5'!$AK$12:$AK$4999,"taip")</f>
        <v>0</v>
      </c>
      <c r="BR18" s="51">
        <f>SUMIFS('D5'!$W$12:$W$4999,'D5'!$B$12:$B$4999,$B18,'D5'!$AH$12:$AH$4999,BR$8,'D5'!$AK$12:$AK$4999,"taip")</f>
        <v>0</v>
      </c>
      <c r="BS18" s="51">
        <f>SUMIFS('D5'!$W$12:$W$4999,'D5'!$B$12:$B$4999,$B18,'D5'!$AH$12:$AH$4999,BS$8,'D5'!$AK$12:$AK$4999,"taip")</f>
        <v>0</v>
      </c>
      <c r="BT18" s="51">
        <f>SUMIFS('D5'!$W$12:$W$4999,'D5'!$B$12:$B$4999,$B18,'D5'!$AH$12:$AH$4999,BT$8,'D5'!$AK$12:$AK$4999,"taip")</f>
        <v>0</v>
      </c>
      <c r="BU18" s="136">
        <f t="shared" si="30"/>
        <v>0</v>
      </c>
      <c r="BV18" s="135">
        <f t="shared" si="31"/>
        <v>0</v>
      </c>
      <c r="BW18" s="135">
        <f t="shared" si="11"/>
        <v>0</v>
      </c>
      <c r="BX18" s="135">
        <f t="shared" si="12"/>
        <v>0</v>
      </c>
      <c r="BY18" s="135">
        <f t="shared" si="13"/>
        <v>0</v>
      </c>
      <c r="BZ18" s="135">
        <f t="shared" si="14"/>
        <v>0</v>
      </c>
      <c r="CA18" s="135">
        <f t="shared" si="15"/>
        <v>0</v>
      </c>
      <c r="CB18" s="135">
        <f t="shared" si="16"/>
        <v>0</v>
      </c>
    </row>
    <row r="19" spans="2:80" x14ac:dyDescent="0.25">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84">
        <f>'VPS1'!F15</f>
        <v>0</v>
      </c>
      <c r="I19" s="53">
        <f t="shared" si="32"/>
        <v>0</v>
      </c>
      <c r="J19" s="51">
        <f>COUNTIFS('D5'!$B$12:$B$4999,$B19,'D5'!$AF$12:$AF$4999,J$8,'D5'!$AI$12:$AI$4999,"taip")</f>
        <v>0</v>
      </c>
      <c r="K19" s="51">
        <f>COUNTIFS('D5'!$B$12:$B$4999,$B19,'D5'!$AF$12:$AF$4999,K$8,'D5'!$AI$12:$AI$4999,"taip")</f>
        <v>0</v>
      </c>
      <c r="L19" s="51">
        <f>COUNTIFS('D5'!$B$12:$B$4999,$B19,'D5'!$AF$12:$AF$4999,L$8,'D5'!$AI$12:$AI$4999,"taip")</f>
        <v>0</v>
      </c>
      <c r="M19" s="51">
        <f>COUNTIFS('D5'!$B$12:$B$4999,$B19,'D5'!$AF$12:$AF$4999,M$8,'D5'!$AI$12:$AI$4999,"taip")</f>
        <v>0</v>
      </c>
      <c r="N19" s="51">
        <f>COUNTIFS('D5'!$B$12:$B$4999,$B19,'D5'!$AF$12:$AF$4999,N$8,'D5'!$AI$12:$AI$4999,"taip")</f>
        <v>0</v>
      </c>
      <c r="O19" s="51">
        <f>COUNTIFS('D5'!$B$12:$B$4999,$B19,'D5'!$AF$12:$AF$4999,O$8,'D5'!$AI$12:$AI$4999,"taip")</f>
        <v>0</v>
      </c>
      <c r="P19" s="51">
        <f>COUNTIFS('D5'!$B$12:$B$4999,$B19,'D5'!$AF$12:$AF$4999,P$8,'D5'!$AI$12:$AI$4999,"taip")</f>
        <v>0</v>
      </c>
      <c r="Q19" s="53">
        <f t="shared" si="33"/>
        <v>0</v>
      </c>
      <c r="R19" s="51">
        <f>SUMIFS('D5'!$W$12:$W$4999,'D5'!$B$12:$B$4999,$B19,'D5'!$AF$12:$AF$4999,R$8,'D5'!$AI$12:$AI$4999,"taip")</f>
        <v>0</v>
      </c>
      <c r="S19" s="51">
        <f>SUMIFS('D5'!$W$12:$W$4999,'D5'!$B$12:$B$4999,$B19,'D5'!$AF$12:$AF$4999,S$8,'D5'!$AI$12:$AI$4999,"taip")</f>
        <v>0</v>
      </c>
      <c r="T19" s="51">
        <f>SUMIFS('D5'!$W$12:$W$4999,'D5'!$B$12:$B$4999,$B19,'D5'!$AF$12:$AF$4999,T$8,'D5'!$AI$12:$AI$4999,"taip")</f>
        <v>0</v>
      </c>
      <c r="U19" s="51">
        <f>SUMIFS('D5'!$W$12:$W$4999,'D5'!$B$12:$B$4999,$B19,'D5'!$AF$12:$AF$4999,U$8,'D5'!$AI$12:$AI$4999,"taip")</f>
        <v>0</v>
      </c>
      <c r="V19" s="51">
        <f>SUMIFS('D5'!$W$12:$W$4999,'D5'!$B$12:$B$4999,$B19,'D5'!$AF$12:$AF$4999,V$8,'D5'!$AI$12:$AI$4999,"taip")</f>
        <v>0</v>
      </c>
      <c r="W19" s="51">
        <f>SUMIFS('D5'!$W$12:$W$4999,'D5'!$B$12:$B$4999,$B19,'D5'!$AF$12:$AF$4999,W$8,'D5'!$AI$12:$AI$4999,"taip")</f>
        <v>0</v>
      </c>
      <c r="X19" s="51">
        <f>SUMIFS('D5'!$W$12:$W$4999,'D5'!$B$12:$B$4999,$B19,'D5'!$AF$12:$AF$4999,X$8,'D5'!$AI$12:$AI$4999,"taip")</f>
        <v>0</v>
      </c>
      <c r="Y19" s="136">
        <f t="shared" si="18"/>
        <v>0</v>
      </c>
      <c r="Z19" s="135">
        <f t="shared" si="19"/>
        <v>0</v>
      </c>
      <c r="AA19" s="135">
        <f t="shared" si="20"/>
        <v>0</v>
      </c>
      <c r="AB19" s="135">
        <f t="shared" si="21"/>
        <v>0</v>
      </c>
      <c r="AC19" s="135">
        <f t="shared" si="22"/>
        <v>0</v>
      </c>
      <c r="AD19" s="135">
        <f t="shared" si="23"/>
        <v>0</v>
      </c>
      <c r="AE19" s="135">
        <f t="shared" si="24"/>
        <v>0</v>
      </c>
      <c r="AF19" s="135">
        <f t="shared" si="25"/>
        <v>0</v>
      </c>
      <c r="AG19" s="53">
        <f t="shared" si="34"/>
        <v>0</v>
      </c>
      <c r="AH19" s="51">
        <f>COUNTIFS('D5'!$B$12:$B$4999,$B19,'D5'!$AG$12:$AG$4999,AH$8,'D5'!$AJ$12:$AJ$4999,"taip")</f>
        <v>0</v>
      </c>
      <c r="AI19" s="51">
        <f>COUNTIFS('D5'!$B$12:$B$4999,$B19,'D5'!$AG$12:$AG$4999,AI$8,'D5'!$AJ$12:$AJ$4999,"taip")</f>
        <v>0</v>
      </c>
      <c r="AJ19" s="51">
        <f>COUNTIFS('D5'!$B$12:$B$4999,$B19,'D5'!$AG$12:$AG$4999,AJ$8,'D5'!$AJ$12:$AJ$4999,"taip")</f>
        <v>0</v>
      </c>
      <c r="AK19" s="51">
        <f>COUNTIFS('D5'!$B$12:$B$4999,$B19,'D5'!$AG$12:$AG$4999,AK$8,'D5'!$AJ$12:$AJ$4999,"taip")</f>
        <v>0</v>
      </c>
      <c r="AL19" s="51">
        <f>COUNTIFS('D5'!$B$12:$B$4999,$B19,'D5'!$AG$12:$AG$4999,AL$8,'D5'!$AJ$12:$AJ$4999,"taip")</f>
        <v>0</v>
      </c>
      <c r="AM19" s="51">
        <f>COUNTIFS('D5'!$B$12:$B$4999,$B19,'D5'!$AG$12:$AG$4999,AM$8,'D5'!$AJ$12:$AJ$4999,"taip")</f>
        <v>0</v>
      </c>
      <c r="AN19" s="51">
        <f>COUNTIFS('D5'!$B$12:$B$4999,$B19,'D5'!$AG$12:$AG$4999,AN$8,'D5'!$AJ$12:$AJ$4999,"taip")</f>
        <v>0</v>
      </c>
      <c r="AO19" s="53">
        <f t="shared" si="35"/>
        <v>0</v>
      </c>
      <c r="AP19" s="51">
        <f>SUMIFS('D5'!$W$12:$W$4999,'D5'!$B$12:$B$4999,$B19,'D5'!$AG$12:$AG$4999,AP$8,'D5'!$AJ$12:$AJ$4999,"taip")</f>
        <v>0</v>
      </c>
      <c r="AQ19" s="51">
        <f>SUMIFS('D5'!$W$12:$W$4999,'D5'!$B$12:$B$4999,$B19,'D5'!$AG$12:$AG$4999,AQ$8,'D5'!$AJ$12:$AJ$4999,"taip")</f>
        <v>0</v>
      </c>
      <c r="AR19" s="51">
        <f>SUMIFS('D5'!$W$12:$W$4999,'D5'!$B$12:$B$4999,$B19,'D5'!$AG$12:$AG$4999,AR$8,'D5'!$AJ$12:$AJ$4999,"taip")</f>
        <v>0</v>
      </c>
      <c r="AS19" s="51">
        <f>SUMIFS('D5'!$W$12:$W$4999,'D5'!$B$12:$B$4999,$B19,'D5'!$AG$12:$AG$4999,AS$8,'D5'!$AJ$12:$AJ$4999,"taip")</f>
        <v>0</v>
      </c>
      <c r="AT19" s="51">
        <f>SUMIFS('D5'!$W$12:$W$4999,'D5'!$B$12:$B$4999,$B19,'D5'!$AG$12:$AG$4999,AT$8,'D5'!$AJ$12:$AJ$4999,"taip")</f>
        <v>0</v>
      </c>
      <c r="AU19" s="51">
        <f>SUMIFS('D5'!$W$12:$W$4999,'D5'!$B$12:$B$4999,$B19,'D5'!$AG$12:$AG$4999,AU$8,'D5'!$AJ$12:$AJ$4999,"taip")</f>
        <v>0</v>
      </c>
      <c r="AV19" s="51">
        <f>SUMIFS('D5'!$W$12:$W$4999,'D5'!$B$12:$B$4999,$B19,'D5'!$AG$12:$AG$4999,AV$8,'D5'!$AJ$12:$AJ$4999,"taip")</f>
        <v>0</v>
      </c>
      <c r="AW19" s="136">
        <f t="shared" si="27"/>
        <v>0</v>
      </c>
      <c r="AX19" s="135">
        <f t="shared" si="28"/>
        <v>0</v>
      </c>
      <c r="AY19" s="135">
        <f t="shared" si="4"/>
        <v>0</v>
      </c>
      <c r="AZ19" s="135">
        <f t="shared" si="5"/>
        <v>0</v>
      </c>
      <c r="BA19" s="135">
        <f t="shared" si="6"/>
        <v>0</v>
      </c>
      <c r="BB19" s="135">
        <f t="shared" si="7"/>
        <v>0</v>
      </c>
      <c r="BC19" s="135">
        <f t="shared" si="8"/>
        <v>0</v>
      </c>
      <c r="BD19" s="135">
        <f t="shared" si="9"/>
        <v>0</v>
      </c>
      <c r="BE19" s="53">
        <f t="shared" si="36"/>
        <v>0</v>
      </c>
      <c r="BF19" s="51">
        <f>COUNTIFS('D5'!$B$12:$B$4999,$B19,'D5'!$AH$12:$AH$4999,BF$8,'D5'!$AK$12:$AK$4999,"taip")</f>
        <v>0</v>
      </c>
      <c r="BG19" s="51">
        <f>COUNTIFS('D5'!$B$12:$B$4999,$B19,'D5'!$AH$12:$AH$4999,BG$8,'D5'!$AK$12:$AK$4999,"taip")</f>
        <v>0</v>
      </c>
      <c r="BH19" s="51">
        <f>COUNTIFS('D5'!$B$12:$B$4999,$B19,'D5'!$AH$12:$AH$4999,BH$8,'D5'!$AK$12:$AK$4999,"taip")</f>
        <v>0</v>
      </c>
      <c r="BI19" s="51">
        <f>COUNTIFS('D5'!$B$12:$B$4999,$B19,'D5'!$AH$12:$AH$4999,BI$8,'D5'!$AK$12:$AK$4999,"taip")</f>
        <v>0</v>
      </c>
      <c r="BJ19" s="51">
        <f>COUNTIFS('D5'!$B$12:$B$4999,$B19,'D5'!$AH$12:$AH$4999,BJ$8,'D5'!$AK$12:$AK$4999,"taip")</f>
        <v>0</v>
      </c>
      <c r="BK19" s="51">
        <f>COUNTIFS('D5'!$B$12:$B$4999,$B19,'D5'!$AH$12:$AH$4999,BK$8,'D5'!$AK$12:$AK$4999,"taip")</f>
        <v>0</v>
      </c>
      <c r="BL19" s="51">
        <f>COUNTIFS('D5'!$B$12:$B$4999,$B19,'D5'!$AH$12:$AH$4999,BL$8,'D5'!$AK$12:$AK$4999,"taip")</f>
        <v>0</v>
      </c>
      <c r="BM19" s="53">
        <f t="shared" si="37"/>
        <v>0</v>
      </c>
      <c r="BN19" s="51">
        <f>SUMIFS('D5'!$W$12:$W$4999,'D5'!$B$12:$B$4999,$B19,'D5'!$AH$12:$AH$4999,BN$8,'D5'!$AK$12:$AK$4999,"taip")</f>
        <v>0</v>
      </c>
      <c r="BO19" s="51">
        <f>SUMIFS('D5'!$W$12:$W$4999,'D5'!$B$12:$B$4999,$B19,'D5'!$AH$12:$AH$4999,BO$8,'D5'!$AK$12:$AK$4999,"taip")</f>
        <v>0</v>
      </c>
      <c r="BP19" s="51">
        <f>SUMIFS('D5'!$W$12:$W$4999,'D5'!$B$12:$B$4999,$B19,'D5'!$AH$12:$AH$4999,BP$8,'D5'!$AK$12:$AK$4999,"taip")</f>
        <v>0</v>
      </c>
      <c r="BQ19" s="51">
        <f>SUMIFS('D5'!$W$12:$W$4999,'D5'!$B$12:$B$4999,$B19,'D5'!$AH$12:$AH$4999,BQ$8,'D5'!$AK$12:$AK$4999,"taip")</f>
        <v>0</v>
      </c>
      <c r="BR19" s="51">
        <f>SUMIFS('D5'!$W$12:$W$4999,'D5'!$B$12:$B$4999,$B19,'D5'!$AH$12:$AH$4999,BR$8,'D5'!$AK$12:$AK$4999,"taip")</f>
        <v>0</v>
      </c>
      <c r="BS19" s="51">
        <f>SUMIFS('D5'!$W$12:$W$4999,'D5'!$B$12:$B$4999,$B19,'D5'!$AH$12:$AH$4999,BS$8,'D5'!$AK$12:$AK$4999,"taip")</f>
        <v>0</v>
      </c>
      <c r="BT19" s="51">
        <f>SUMIFS('D5'!$W$12:$W$4999,'D5'!$B$12:$B$4999,$B19,'D5'!$AH$12:$AH$4999,BT$8,'D5'!$AK$12:$AK$4999,"taip")</f>
        <v>0</v>
      </c>
      <c r="BU19" s="136">
        <f t="shared" si="30"/>
        <v>0</v>
      </c>
      <c r="BV19" s="135">
        <f t="shared" si="31"/>
        <v>0</v>
      </c>
      <c r="BW19" s="135">
        <f t="shared" si="11"/>
        <v>0</v>
      </c>
      <c r="BX19" s="135">
        <f t="shared" si="12"/>
        <v>0</v>
      </c>
      <c r="BY19" s="135">
        <f t="shared" si="13"/>
        <v>0</v>
      </c>
      <c r="BZ19" s="135">
        <f t="shared" si="14"/>
        <v>0</v>
      </c>
      <c r="CA19" s="135">
        <f t="shared" si="15"/>
        <v>0</v>
      </c>
      <c r="CB19" s="135">
        <f t="shared" si="16"/>
        <v>0</v>
      </c>
    </row>
    <row r="20" spans="2:80" x14ac:dyDescent="0.25">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84">
        <f>'VPS1'!F16</f>
        <v>146428.5</v>
      </c>
      <c r="I20" s="53">
        <f t="shared" si="32"/>
        <v>3</v>
      </c>
      <c r="J20" s="51">
        <f>COUNTIFS('D5'!$B$12:$B$4999,$B20,'D5'!$AF$12:$AF$4999,J$8,'D5'!$AI$12:$AI$4999,"taip")</f>
        <v>0</v>
      </c>
      <c r="K20" s="51">
        <f>COUNTIFS('D5'!$B$12:$B$4999,$B20,'D5'!$AF$12:$AF$4999,K$8,'D5'!$AI$12:$AI$4999,"taip")</f>
        <v>0</v>
      </c>
      <c r="L20" s="51">
        <f>COUNTIFS('D5'!$B$12:$B$4999,$B20,'D5'!$AF$12:$AF$4999,L$8,'D5'!$AI$12:$AI$4999,"taip")</f>
        <v>3</v>
      </c>
      <c r="M20" s="51">
        <f>COUNTIFS('D5'!$B$12:$B$4999,$B20,'D5'!$AF$12:$AF$4999,M$8,'D5'!$AI$12:$AI$4999,"taip")</f>
        <v>0</v>
      </c>
      <c r="N20" s="51">
        <f>COUNTIFS('D5'!$B$12:$B$4999,$B20,'D5'!$AF$12:$AF$4999,N$8,'D5'!$AI$12:$AI$4999,"taip")</f>
        <v>0</v>
      </c>
      <c r="O20" s="51">
        <f>COUNTIFS('D5'!$B$12:$B$4999,$B20,'D5'!$AF$12:$AF$4999,O$8,'D5'!$AI$12:$AI$4999,"taip")</f>
        <v>0</v>
      </c>
      <c r="P20" s="51">
        <f>COUNTIFS('D5'!$B$12:$B$4999,$B20,'D5'!$AF$12:$AF$4999,P$8,'D5'!$AI$12:$AI$4999,"taip")</f>
        <v>0</v>
      </c>
      <c r="Q20" s="53">
        <f t="shared" si="33"/>
        <v>146430</v>
      </c>
      <c r="R20" s="51">
        <f>SUMIFS('D5'!$W$12:$W$4999,'D5'!$B$12:$B$4999,$B20,'D5'!$AF$12:$AF$4999,R$8,'D5'!$AI$12:$AI$4999,"taip")</f>
        <v>0</v>
      </c>
      <c r="S20" s="51">
        <f>SUMIFS('D5'!$W$12:$W$4999,'D5'!$B$12:$B$4999,$B20,'D5'!$AF$12:$AF$4999,S$8,'D5'!$AI$12:$AI$4999,"taip")</f>
        <v>0</v>
      </c>
      <c r="T20" s="51">
        <f>SUMIFS('D5'!$W$12:$W$4999,'D5'!$B$12:$B$4999,$B20,'D5'!$AF$12:$AF$4999,T$8,'D5'!$AI$12:$AI$4999,"taip")</f>
        <v>146430</v>
      </c>
      <c r="U20" s="51">
        <f>SUMIFS('D5'!$W$12:$W$4999,'D5'!$B$12:$B$4999,$B20,'D5'!$AF$12:$AF$4999,U$8,'D5'!$AI$12:$AI$4999,"taip")</f>
        <v>0</v>
      </c>
      <c r="V20" s="51">
        <f>SUMIFS('D5'!$W$12:$W$4999,'D5'!$B$12:$B$4999,$B20,'D5'!$AF$12:$AF$4999,V$8,'D5'!$AI$12:$AI$4999,"taip")</f>
        <v>0</v>
      </c>
      <c r="W20" s="51">
        <f>SUMIFS('D5'!$W$12:$W$4999,'D5'!$B$12:$B$4999,$B20,'D5'!$AF$12:$AF$4999,W$8,'D5'!$AI$12:$AI$4999,"taip")</f>
        <v>0</v>
      </c>
      <c r="X20" s="51">
        <f>SUMIFS('D5'!$W$12:$W$4999,'D5'!$B$12:$B$4999,$B20,'D5'!$AF$12:$AF$4999,X$8,'D5'!$AI$12:$AI$4999,"taip")</f>
        <v>0</v>
      </c>
      <c r="Y20" s="136">
        <f t="shared" si="18"/>
        <v>100.00102439074361</v>
      </c>
      <c r="Z20" s="135">
        <f t="shared" si="19"/>
        <v>0</v>
      </c>
      <c r="AA20" s="135">
        <f t="shared" si="20"/>
        <v>0</v>
      </c>
      <c r="AB20" s="135">
        <f t="shared" si="21"/>
        <v>100.00102439074361</v>
      </c>
      <c r="AC20" s="135">
        <f t="shared" si="22"/>
        <v>0</v>
      </c>
      <c r="AD20" s="135">
        <f t="shared" si="23"/>
        <v>0</v>
      </c>
      <c r="AE20" s="135">
        <f t="shared" si="24"/>
        <v>0</v>
      </c>
      <c r="AF20" s="135">
        <f t="shared" si="25"/>
        <v>0</v>
      </c>
      <c r="AG20" s="53">
        <f t="shared" si="34"/>
        <v>3</v>
      </c>
      <c r="AH20" s="51">
        <f>COUNTIFS('D5'!$B$12:$B$4999,$B20,'D5'!$AG$12:$AG$4999,AH$8,'D5'!$AJ$12:$AJ$4999,"taip")</f>
        <v>0</v>
      </c>
      <c r="AI20" s="51">
        <f>COUNTIFS('D5'!$B$12:$B$4999,$B20,'D5'!$AG$12:$AG$4999,AI$8,'D5'!$AJ$12:$AJ$4999,"taip")</f>
        <v>0</v>
      </c>
      <c r="AJ20" s="51">
        <f>COUNTIFS('D5'!$B$12:$B$4999,$B20,'D5'!$AG$12:$AG$4999,AJ$8,'D5'!$AJ$12:$AJ$4999,"taip")</f>
        <v>2</v>
      </c>
      <c r="AK20" s="51">
        <f>COUNTIFS('D5'!$B$12:$B$4999,$B20,'D5'!$AG$12:$AG$4999,AK$8,'D5'!$AJ$12:$AJ$4999,"taip")</f>
        <v>1</v>
      </c>
      <c r="AL20" s="51">
        <f>COUNTIFS('D5'!$B$12:$B$4999,$B20,'D5'!$AG$12:$AG$4999,AL$8,'D5'!$AJ$12:$AJ$4999,"taip")</f>
        <v>0</v>
      </c>
      <c r="AM20" s="51">
        <f>COUNTIFS('D5'!$B$12:$B$4999,$B20,'D5'!$AG$12:$AG$4999,AM$8,'D5'!$AJ$12:$AJ$4999,"taip")</f>
        <v>0</v>
      </c>
      <c r="AN20" s="51">
        <f>COUNTIFS('D5'!$B$12:$B$4999,$B20,'D5'!$AG$12:$AG$4999,AN$8,'D5'!$AJ$12:$AJ$4999,"taip")</f>
        <v>0</v>
      </c>
      <c r="AO20" s="53">
        <f t="shared" si="35"/>
        <v>146430</v>
      </c>
      <c r="AP20" s="51">
        <f>SUMIFS('D5'!$W$12:$W$4999,'D5'!$B$12:$B$4999,$B20,'D5'!$AG$12:$AG$4999,AP$8,'D5'!$AJ$12:$AJ$4999,"taip")</f>
        <v>0</v>
      </c>
      <c r="AQ20" s="51">
        <f>SUMIFS('D5'!$W$12:$W$4999,'D5'!$B$12:$B$4999,$B20,'D5'!$AG$12:$AG$4999,AQ$8,'D5'!$AJ$12:$AJ$4999,"taip")</f>
        <v>0</v>
      </c>
      <c r="AR20" s="51">
        <f>SUMIFS('D5'!$W$12:$W$4999,'D5'!$B$12:$B$4999,$B20,'D5'!$AG$12:$AG$4999,AR$8,'D5'!$AJ$12:$AJ$4999,"taip")</f>
        <v>97620</v>
      </c>
      <c r="AS20" s="51">
        <f>SUMIFS('D5'!$W$12:$W$4999,'D5'!$B$12:$B$4999,$B20,'D5'!$AG$12:$AG$4999,AS$8,'D5'!$AJ$12:$AJ$4999,"taip")</f>
        <v>48810</v>
      </c>
      <c r="AT20" s="51">
        <f>SUMIFS('D5'!$W$12:$W$4999,'D5'!$B$12:$B$4999,$B20,'D5'!$AG$12:$AG$4999,AT$8,'D5'!$AJ$12:$AJ$4999,"taip")</f>
        <v>0</v>
      </c>
      <c r="AU20" s="51">
        <f>SUMIFS('D5'!$W$12:$W$4999,'D5'!$B$12:$B$4999,$B20,'D5'!$AG$12:$AG$4999,AU$8,'D5'!$AJ$12:$AJ$4999,"taip")</f>
        <v>0</v>
      </c>
      <c r="AV20" s="51">
        <f>SUMIFS('D5'!$W$12:$W$4999,'D5'!$B$12:$B$4999,$B20,'D5'!$AG$12:$AG$4999,AV$8,'D5'!$AJ$12:$AJ$4999,"taip")</f>
        <v>0</v>
      </c>
      <c r="AW20" s="136">
        <f t="shared" si="27"/>
        <v>100.00102439074361</v>
      </c>
      <c r="AX20" s="135">
        <f t="shared" si="28"/>
        <v>0</v>
      </c>
      <c r="AY20" s="135">
        <f t="shared" si="4"/>
        <v>0</v>
      </c>
      <c r="AZ20" s="135">
        <f t="shared" si="5"/>
        <v>66.667349593829073</v>
      </c>
      <c r="BA20" s="135">
        <f t="shared" si="6"/>
        <v>33.333674796914536</v>
      </c>
      <c r="BB20" s="135">
        <f t="shared" si="7"/>
        <v>0</v>
      </c>
      <c r="BC20" s="135">
        <f t="shared" si="8"/>
        <v>0</v>
      </c>
      <c r="BD20" s="135">
        <f t="shared" si="9"/>
        <v>0</v>
      </c>
      <c r="BE20" s="53">
        <f t="shared" si="36"/>
        <v>1</v>
      </c>
      <c r="BF20" s="51">
        <f>COUNTIFS('D5'!$B$12:$B$4999,$B20,'D5'!$AH$12:$AH$4999,BF$8,'D5'!$AK$12:$AK$4999,"taip")</f>
        <v>0</v>
      </c>
      <c r="BG20" s="51">
        <f>COUNTIFS('D5'!$B$12:$B$4999,$B20,'D5'!$AH$12:$AH$4999,BG$8,'D5'!$AK$12:$AK$4999,"taip")</f>
        <v>0</v>
      </c>
      <c r="BH20" s="51">
        <f>COUNTIFS('D5'!$B$12:$B$4999,$B20,'D5'!$AH$12:$AH$4999,BH$8,'D5'!$AK$12:$AK$4999,"taip")</f>
        <v>1</v>
      </c>
      <c r="BI20" s="51">
        <f>COUNTIFS('D5'!$B$12:$B$4999,$B20,'D5'!$AH$12:$AH$4999,BI$8,'D5'!$AK$12:$AK$4999,"taip")</f>
        <v>0</v>
      </c>
      <c r="BJ20" s="51">
        <f>COUNTIFS('D5'!$B$12:$B$4999,$B20,'D5'!$AH$12:$AH$4999,BJ$8,'D5'!$AK$12:$AK$4999,"taip")</f>
        <v>0</v>
      </c>
      <c r="BK20" s="51">
        <f>COUNTIFS('D5'!$B$12:$B$4999,$B20,'D5'!$AH$12:$AH$4999,BK$8,'D5'!$AK$12:$AK$4999,"taip")</f>
        <v>0</v>
      </c>
      <c r="BL20" s="51">
        <f>COUNTIFS('D5'!$B$12:$B$4999,$B20,'D5'!$AH$12:$AH$4999,BL$8,'D5'!$AK$12:$AK$4999,"taip")</f>
        <v>0</v>
      </c>
      <c r="BM20" s="53">
        <f t="shared" si="37"/>
        <v>48810</v>
      </c>
      <c r="BN20" s="51">
        <f>SUMIFS('D5'!$W$12:$W$4999,'D5'!$B$12:$B$4999,$B20,'D5'!$AH$12:$AH$4999,BN$8,'D5'!$AK$12:$AK$4999,"taip")</f>
        <v>0</v>
      </c>
      <c r="BO20" s="51">
        <f>SUMIFS('D5'!$W$12:$W$4999,'D5'!$B$12:$B$4999,$B20,'D5'!$AH$12:$AH$4999,BO$8,'D5'!$AK$12:$AK$4999,"taip")</f>
        <v>0</v>
      </c>
      <c r="BP20" s="51">
        <f>SUMIFS('D5'!$W$12:$W$4999,'D5'!$B$12:$B$4999,$B20,'D5'!$AH$12:$AH$4999,BP$8,'D5'!$AK$12:$AK$4999,"taip")</f>
        <v>48810</v>
      </c>
      <c r="BQ20" s="51">
        <f>SUMIFS('D5'!$W$12:$W$4999,'D5'!$B$12:$B$4999,$B20,'D5'!$AH$12:$AH$4999,BQ$8,'D5'!$AK$12:$AK$4999,"taip")</f>
        <v>0</v>
      </c>
      <c r="BR20" s="51">
        <f>SUMIFS('D5'!$W$12:$W$4999,'D5'!$B$12:$B$4999,$B20,'D5'!$AH$12:$AH$4999,BR$8,'D5'!$AK$12:$AK$4999,"taip")</f>
        <v>0</v>
      </c>
      <c r="BS20" s="51">
        <f>SUMIFS('D5'!$W$12:$W$4999,'D5'!$B$12:$B$4999,$B20,'D5'!$AH$12:$AH$4999,BS$8,'D5'!$AK$12:$AK$4999,"taip")</f>
        <v>0</v>
      </c>
      <c r="BT20" s="51">
        <f>SUMIFS('D5'!$W$12:$W$4999,'D5'!$B$12:$B$4999,$B20,'D5'!$AH$12:$AH$4999,BT$8,'D5'!$AK$12:$AK$4999,"taip")</f>
        <v>0</v>
      </c>
      <c r="BU20" s="136">
        <f t="shared" si="30"/>
        <v>33.333674796914536</v>
      </c>
      <c r="BV20" s="135">
        <f t="shared" si="31"/>
        <v>0</v>
      </c>
      <c r="BW20" s="135">
        <f t="shared" si="11"/>
        <v>0</v>
      </c>
      <c r="BX20" s="135">
        <f t="shared" si="12"/>
        <v>33.333674796914536</v>
      </c>
      <c r="BY20" s="135">
        <f t="shared" si="13"/>
        <v>0</v>
      </c>
      <c r="BZ20" s="135">
        <f t="shared" si="14"/>
        <v>0</v>
      </c>
      <c r="CA20" s="135">
        <f t="shared" si="15"/>
        <v>0</v>
      </c>
      <c r="CB20" s="135">
        <f t="shared" si="16"/>
        <v>0</v>
      </c>
    </row>
    <row r="21" spans="2:80" x14ac:dyDescent="0.25">
      <c r="B21" s="27" t="str">
        <f>'VPS1'!A17</f>
        <v>MAŽE-LEADER-19.2-7.6</v>
      </c>
      <c r="C21" s="28" t="str">
        <f>'VPS1'!B17</f>
        <v>MAŽE</v>
      </c>
      <c r="D21" s="28">
        <f>'VPS1'!C17</f>
        <v>2</v>
      </c>
      <c r="E21" s="27" t="str">
        <f>'VPS1'!D17</f>
        <v>- veiklos sritis „Parama investicijoms į kaimo kultūros ir gamtos paveldą, kraštovaizdį „</v>
      </c>
      <c r="F21" s="27" t="str">
        <f>'VPS1'!E17</f>
        <v>LEADER-19.2-7.6</v>
      </c>
      <c r="G21" s="27" t="str">
        <f>'VPS1'!G17</f>
        <v>EŽŪFKP</v>
      </c>
      <c r="H21" s="84">
        <f>'VPS1'!F17</f>
        <v>146428.5</v>
      </c>
      <c r="I21" s="53">
        <f t="shared" si="32"/>
        <v>2</v>
      </c>
      <c r="J21" s="51">
        <f>COUNTIFS('D5'!$B$12:$B$4999,$B21,'D5'!$AF$12:$AF$4999,J$8,'D5'!$AI$12:$AI$4999,"taip")</f>
        <v>0</v>
      </c>
      <c r="K21" s="51">
        <f>COUNTIFS('D5'!$B$12:$B$4999,$B21,'D5'!$AF$12:$AF$4999,K$8,'D5'!$AI$12:$AI$4999,"taip")</f>
        <v>0</v>
      </c>
      <c r="L21" s="51">
        <f>COUNTIFS('D5'!$B$12:$B$4999,$B21,'D5'!$AF$12:$AF$4999,L$8,'D5'!$AI$12:$AI$4999,"taip")</f>
        <v>0</v>
      </c>
      <c r="M21" s="51">
        <f>COUNTIFS('D5'!$B$12:$B$4999,$B21,'D5'!$AF$12:$AF$4999,M$8,'D5'!$AI$12:$AI$4999,"taip")</f>
        <v>2</v>
      </c>
      <c r="N21" s="51">
        <f>COUNTIFS('D5'!$B$12:$B$4999,$B21,'D5'!$AF$12:$AF$4999,N$8,'D5'!$AI$12:$AI$4999,"taip")</f>
        <v>0</v>
      </c>
      <c r="O21" s="51">
        <f>COUNTIFS('D5'!$B$12:$B$4999,$B21,'D5'!$AF$12:$AF$4999,O$8,'D5'!$AI$12:$AI$4999,"taip")</f>
        <v>0</v>
      </c>
      <c r="P21" s="51">
        <f>COUNTIFS('D5'!$B$12:$B$4999,$B21,'D5'!$AF$12:$AF$4999,P$8,'D5'!$AI$12:$AI$4999,"taip")</f>
        <v>0</v>
      </c>
      <c r="Q21" s="53">
        <f t="shared" si="33"/>
        <v>95667</v>
      </c>
      <c r="R21" s="51">
        <f>SUMIFS('D5'!$W$12:$W$4999,'D5'!$B$12:$B$4999,$B21,'D5'!$AF$12:$AF$4999,R$8,'D5'!$AI$12:$AI$4999,"taip")</f>
        <v>0</v>
      </c>
      <c r="S21" s="51">
        <f>SUMIFS('D5'!$W$12:$W$4999,'D5'!$B$12:$B$4999,$B21,'D5'!$AF$12:$AF$4999,S$8,'D5'!$AI$12:$AI$4999,"taip")</f>
        <v>0</v>
      </c>
      <c r="T21" s="51">
        <f>SUMIFS('D5'!$W$12:$W$4999,'D5'!$B$12:$B$4999,$B21,'D5'!$AF$12:$AF$4999,T$8,'D5'!$AI$12:$AI$4999,"taip")</f>
        <v>0</v>
      </c>
      <c r="U21" s="51">
        <f>SUMIFS('D5'!$W$12:$W$4999,'D5'!$B$12:$B$4999,$B21,'D5'!$AF$12:$AF$4999,U$8,'D5'!$AI$12:$AI$4999,"taip")</f>
        <v>95667</v>
      </c>
      <c r="V21" s="51">
        <f>SUMIFS('D5'!$W$12:$W$4999,'D5'!$B$12:$B$4999,$B21,'D5'!$AF$12:$AF$4999,V$8,'D5'!$AI$12:$AI$4999,"taip")</f>
        <v>0</v>
      </c>
      <c r="W21" s="51">
        <f>SUMIFS('D5'!$W$12:$W$4999,'D5'!$B$12:$B$4999,$B21,'D5'!$AF$12:$AF$4999,W$8,'D5'!$AI$12:$AI$4999,"taip")</f>
        <v>0</v>
      </c>
      <c r="X21" s="51">
        <f>SUMIFS('D5'!$W$12:$W$4999,'D5'!$B$12:$B$4999,$B21,'D5'!$AF$12:$AF$4999,X$8,'D5'!$AI$12:$AI$4999,"taip")</f>
        <v>0</v>
      </c>
      <c r="Y21" s="136">
        <f t="shared" si="18"/>
        <v>65.333592845655048</v>
      </c>
      <c r="Z21" s="135">
        <f t="shared" si="19"/>
        <v>0</v>
      </c>
      <c r="AA21" s="135">
        <f t="shared" si="20"/>
        <v>0</v>
      </c>
      <c r="AB21" s="135">
        <f t="shared" si="21"/>
        <v>0</v>
      </c>
      <c r="AC21" s="135">
        <f t="shared" si="22"/>
        <v>65.333592845655048</v>
      </c>
      <c r="AD21" s="135">
        <f t="shared" si="23"/>
        <v>0</v>
      </c>
      <c r="AE21" s="135">
        <f t="shared" si="24"/>
        <v>0</v>
      </c>
      <c r="AF21" s="135">
        <f t="shared" si="25"/>
        <v>0</v>
      </c>
      <c r="AG21" s="53">
        <f t="shared" si="34"/>
        <v>0</v>
      </c>
      <c r="AH21" s="51">
        <f>COUNTIFS('D5'!$B$12:$B$4999,$B21,'D5'!$AG$12:$AG$4999,AH$8,'D5'!$AJ$12:$AJ$4999,"taip")</f>
        <v>0</v>
      </c>
      <c r="AI21" s="51">
        <f>COUNTIFS('D5'!$B$12:$B$4999,$B21,'D5'!$AG$12:$AG$4999,AI$8,'D5'!$AJ$12:$AJ$4999,"taip")</f>
        <v>0</v>
      </c>
      <c r="AJ21" s="51">
        <f>COUNTIFS('D5'!$B$12:$B$4999,$B21,'D5'!$AG$12:$AG$4999,AJ$8,'D5'!$AJ$12:$AJ$4999,"taip")</f>
        <v>0</v>
      </c>
      <c r="AK21" s="51">
        <f>COUNTIFS('D5'!$B$12:$B$4999,$B21,'D5'!$AG$12:$AG$4999,AK$8,'D5'!$AJ$12:$AJ$4999,"taip")</f>
        <v>0</v>
      </c>
      <c r="AL21" s="51">
        <f>COUNTIFS('D5'!$B$12:$B$4999,$B21,'D5'!$AG$12:$AG$4999,AL$8,'D5'!$AJ$12:$AJ$4999,"taip")</f>
        <v>0</v>
      </c>
      <c r="AM21" s="51">
        <f>COUNTIFS('D5'!$B$12:$B$4999,$B21,'D5'!$AG$12:$AG$4999,AM$8,'D5'!$AJ$12:$AJ$4999,"taip")</f>
        <v>0</v>
      </c>
      <c r="AN21" s="51">
        <f>COUNTIFS('D5'!$B$12:$B$4999,$B21,'D5'!$AG$12:$AG$4999,AN$8,'D5'!$AJ$12:$AJ$4999,"taip")</f>
        <v>0</v>
      </c>
      <c r="AO21" s="53">
        <f t="shared" si="35"/>
        <v>0</v>
      </c>
      <c r="AP21" s="51">
        <f>SUMIFS('D5'!$W$12:$W$4999,'D5'!$B$12:$B$4999,$B21,'D5'!$AG$12:$AG$4999,AP$8,'D5'!$AJ$12:$AJ$4999,"taip")</f>
        <v>0</v>
      </c>
      <c r="AQ21" s="51">
        <f>SUMIFS('D5'!$W$12:$W$4999,'D5'!$B$12:$B$4999,$B21,'D5'!$AG$12:$AG$4999,AQ$8,'D5'!$AJ$12:$AJ$4999,"taip")</f>
        <v>0</v>
      </c>
      <c r="AR21" s="51">
        <f>SUMIFS('D5'!$W$12:$W$4999,'D5'!$B$12:$B$4999,$B21,'D5'!$AG$12:$AG$4999,AR$8,'D5'!$AJ$12:$AJ$4999,"taip")</f>
        <v>0</v>
      </c>
      <c r="AS21" s="51">
        <f>SUMIFS('D5'!$W$12:$W$4999,'D5'!$B$12:$B$4999,$B21,'D5'!$AG$12:$AG$4999,AS$8,'D5'!$AJ$12:$AJ$4999,"taip")</f>
        <v>0</v>
      </c>
      <c r="AT21" s="51">
        <f>SUMIFS('D5'!$W$12:$W$4999,'D5'!$B$12:$B$4999,$B21,'D5'!$AG$12:$AG$4999,AT$8,'D5'!$AJ$12:$AJ$4999,"taip")</f>
        <v>0</v>
      </c>
      <c r="AU21" s="51">
        <f>SUMIFS('D5'!$W$12:$W$4999,'D5'!$B$12:$B$4999,$B21,'D5'!$AG$12:$AG$4999,AU$8,'D5'!$AJ$12:$AJ$4999,"taip")</f>
        <v>0</v>
      </c>
      <c r="AV21" s="51">
        <f>SUMIFS('D5'!$W$12:$W$4999,'D5'!$B$12:$B$4999,$B21,'D5'!$AG$12:$AG$4999,AV$8,'D5'!$AJ$12:$AJ$4999,"taip")</f>
        <v>0</v>
      </c>
      <c r="AW21" s="136">
        <f t="shared" si="27"/>
        <v>0</v>
      </c>
      <c r="AX21" s="135">
        <f t="shared" si="28"/>
        <v>0</v>
      </c>
      <c r="AY21" s="135">
        <f t="shared" si="4"/>
        <v>0</v>
      </c>
      <c r="AZ21" s="135">
        <f t="shared" si="5"/>
        <v>0</v>
      </c>
      <c r="BA21" s="135">
        <f t="shared" si="6"/>
        <v>0</v>
      </c>
      <c r="BB21" s="135">
        <f t="shared" si="7"/>
        <v>0</v>
      </c>
      <c r="BC21" s="135">
        <f t="shared" si="8"/>
        <v>0</v>
      </c>
      <c r="BD21" s="135">
        <f t="shared" si="9"/>
        <v>0</v>
      </c>
      <c r="BE21" s="53">
        <f t="shared" si="36"/>
        <v>0</v>
      </c>
      <c r="BF21" s="51">
        <f>COUNTIFS('D5'!$B$12:$B$4999,$B21,'D5'!$AH$12:$AH$4999,BF$8,'D5'!$AK$12:$AK$4999,"taip")</f>
        <v>0</v>
      </c>
      <c r="BG21" s="51">
        <f>COUNTIFS('D5'!$B$12:$B$4999,$B21,'D5'!$AH$12:$AH$4999,BG$8,'D5'!$AK$12:$AK$4999,"taip")</f>
        <v>0</v>
      </c>
      <c r="BH21" s="51">
        <f>COUNTIFS('D5'!$B$12:$B$4999,$B21,'D5'!$AH$12:$AH$4999,BH$8,'D5'!$AK$12:$AK$4999,"taip")</f>
        <v>0</v>
      </c>
      <c r="BI21" s="51">
        <f>COUNTIFS('D5'!$B$12:$B$4999,$B21,'D5'!$AH$12:$AH$4999,BI$8,'D5'!$AK$12:$AK$4999,"taip")</f>
        <v>0</v>
      </c>
      <c r="BJ21" s="51">
        <f>COUNTIFS('D5'!$B$12:$B$4999,$B21,'D5'!$AH$12:$AH$4999,BJ$8,'D5'!$AK$12:$AK$4999,"taip")</f>
        <v>0</v>
      </c>
      <c r="BK21" s="51">
        <f>COUNTIFS('D5'!$B$12:$B$4999,$B21,'D5'!$AH$12:$AH$4999,BK$8,'D5'!$AK$12:$AK$4999,"taip")</f>
        <v>0</v>
      </c>
      <c r="BL21" s="51">
        <f>COUNTIFS('D5'!$B$12:$B$4999,$B21,'D5'!$AH$12:$AH$4999,BL$8,'D5'!$AK$12:$AK$4999,"taip")</f>
        <v>0</v>
      </c>
      <c r="BM21" s="53">
        <f t="shared" si="37"/>
        <v>0</v>
      </c>
      <c r="BN21" s="51">
        <f>SUMIFS('D5'!$W$12:$W$4999,'D5'!$B$12:$B$4999,$B21,'D5'!$AH$12:$AH$4999,BN$8,'D5'!$AK$12:$AK$4999,"taip")</f>
        <v>0</v>
      </c>
      <c r="BO21" s="51">
        <f>SUMIFS('D5'!$W$12:$W$4999,'D5'!$B$12:$B$4999,$B21,'D5'!$AH$12:$AH$4999,BO$8,'D5'!$AK$12:$AK$4999,"taip")</f>
        <v>0</v>
      </c>
      <c r="BP21" s="51">
        <f>SUMIFS('D5'!$W$12:$W$4999,'D5'!$B$12:$B$4999,$B21,'D5'!$AH$12:$AH$4999,BP$8,'D5'!$AK$12:$AK$4999,"taip")</f>
        <v>0</v>
      </c>
      <c r="BQ21" s="51">
        <f>SUMIFS('D5'!$W$12:$W$4999,'D5'!$B$12:$B$4999,$B21,'D5'!$AH$12:$AH$4999,BQ$8,'D5'!$AK$12:$AK$4999,"taip")</f>
        <v>0</v>
      </c>
      <c r="BR21" s="51">
        <f>SUMIFS('D5'!$W$12:$W$4999,'D5'!$B$12:$B$4999,$B21,'D5'!$AH$12:$AH$4999,BR$8,'D5'!$AK$12:$AK$4999,"taip")</f>
        <v>0</v>
      </c>
      <c r="BS21" s="51">
        <f>SUMIFS('D5'!$W$12:$W$4999,'D5'!$B$12:$B$4999,$B21,'D5'!$AH$12:$AH$4999,BS$8,'D5'!$AK$12:$AK$4999,"taip")</f>
        <v>0</v>
      </c>
      <c r="BT21" s="51">
        <f>SUMIFS('D5'!$W$12:$W$4999,'D5'!$B$12:$B$4999,$B21,'D5'!$AH$12:$AH$4999,BT$8,'D5'!$AK$12:$AK$4999,"taip")</f>
        <v>0</v>
      </c>
      <c r="BU21" s="136">
        <f t="shared" si="30"/>
        <v>0</v>
      </c>
      <c r="BV21" s="135">
        <f t="shared" si="31"/>
        <v>0</v>
      </c>
      <c r="BW21" s="135">
        <f t="shared" si="11"/>
        <v>0</v>
      </c>
      <c r="BX21" s="135">
        <f t="shared" si="12"/>
        <v>0</v>
      </c>
      <c r="BY21" s="135">
        <f t="shared" si="13"/>
        <v>0</v>
      </c>
      <c r="BZ21" s="135">
        <f t="shared" si="14"/>
        <v>0</v>
      </c>
      <c r="CA21" s="135">
        <f t="shared" si="15"/>
        <v>0</v>
      </c>
      <c r="CB21" s="135">
        <f t="shared" si="16"/>
        <v>0</v>
      </c>
    </row>
    <row r="22" spans="2:80" x14ac:dyDescent="0.25">
      <c r="B22" s="27" t="str">
        <f>'VPS1'!A18</f>
        <v>MAŽE-LEADER-19.2-SAVA-3</v>
      </c>
      <c r="C22" s="28" t="str">
        <f>'VPS1'!B18</f>
        <v>MAŽE</v>
      </c>
      <c r="D22" s="28">
        <f>'VPS1'!C18</f>
        <v>3</v>
      </c>
      <c r="E22" s="27" t="str">
        <f>'VPS1'!D18</f>
        <v>Priemonė „Vietos projektų pareiškėjų ir vykdytojų mokymas, įgūdžių įgijimas“ (kai mokymai susiję su VPS priemonėmis)</v>
      </c>
      <c r="F22" s="27" t="str">
        <f>'VPS1'!E18</f>
        <v>LEADER-19.2-SAVA-3</v>
      </c>
      <c r="G22" s="27" t="str">
        <f>'VPS1'!G18</f>
        <v>EŽŪFKP</v>
      </c>
      <c r="H22" s="84">
        <f>'VPS1'!F18</f>
        <v>38870</v>
      </c>
      <c r="I22" s="53">
        <f t="shared" si="32"/>
        <v>1</v>
      </c>
      <c r="J22" s="51">
        <f>COUNTIFS('D5'!$B$12:$B$4999,$B22,'D5'!$AF$12:$AF$4999,J$8,'D5'!$AI$12:$AI$4999,"taip")</f>
        <v>0</v>
      </c>
      <c r="K22" s="51">
        <f>COUNTIFS('D5'!$B$12:$B$4999,$B22,'D5'!$AF$12:$AF$4999,K$8,'D5'!$AI$12:$AI$4999,"taip")</f>
        <v>0</v>
      </c>
      <c r="L22" s="51">
        <f>COUNTIFS('D5'!$B$12:$B$4999,$B22,'D5'!$AF$12:$AF$4999,L$8,'D5'!$AI$12:$AI$4999,"taip")</f>
        <v>1</v>
      </c>
      <c r="M22" s="51">
        <f>COUNTIFS('D5'!$B$12:$B$4999,$B22,'D5'!$AF$12:$AF$4999,M$8,'D5'!$AI$12:$AI$4999,"taip")</f>
        <v>0</v>
      </c>
      <c r="N22" s="51">
        <f>COUNTIFS('D5'!$B$12:$B$4999,$B22,'D5'!$AF$12:$AF$4999,N$8,'D5'!$AI$12:$AI$4999,"taip")</f>
        <v>0</v>
      </c>
      <c r="O22" s="51">
        <f>COUNTIFS('D5'!$B$12:$B$4999,$B22,'D5'!$AF$12:$AF$4999,O$8,'D5'!$AI$12:$AI$4999,"taip")</f>
        <v>0</v>
      </c>
      <c r="P22" s="51">
        <f>COUNTIFS('D5'!$B$12:$B$4999,$B22,'D5'!$AF$12:$AF$4999,P$8,'D5'!$AI$12:$AI$4999,"taip")</f>
        <v>0</v>
      </c>
      <c r="Q22" s="53">
        <f t="shared" si="33"/>
        <v>9574</v>
      </c>
      <c r="R22" s="51">
        <f>SUMIFS('D5'!$W$12:$W$4999,'D5'!$B$12:$B$4999,$B22,'D5'!$AF$12:$AF$4999,R$8,'D5'!$AI$12:$AI$4999,"taip")</f>
        <v>0</v>
      </c>
      <c r="S22" s="51">
        <f>SUMIFS('D5'!$W$12:$W$4999,'D5'!$B$12:$B$4999,$B22,'D5'!$AF$12:$AF$4999,S$8,'D5'!$AI$12:$AI$4999,"taip")</f>
        <v>0</v>
      </c>
      <c r="T22" s="51">
        <f>SUMIFS('D5'!$W$12:$W$4999,'D5'!$B$12:$B$4999,$B22,'D5'!$AF$12:$AF$4999,T$8,'D5'!$AI$12:$AI$4999,"taip")</f>
        <v>9574</v>
      </c>
      <c r="U22" s="51">
        <f>SUMIFS('D5'!$W$12:$W$4999,'D5'!$B$12:$B$4999,$B22,'D5'!$AF$12:$AF$4999,U$8,'D5'!$AI$12:$AI$4999,"taip")</f>
        <v>0</v>
      </c>
      <c r="V22" s="51">
        <f>SUMIFS('D5'!$W$12:$W$4999,'D5'!$B$12:$B$4999,$B22,'D5'!$AF$12:$AF$4999,V$8,'D5'!$AI$12:$AI$4999,"taip")</f>
        <v>0</v>
      </c>
      <c r="W22" s="51">
        <f>SUMIFS('D5'!$W$12:$W$4999,'D5'!$B$12:$B$4999,$B22,'D5'!$AF$12:$AF$4999,W$8,'D5'!$AI$12:$AI$4999,"taip")</f>
        <v>0</v>
      </c>
      <c r="X22" s="51">
        <f>SUMIFS('D5'!$W$12:$W$4999,'D5'!$B$12:$B$4999,$B22,'D5'!$AF$12:$AF$4999,X$8,'D5'!$AI$12:$AI$4999,"taip")</f>
        <v>0</v>
      </c>
      <c r="Y22" s="136">
        <f t="shared" si="18"/>
        <v>24.630820684332392</v>
      </c>
      <c r="Z22" s="135">
        <f t="shared" si="19"/>
        <v>0</v>
      </c>
      <c r="AA22" s="135">
        <f t="shared" si="20"/>
        <v>0</v>
      </c>
      <c r="AB22" s="135">
        <f t="shared" si="21"/>
        <v>24.630820684332392</v>
      </c>
      <c r="AC22" s="135">
        <f t="shared" si="22"/>
        <v>0</v>
      </c>
      <c r="AD22" s="135">
        <f t="shared" si="23"/>
        <v>0</v>
      </c>
      <c r="AE22" s="135">
        <f t="shared" si="24"/>
        <v>0</v>
      </c>
      <c r="AF22" s="135">
        <f t="shared" si="25"/>
        <v>0</v>
      </c>
      <c r="AG22" s="53">
        <f t="shared" si="34"/>
        <v>1</v>
      </c>
      <c r="AH22" s="51">
        <f>COUNTIFS('D5'!$B$12:$B$4999,$B22,'D5'!$AG$12:$AG$4999,AH$8,'D5'!$AJ$12:$AJ$4999,"taip")</f>
        <v>0</v>
      </c>
      <c r="AI22" s="51">
        <f>COUNTIFS('D5'!$B$12:$B$4999,$B22,'D5'!$AG$12:$AG$4999,AI$8,'D5'!$AJ$12:$AJ$4999,"taip")</f>
        <v>0</v>
      </c>
      <c r="AJ22" s="51">
        <f>COUNTIFS('D5'!$B$12:$B$4999,$B22,'D5'!$AG$12:$AG$4999,AJ$8,'D5'!$AJ$12:$AJ$4999,"taip")</f>
        <v>1</v>
      </c>
      <c r="AK22" s="51">
        <f>COUNTIFS('D5'!$B$12:$B$4999,$B22,'D5'!$AG$12:$AG$4999,AK$8,'D5'!$AJ$12:$AJ$4999,"taip")</f>
        <v>0</v>
      </c>
      <c r="AL22" s="51">
        <f>COUNTIFS('D5'!$B$12:$B$4999,$B22,'D5'!$AG$12:$AG$4999,AL$8,'D5'!$AJ$12:$AJ$4999,"taip")</f>
        <v>0</v>
      </c>
      <c r="AM22" s="51">
        <f>COUNTIFS('D5'!$B$12:$B$4999,$B22,'D5'!$AG$12:$AG$4999,AM$8,'D5'!$AJ$12:$AJ$4999,"taip")</f>
        <v>0</v>
      </c>
      <c r="AN22" s="51">
        <f>COUNTIFS('D5'!$B$12:$B$4999,$B22,'D5'!$AG$12:$AG$4999,AN$8,'D5'!$AJ$12:$AJ$4999,"taip")</f>
        <v>0</v>
      </c>
      <c r="AO22" s="53">
        <f t="shared" si="35"/>
        <v>9574</v>
      </c>
      <c r="AP22" s="51">
        <f>SUMIFS('D5'!$W$12:$W$4999,'D5'!$B$12:$B$4999,$B22,'D5'!$AG$12:$AG$4999,AP$8,'D5'!$AJ$12:$AJ$4999,"taip")</f>
        <v>0</v>
      </c>
      <c r="AQ22" s="51">
        <f>SUMIFS('D5'!$W$12:$W$4999,'D5'!$B$12:$B$4999,$B22,'D5'!$AG$12:$AG$4999,AQ$8,'D5'!$AJ$12:$AJ$4999,"taip")</f>
        <v>0</v>
      </c>
      <c r="AR22" s="51">
        <f>SUMIFS('D5'!$W$12:$W$4999,'D5'!$B$12:$B$4999,$B22,'D5'!$AG$12:$AG$4999,AR$8,'D5'!$AJ$12:$AJ$4999,"taip")</f>
        <v>9574</v>
      </c>
      <c r="AS22" s="51">
        <f>SUMIFS('D5'!$W$12:$W$4999,'D5'!$B$12:$B$4999,$B22,'D5'!$AG$12:$AG$4999,AS$8,'D5'!$AJ$12:$AJ$4999,"taip")</f>
        <v>0</v>
      </c>
      <c r="AT22" s="51">
        <f>SUMIFS('D5'!$W$12:$W$4999,'D5'!$B$12:$B$4999,$B22,'D5'!$AG$12:$AG$4999,AT$8,'D5'!$AJ$12:$AJ$4999,"taip")</f>
        <v>0</v>
      </c>
      <c r="AU22" s="51">
        <f>SUMIFS('D5'!$W$12:$W$4999,'D5'!$B$12:$B$4999,$B22,'D5'!$AG$12:$AG$4999,AU$8,'D5'!$AJ$12:$AJ$4999,"taip")</f>
        <v>0</v>
      </c>
      <c r="AV22" s="51">
        <f>SUMIFS('D5'!$W$12:$W$4999,'D5'!$B$12:$B$4999,$B22,'D5'!$AG$12:$AG$4999,AV$8,'D5'!$AJ$12:$AJ$4999,"taip")</f>
        <v>0</v>
      </c>
      <c r="AW22" s="136">
        <f t="shared" si="27"/>
        <v>24.630820684332392</v>
      </c>
      <c r="AX22" s="135">
        <f t="shared" si="28"/>
        <v>0</v>
      </c>
      <c r="AY22" s="135">
        <f t="shared" si="4"/>
        <v>0</v>
      </c>
      <c r="AZ22" s="135">
        <f t="shared" si="5"/>
        <v>24.630820684332392</v>
      </c>
      <c r="BA22" s="135">
        <f t="shared" si="6"/>
        <v>0</v>
      </c>
      <c r="BB22" s="135">
        <f t="shared" si="7"/>
        <v>0</v>
      </c>
      <c r="BC22" s="135">
        <f t="shared" si="8"/>
        <v>0</v>
      </c>
      <c r="BD22" s="135">
        <f t="shared" si="9"/>
        <v>0</v>
      </c>
      <c r="BE22" s="53">
        <f t="shared" si="36"/>
        <v>1</v>
      </c>
      <c r="BF22" s="51">
        <f>COUNTIFS('D5'!$B$12:$B$4999,$B22,'D5'!$AH$12:$AH$4999,BF$8,'D5'!$AK$12:$AK$4999,"taip")</f>
        <v>0</v>
      </c>
      <c r="BG22" s="51">
        <f>COUNTIFS('D5'!$B$12:$B$4999,$B22,'D5'!$AH$12:$AH$4999,BG$8,'D5'!$AK$12:$AK$4999,"taip")</f>
        <v>0</v>
      </c>
      <c r="BH22" s="51">
        <f>COUNTIFS('D5'!$B$12:$B$4999,$B22,'D5'!$AH$12:$AH$4999,BH$8,'D5'!$AK$12:$AK$4999,"taip")</f>
        <v>1</v>
      </c>
      <c r="BI22" s="51">
        <f>COUNTIFS('D5'!$B$12:$B$4999,$B22,'D5'!$AH$12:$AH$4999,BI$8,'D5'!$AK$12:$AK$4999,"taip")</f>
        <v>0</v>
      </c>
      <c r="BJ22" s="51">
        <f>COUNTIFS('D5'!$B$12:$B$4999,$B22,'D5'!$AH$12:$AH$4999,BJ$8,'D5'!$AK$12:$AK$4999,"taip")</f>
        <v>0</v>
      </c>
      <c r="BK22" s="51">
        <f>COUNTIFS('D5'!$B$12:$B$4999,$B22,'D5'!$AH$12:$AH$4999,BK$8,'D5'!$AK$12:$AK$4999,"taip")</f>
        <v>0</v>
      </c>
      <c r="BL22" s="51">
        <f>COUNTIFS('D5'!$B$12:$B$4999,$B22,'D5'!$AH$12:$AH$4999,BL$8,'D5'!$AK$12:$AK$4999,"taip")</f>
        <v>0</v>
      </c>
      <c r="BM22" s="53">
        <f t="shared" si="37"/>
        <v>9574</v>
      </c>
      <c r="BN22" s="51">
        <f>SUMIFS('D5'!$W$12:$W$4999,'D5'!$B$12:$B$4999,$B22,'D5'!$AH$12:$AH$4999,BN$8,'D5'!$AK$12:$AK$4999,"taip")</f>
        <v>0</v>
      </c>
      <c r="BO22" s="51">
        <f>SUMIFS('D5'!$W$12:$W$4999,'D5'!$B$12:$B$4999,$B22,'D5'!$AH$12:$AH$4999,BO$8,'D5'!$AK$12:$AK$4999,"taip")</f>
        <v>0</v>
      </c>
      <c r="BP22" s="51">
        <f>SUMIFS('D5'!$W$12:$W$4999,'D5'!$B$12:$B$4999,$B22,'D5'!$AH$12:$AH$4999,BP$8,'D5'!$AK$12:$AK$4999,"taip")</f>
        <v>9574</v>
      </c>
      <c r="BQ22" s="51">
        <f>SUMIFS('D5'!$W$12:$W$4999,'D5'!$B$12:$B$4999,$B22,'D5'!$AH$12:$AH$4999,BQ$8,'D5'!$AK$12:$AK$4999,"taip")</f>
        <v>0</v>
      </c>
      <c r="BR22" s="51">
        <f>SUMIFS('D5'!$W$12:$W$4999,'D5'!$B$12:$B$4999,$B22,'D5'!$AH$12:$AH$4999,BR$8,'D5'!$AK$12:$AK$4999,"taip")</f>
        <v>0</v>
      </c>
      <c r="BS22" s="51">
        <f>SUMIFS('D5'!$W$12:$W$4999,'D5'!$B$12:$B$4999,$B22,'D5'!$AH$12:$AH$4999,BS$8,'D5'!$AK$12:$AK$4999,"taip")</f>
        <v>0</v>
      </c>
      <c r="BT22" s="51">
        <f>SUMIFS('D5'!$W$12:$W$4999,'D5'!$B$12:$B$4999,$B22,'D5'!$AH$12:$AH$4999,BT$8,'D5'!$AK$12:$AK$4999,"taip")</f>
        <v>0</v>
      </c>
      <c r="BU22" s="136">
        <f t="shared" si="30"/>
        <v>24.630820684332392</v>
      </c>
      <c r="BV22" s="135">
        <f t="shared" si="31"/>
        <v>0</v>
      </c>
      <c r="BW22" s="135">
        <f t="shared" si="11"/>
        <v>0</v>
      </c>
      <c r="BX22" s="135">
        <f t="shared" si="12"/>
        <v>24.630820684332392</v>
      </c>
      <c r="BY22" s="135">
        <f t="shared" si="13"/>
        <v>0</v>
      </c>
      <c r="BZ22" s="135">
        <f t="shared" si="14"/>
        <v>0</v>
      </c>
      <c r="CA22" s="135">
        <f t="shared" si="15"/>
        <v>0</v>
      </c>
      <c r="CB22" s="135">
        <f t="shared" si="16"/>
        <v>0</v>
      </c>
    </row>
    <row r="23" spans="2:80" x14ac:dyDescent="0.25">
      <c r="B23" s="27" t="str">
        <f>'VPS1'!A19</f>
        <v>MAŽE-LEADER-19.2-SAVA-4</v>
      </c>
      <c r="C23" s="28" t="str">
        <f>'VPS1'!B19</f>
        <v>MAŽE</v>
      </c>
      <c r="D23" s="28">
        <f>'VPS1'!C19</f>
        <v>3</v>
      </c>
      <c r="E23" s="27" t="str">
        <f>'VPS1'!D19</f>
        <v>Priemonė „Kultūros savitumo išsaugojimas, tradicijų tęstinumas”</v>
      </c>
      <c r="F23" s="27" t="str">
        <f>'VPS1'!E19</f>
        <v>LEADER-19.2-SAVA-4</v>
      </c>
      <c r="G23" s="27" t="str">
        <f>'VPS1'!G19</f>
        <v>EŽŪFKP</v>
      </c>
      <c r="H23" s="84">
        <f>'VPS1'!F19</f>
        <v>48810</v>
      </c>
      <c r="I23" s="53">
        <f t="shared" si="32"/>
        <v>5</v>
      </c>
      <c r="J23" s="51">
        <f>COUNTIFS('D5'!$B$12:$B$4999,$B23,'D5'!$AF$12:$AF$4999,J$8,'D5'!$AI$12:$AI$4999,"taip")</f>
        <v>0</v>
      </c>
      <c r="K23" s="51">
        <f>COUNTIFS('D5'!$B$12:$B$4999,$B23,'D5'!$AF$12:$AF$4999,K$8,'D5'!$AI$12:$AI$4999,"taip")</f>
        <v>0</v>
      </c>
      <c r="L23" s="51">
        <f>COUNTIFS('D5'!$B$12:$B$4999,$B23,'D5'!$AF$12:$AF$4999,L$8,'D5'!$AI$12:$AI$4999,"taip")</f>
        <v>5</v>
      </c>
      <c r="M23" s="51">
        <f>COUNTIFS('D5'!$B$12:$B$4999,$B23,'D5'!$AF$12:$AF$4999,M$8,'D5'!$AI$12:$AI$4999,"taip")</f>
        <v>0</v>
      </c>
      <c r="N23" s="51">
        <f>COUNTIFS('D5'!$B$12:$B$4999,$B23,'D5'!$AF$12:$AF$4999,N$8,'D5'!$AI$12:$AI$4999,"taip")</f>
        <v>0</v>
      </c>
      <c r="O23" s="51">
        <f>COUNTIFS('D5'!$B$12:$B$4999,$B23,'D5'!$AF$12:$AF$4999,O$8,'D5'!$AI$12:$AI$4999,"taip")</f>
        <v>0</v>
      </c>
      <c r="P23" s="51">
        <f>COUNTIFS('D5'!$B$12:$B$4999,$B23,'D5'!$AF$12:$AF$4999,P$8,'D5'!$AI$12:$AI$4999,"taip")</f>
        <v>0</v>
      </c>
      <c r="Q23" s="53">
        <f t="shared" si="33"/>
        <v>48810</v>
      </c>
      <c r="R23" s="51">
        <f>SUMIFS('D5'!$W$12:$W$4999,'D5'!$B$12:$B$4999,$B23,'D5'!$AF$12:$AF$4999,R$8,'D5'!$AI$12:$AI$4999,"taip")</f>
        <v>0</v>
      </c>
      <c r="S23" s="51">
        <f>SUMIFS('D5'!$W$12:$W$4999,'D5'!$B$12:$B$4999,$B23,'D5'!$AF$12:$AF$4999,S$8,'D5'!$AI$12:$AI$4999,"taip")</f>
        <v>0</v>
      </c>
      <c r="T23" s="51">
        <f>SUMIFS('D5'!$W$12:$W$4999,'D5'!$B$12:$B$4999,$B23,'D5'!$AF$12:$AF$4999,T$8,'D5'!$AI$12:$AI$4999,"taip")</f>
        <v>48810</v>
      </c>
      <c r="U23" s="51">
        <f>SUMIFS('D5'!$W$12:$W$4999,'D5'!$B$12:$B$4999,$B23,'D5'!$AF$12:$AF$4999,U$8,'D5'!$AI$12:$AI$4999,"taip")</f>
        <v>0</v>
      </c>
      <c r="V23" s="51">
        <f>SUMIFS('D5'!$W$12:$W$4999,'D5'!$B$12:$B$4999,$B23,'D5'!$AF$12:$AF$4999,V$8,'D5'!$AI$12:$AI$4999,"taip")</f>
        <v>0</v>
      </c>
      <c r="W23" s="51">
        <f>SUMIFS('D5'!$W$12:$W$4999,'D5'!$B$12:$B$4999,$B23,'D5'!$AF$12:$AF$4999,W$8,'D5'!$AI$12:$AI$4999,"taip")</f>
        <v>0</v>
      </c>
      <c r="X23" s="51">
        <f>SUMIFS('D5'!$W$12:$W$4999,'D5'!$B$12:$B$4999,$B23,'D5'!$AF$12:$AF$4999,X$8,'D5'!$AI$12:$AI$4999,"taip")</f>
        <v>0</v>
      </c>
      <c r="Y23" s="136">
        <f t="shared" si="18"/>
        <v>100</v>
      </c>
      <c r="Z23" s="135">
        <f t="shared" si="19"/>
        <v>0</v>
      </c>
      <c r="AA23" s="135">
        <f t="shared" si="20"/>
        <v>0</v>
      </c>
      <c r="AB23" s="135">
        <f t="shared" si="21"/>
        <v>100</v>
      </c>
      <c r="AC23" s="135">
        <f t="shared" si="22"/>
        <v>0</v>
      </c>
      <c r="AD23" s="135">
        <f t="shared" si="23"/>
        <v>0</v>
      </c>
      <c r="AE23" s="135">
        <f t="shared" si="24"/>
        <v>0</v>
      </c>
      <c r="AF23" s="135">
        <f t="shared" si="25"/>
        <v>0</v>
      </c>
      <c r="AG23" s="53">
        <f t="shared" si="34"/>
        <v>5</v>
      </c>
      <c r="AH23" s="51">
        <f>COUNTIFS('D5'!$B$12:$B$4999,$B23,'D5'!$AG$12:$AG$4999,AH$8,'D5'!$AJ$12:$AJ$4999,"taip")</f>
        <v>0</v>
      </c>
      <c r="AI23" s="51">
        <f>COUNTIFS('D5'!$B$12:$B$4999,$B23,'D5'!$AG$12:$AG$4999,AI$8,'D5'!$AJ$12:$AJ$4999,"taip")</f>
        <v>0</v>
      </c>
      <c r="AJ23" s="51">
        <f>COUNTIFS('D5'!$B$12:$B$4999,$B23,'D5'!$AG$12:$AG$4999,AJ$8,'D5'!$AJ$12:$AJ$4999,"taip")</f>
        <v>5</v>
      </c>
      <c r="AK23" s="51">
        <f>COUNTIFS('D5'!$B$12:$B$4999,$B23,'D5'!$AG$12:$AG$4999,AK$8,'D5'!$AJ$12:$AJ$4999,"taip")</f>
        <v>0</v>
      </c>
      <c r="AL23" s="51">
        <f>COUNTIFS('D5'!$B$12:$B$4999,$B23,'D5'!$AG$12:$AG$4999,AL$8,'D5'!$AJ$12:$AJ$4999,"taip")</f>
        <v>0</v>
      </c>
      <c r="AM23" s="51">
        <f>COUNTIFS('D5'!$B$12:$B$4999,$B23,'D5'!$AG$12:$AG$4999,AM$8,'D5'!$AJ$12:$AJ$4999,"taip")</f>
        <v>0</v>
      </c>
      <c r="AN23" s="51">
        <f>COUNTIFS('D5'!$B$12:$B$4999,$B23,'D5'!$AG$12:$AG$4999,AN$8,'D5'!$AJ$12:$AJ$4999,"taip")</f>
        <v>0</v>
      </c>
      <c r="AO23" s="53">
        <f t="shared" si="35"/>
        <v>48810</v>
      </c>
      <c r="AP23" s="51">
        <f>SUMIFS('D5'!$W$12:$W$4999,'D5'!$B$12:$B$4999,$B23,'D5'!$AG$12:$AG$4999,AP$8,'D5'!$AJ$12:$AJ$4999,"taip")</f>
        <v>0</v>
      </c>
      <c r="AQ23" s="51">
        <f>SUMIFS('D5'!$W$12:$W$4999,'D5'!$B$12:$B$4999,$B23,'D5'!$AG$12:$AG$4999,AQ$8,'D5'!$AJ$12:$AJ$4999,"taip")</f>
        <v>0</v>
      </c>
      <c r="AR23" s="51">
        <f>SUMIFS('D5'!$W$12:$W$4999,'D5'!$B$12:$B$4999,$B23,'D5'!$AG$12:$AG$4999,AR$8,'D5'!$AJ$12:$AJ$4999,"taip")</f>
        <v>48810</v>
      </c>
      <c r="AS23" s="51">
        <f>SUMIFS('D5'!$W$12:$W$4999,'D5'!$B$12:$B$4999,$B23,'D5'!$AG$12:$AG$4999,AS$8,'D5'!$AJ$12:$AJ$4999,"taip")</f>
        <v>0</v>
      </c>
      <c r="AT23" s="51">
        <f>SUMIFS('D5'!$W$12:$W$4999,'D5'!$B$12:$B$4999,$B23,'D5'!$AG$12:$AG$4999,AT$8,'D5'!$AJ$12:$AJ$4999,"taip")</f>
        <v>0</v>
      </c>
      <c r="AU23" s="51">
        <f>SUMIFS('D5'!$W$12:$W$4999,'D5'!$B$12:$B$4999,$B23,'D5'!$AG$12:$AG$4999,AU$8,'D5'!$AJ$12:$AJ$4999,"taip")</f>
        <v>0</v>
      </c>
      <c r="AV23" s="51">
        <f>SUMIFS('D5'!$W$12:$W$4999,'D5'!$B$12:$B$4999,$B23,'D5'!$AG$12:$AG$4999,AV$8,'D5'!$AJ$12:$AJ$4999,"taip")</f>
        <v>0</v>
      </c>
      <c r="AW23" s="136">
        <f t="shared" si="27"/>
        <v>100</v>
      </c>
      <c r="AX23" s="135">
        <f t="shared" si="28"/>
        <v>0</v>
      </c>
      <c r="AY23" s="135">
        <f t="shared" si="4"/>
        <v>0</v>
      </c>
      <c r="AZ23" s="135">
        <f t="shared" si="5"/>
        <v>100</v>
      </c>
      <c r="BA23" s="135">
        <f t="shared" si="6"/>
        <v>0</v>
      </c>
      <c r="BB23" s="135">
        <f t="shared" si="7"/>
        <v>0</v>
      </c>
      <c r="BC23" s="135">
        <f t="shared" si="8"/>
        <v>0</v>
      </c>
      <c r="BD23" s="135">
        <f t="shared" si="9"/>
        <v>0</v>
      </c>
      <c r="BE23" s="53">
        <f t="shared" si="36"/>
        <v>1</v>
      </c>
      <c r="BF23" s="51">
        <f>COUNTIFS('D5'!$B$12:$B$4999,$B23,'D5'!$AH$12:$AH$4999,BF$8,'D5'!$AK$12:$AK$4999,"taip")</f>
        <v>0</v>
      </c>
      <c r="BG23" s="51">
        <f>COUNTIFS('D5'!$B$12:$B$4999,$B23,'D5'!$AH$12:$AH$4999,BG$8,'D5'!$AK$12:$AK$4999,"taip")</f>
        <v>0</v>
      </c>
      <c r="BH23" s="51">
        <f>COUNTIFS('D5'!$B$12:$B$4999,$B23,'D5'!$AH$12:$AH$4999,BH$8,'D5'!$AK$12:$AK$4999,"taip")</f>
        <v>1</v>
      </c>
      <c r="BI23" s="51">
        <f>COUNTIFS('D5'!$B$12:$B$4999,$B23,'D5'!$AH$12:$AH$4999,BI$8,'D5'!$AK$12:$AK$4999,"taip")</f>
        <v>0</v>
      </c>
      <c r="BJ23" s="51">
        <f>COUNTIFS('D5'!$B$12:$B$4999,$B23,'D5'!$AH$12:$AH$4999,BJ$8,'D5'!$AK$12:$AK$4999,"taip")</f>
        <v>0</v>
      </c>
      <c r="BK23" s="51">
        <f>COUNTIFS('D5'!$B$12:$B$4999,$B23,'D5'!$AH$12:$AH$4999,BK$8,'D5'!$AK$12:$AK$4999,"taip")</f>
        <v>0</v>
      </c>
      <c r="BL23" s="51">
        <f>COUNTIFS('D5'!$B$12:$B$4999,$B23,'D5'!$AH$12:$AH$4999,BL$8,'D5'!$AK$12:$AK$4999,"taip")</f>
        <v>0</v>
      </c>
      <c r="BM23" s="53">
        <f t="shared" si="37"/>
        <v>9762</v>
      </c>
      <c r="BN23" s="51">
        <f>SUMIFS('D5'!$W$12:$W$4999,'D5'!$B$12:$B$4999,$B23,'D5'!$AH$12:$AH$4999,BN$8,'D5'!$AK$12:$AK$4999,"taip")</f>
        <v>0</v>
      </c>
      <c r="BO23" s="51">
        <f>SUMIFS('D5'!$W$12:$W$4999,'D5'!$B$12:$B$4999,$B23,'D5'!$AH$12:$AH$4999,BO$8,'D5'!$AK$12:$AK$4999,"taip")</f>
        <v>0</v>
      </c>
      <c r="BP23" s="51">
        <f>SUMIFS('D5'!$W$12:$W$4999,'D5'!$B$12:$B$4999,$B23,'D5'!$AH$12:$AH$4999,BP$8,'D5'!$AK$12:$AK$4999,"taip")</f>
        <v>9762</v>
      </c>
      <c r="BQ23" s="51">
        <f>SUMIFS('D5'!$W$12:$W$4999,'D5'!$B$12:$B$4999,$B23,'D5'!$AH$12:$AH$4999,BQ$8,'D5'!$AK$12:$AK$4999,"taip")</f>
        <v>0</v>
      </c>
      <c r="BR23" s="51">
        <f>SUMIFS('D5'!$W$12:$W$4999,'D5'!$B$12:$B$4999,$B23,'D5'!$AH$12:$AH$4999,BR$8,'D5'!$AK$12:$AK$4999,"taip")</f>
        <v>0</v>
      </c>
      <c r="BS23" s="51">
        <f>SUMIFS('D5'!$W$12:$W$4999,'D5'!$B$12:$B$4999,$B23,'D5'!$AH$12:$AH$4999,BS$8,'D5'!$AK$12:$AK$4999,"taip")</f>
        <v>0</v>
      </c>
      <c r="BT23" s="51">
        <f>SUMIFS('D5'!$W$12:$W$4999,'D5'!$B$12:$B$4999,$B23,'D5'!$AH$12:$AH$4999,BT$8,'D5'!$AK$12:$AK$4999,"taip")</f>
        <v>0</v>
      </c>
      <c r="BU23" s="136">
        <f t="shared" si="30"/>
        <v>20</v>
      </c>
      <c r="BV23" s="135">
        <f t="shared" si="31"/>
        <v>0</v>
      </c>
      <c r="BW23" s="135">
        <f t="shared" si="11"/>
        <v>0</v>
      </c>
      <c r="BX23" s="135">
        <f t="shared" si="12"/>
        <v>20</v>
      </c>
      <c r="BY23" s="135">
        <f t="shared" si="13"/>
        <v>0</v>
      </c>
      <c r="BZ23" s="135">
        <f t="shared" si="14"/>
        <v>0</v>
      </c>
      <c r="CA23" s="135">
        <f t="shared" si="15"/>
        <v>0</v>
      </c>
      <c r="CB23" s="135">
        <f t="shared" si="16"/>
        <v>0</v>
      </c>
    </row>
    <row r="24" spans="2:80" x14ac:dyDescent="0.25">
      <c r="B24" s="27" t="str">
        <f>'VPS1'!A20</f>
        <v>MAŽE-LEADER-19.2-SAVA-5</v>
      </c>
      <c r="C24" s="28" t="str">
        <f>'VPS1'!B20</f>
        <v>MAŽE</v>
      </c>
      <c r="D24" s="28">
        <f>'VPS1'!C20</f>
        <v>3</v>
      </c>
      <c r="E24" s="27" t="str">
        <f>'VPS1'!D20</f>
        <v>Priemonė „NVO socialinės veiklos skatinimas“</v>
      </c>
      <c r="F24" s="27" t="str">
        <f>'VPS1'!E20</f>
        <v>LEADER-19.2-SAVA-5</v>
      </c>
      <c r="G24" s="27" t="str">
        <f>'VPS1'!G20</f>
        <v>EŽŪFKP</v>
      </c>
      <c r="H24" s="84">
        <f>'VPS1'!F20</f>
        <v>59636</v>
      </c>
      <c r="I24" s="53">
        <f t="shared" si="32"/>
        <v>0</v>
      </c>
      <c r="J24" s="51">
        <f>COUNTIFS('D5'!$B$12:$B$4999,$B24,'D5'!$AF$12:$AF$4999,J$8,'D5'!$AI$12:$AI$4999,"taip")</f>
        <v>0</v>
      </c>
      <c r="K24" s="51">
        <f>COUNTIFS('D5'!$B$12:$B$4999,$B24,'D5'!$AF$12:$AF$4999,K$8,'D5'!$AI$12:$AI$4999,"taip")</f>
        <v>0</v>
      </c>
      <c r="L24" s="51">
        <f>COUNTIFS('D5'!$B$12:$B$4999,$B24,'D5'!$AF$12:$AF$4999,L$8,'D5'!$AI$12:$AI$4999,"taip")</f>
        <v>0</v>
      </c>
      <c r="M24" s="51">
        <f>COUNTIFS('D5'!$B$12:$B$4999,$B24,'D5'!$AF$12:$AF$4999,M$8,'D5'!$AI$12:$AI$4999,"taip")</f>
        <v>0</v>
      </c>
      <c r="N24" s="51">
        <f>COUNTIFS('D5'!$B$12:$B$4999,$B24,'D5'!$AF$12:$AF$4999,N$8,'D5'!$AI$12:$AI$4999,"taip")</f>
        <v>0</v>
      </c>
      <c r="O24" s="51">
        <f>COUNTIFS('D5'!$B$12:$B$4999,$B24,'D5'!$AF$12:$AF$4999,O$8,'D5'!$AI$12:$AI$4999,"taip")</f>
        <v>0</v>
      </c>
      <c r="P24" s="51">
        <f>COUNTIFS('D5'!$B$12:$B$4999,$B24,'D5'!$AF$12:$AF$4999,P$8,'D5'!$AI$12:$AI$4999,"taip")</f>
        <v>0</v>
      </c>
      <c r="Q24" s="53">
        <f t="shared" si="33"/>
        <v>0</v>
      </c>
      <c r="R24" s="51">
        <f>SUMIFS('D5'!$W$12:$W$4999,'D5'!$B$12:$B$4999,$B24,'D5'!$AF$12:$AF$4999,R$8,'D5'!$AI$12:$AI$4999,"taip")</f>
        <v>0</v>
      </c>
      <c r="S24" s="51">
        <f>SUMIFS('D5'!$W$12:$W$4999,'D5'!$B$12:$B$4999,$B24,'D5'!$AF$12:$AF$4999,S$8,'D5'!$AI$12:$AI$4999,"taip")</f>
        <v>0</v>
      </c>
      <c r="T24" s="51">
        <f>SUMIFS('D5'!$W$12:$W$4999,'D5'!$B$12:$B$4999,$B24,'D5'!$AF$12:$AF$4999,T$8,'D5'!$AI$12:$AI$4999,"taip")</f>
        <v>0</v>
      </c>
      <c r="U24" s="51">
        <f>SUMIFS('D5'!$W$12:$W$4999,'D5'!$B$12:$B$4999,$B24,'D5'!$AF$12:$AF$4999,U$8,'D5'!$AI$12:$AI$4999,"taip")</f>
        <v>0</v>
      </c>
      <c r="V24" s="51">
        <f>SUMIFS('D5'!$W$12:$W$4999,'D5'!$B$12:$B$4999,$B24,'D5'!$AF$12:$AF$4999,V$8,'D5'!$AI$12:$AI$4999,"taip")</f>
        <v>0</v>
      </c>
      <c r="W24" s="51">
        <f>SUMIFS('D5'!$W$12:$W$4999,'D5'!$B$12:$B$4999,$B24,'D5'!$AF$12:$AF$4999,W$8,'D5'!$AI$12:$AI$4999,"taip")</f>
        <v>0</v>
      </c>
      <c r="X24" s="51">
        <f>SUMIFS('D5'!$W$12:$W$4999,'D5'!$B$12:$B$4999,$B24,'D5'!$AF$12:$AF$4999,X$8,'D5'!$AI$12:$AI$4999,"taip")</f>
        <v>0</v>
      </c>
      <c r="Y24" s="136">
        <f t="shared" si="18"/>
        <v>0</v>
      </c>
      <c r="Z24" s="135">
        <f t="shared" si="19"/>
        <v>0</v>
      </c>
      <c r="AA24" s="135">
        <f t="shared" si="20"/>
        <v>0</v>
      </c>
      <c r="AB24" s="135">
        <f t="shared" si="21"/>
        <v>0</v>
      </c>
      <c r="AC24" s="135">
        <f t="shared" si="22"/>
        <v>0</v>
      </c>
      <c r="AD24" s="135">
        <f t="shared" si="23"/>
        <v>0</v>
      </c>
      <c r="AE24" s="135">
        <f t="shared" si="24"/>
        <v>0</v>
      </c>
      <c r="AF24" s="135">
        <f t="shared" si="25"/>
        <v>0</v>
      </c>
      <c r="AG24" s="53">
        <f t="shared" si="34"/>
        <v>0</v>
      </c>
      <c r="AH24" s="51">
        <f>COUNTIFS('D5'!$B$12:$B$4999,$B24,'D5'!$AG$12:$AG$4999,AH$8,'D5'!$AJ$12:$AJ$4999,"taip")</f>
        <v>0</v>
      </c>
      <c r="AI24" s="51">
        <f>COUNTIFS('D5'!$B$12:$B$4999,$B24,'D5'!$AG$12:$AG$4999,AI$8,'D5'!$AJ$12:$AJ$4999,"taip")</f>
        <v>0</v>
      </c>
      <c r="AJ24" s="51">
        <f>COUNTIFS('D5'!$B$12:$B$4999,$B24,'D5'!$AG$12:$AG$4999,AJ$8,'D5'!$AJ$12:$AJ$4999,"taip")</f>
        <v>0</v>
      </c>
      <c r="AK24" s="51">
        <f>COUNTIFS('D5'!$B$12:$B$4999,$B24,'D5'!$AG$12:$AG$4999,AK$8,'D5'!$AJ$12:$AJ$4999,"taip")</f>
        <v>0</v>
      </c>
      <c r="AL24" s="51">
        <f>COUNTIFS('D5'!$B$12:$B$4999,$B24,'D5'!$AG$12:$AG$4999,AL$8,'D5'!$AJ$12:$AJ$4999,"taip")</f>
        <v>0</v>
      </c>
      <c r="AM24" s="51">
        <f>COUNTIFS('D5'!$B$12:$B$4999,$B24,'D5'!$AG$12:$AG$4999,AM$8,'D5'!$AJ$12:$AJ$4999,"taip")</f>
        <v>0</v>
      </c>
      <c r="AN24" s="51">
        <f>COUNTIFS('D5'!$B$12:$B$4999,$B24,'D5'!$AG$12:$AG$4999,AN$8,'D5'!$AJ$12:$AJ$4999,"taip")</f>
        <v>0</v>
      </c>
      <c r="AO24" s="53">
        <f t="shared" si="35"/>
        <v>0</v>
      </c>
      <c r="AP24" s="51">
        <f>SUMIFS('D5'!$W$12:$W$4999,'D5'!$B$12:$B$4999,$B24,'D5'!$AG$12:$AG$4999,AP$8,'D5'!$AJ$12:$AJ$4999,"taip")</f>
        <v>0</v>
      </c>
      <c r="AQ24" s="51">
        <f>SUMIFS('D5'!$W$12:$W$4999,'D5'!$B$12:$B$4999,$B24,'D5'!$AG$12:$AG$4999,AQ$8,'D5'!$AJ$12:$AJ$4999,"taip")</f>
        <v>0</v>
      </c>
      <c r="AR24" s="51">
        <f>SUMIFS('D5'!$W$12:$W$4999,'D5'!$B$12:$B$4999,$B24,'D5'!$AG$12:$AG$4999,AR$8,'D5'!$AJ$12:$AJ$4999,"taip")</f>
        <v>0</v>
      </c>
      <c r="AS24" s="51">
        <f>SUMIFS('D5'!$W$12:$W$4999,'D5'!$B$12:$B$4999,$B24,'D5'!$AG$12:$AG$4999,AS$8,'D5'!$AJ$12:$AJ$4999,"taip")</f>
        <v>0</v>
      </c>
      <c r="AT24" s="51">
        <f>SUMIFS('D5'!$W$12:$W$4999,'D5'!$B$12:$B$4999,$B24,'D5'!$AG$12:$AG$4999,AT$8,'D5'!$AJ$12:$AJ$4999,"taip")</f>
        <v>0</v>
      </c>
      <c r="AU24" s="51">
        <f>SUMIFS('D5'!$W$12:$W$4999,'D5'!$B$12:$B$4999,$B24,'D5'!$AG$12:$AG$4999,AU$8,'D5'!$AJ$12:$AJ$4999,"taip")</f>
        <v>0</v>
      </c>
      <c r="AV24" s="51">
        <f>SUMIFS('D5'!$W$12:$W$4999,'D5'!$B$12:$B$4999,$B24,'D5'!$AG$12:$AG$4999,AV$8,'D5'!$AJ$12:$AJ$4999,"taip")</f>
        <v>0</v>
      </c>
      <c r="AW24" s="136">
        <f t="shared" si="27"/>
        <v>0</v>
      </c>
      <c r="AX24" s="135">
        <f t="shared" si="28"/>
        <v>0</v>
      </c>
      <c r="AY24" s="135">
        <f t="shared" si="4"/>
        <v>0</v>
      </c>
      <c r="AZ24" s="135">
        <f t="shared" si="5"/>
        <v>0</v>
      </c>
      <c r="BA24" s="135">
        <f t="shared" si="6"/>
        <v>0</v>
      </c>
      <c r="BB24" s="135">
        <f t="shared" si="7"/>
        <v>0</v>
      </c>
      <c r="BC24" s="135">
        <f t="shared" si="8"/>
        <v>0</v>
      </c>
      <c r="BD24" s="135">
        <f t="shared" si="9"/>
        <v>0</v>
      </c>
      <c r="BE24" s="53">
        <f t="shared" si="36"/>
        <v>0</v>
      </c>
      <c r="BF24" s="51">
        <f>COUNTIFS('D5'!$B$12:$B$4999,$B24,'D5'!$AH$12:$AH$4999,BF$8,'D5'!$AK$12:$AK$4999,"taip")</f>
        <v>0</v>
      </c>
      <c r="BG24" s="51">
        <f>COUNTIFS('D5'!$B$12:$B$4999,$B24,'D5'!$AH$12:$AH$4999,BG$8,'D5'!$AK$12:$AK$4999,"taip")</f>
        <v>0</v>
      </c>
      <c r="BH24" s="51">
        <f>COUNTIFS('D5'!$B$12:$B$4999,$B24,'D5'!$AH$12:$AH$4999,BH$8,'D5'!$AK$12:$AK$4999,"taip")</f>
        <v>0</v>
      </c>
      <c r="BI24" s="51">
        <f>COUNTIFS('D5'!$B$12:$B$4999,$B24,'D5'!$AH$12:$AH$4999,BI$8,'D5'!$AK$12:$AK$4999,"taip")</f>
        <v>0</v>
      </c>
      <c r="BJ24" s="51">
        <f>COUNTIFS('D5'!$B$12:$B$4999,$B24,'D5'!$AH$12:$AH$4999,BJ$8,'D5'!$AK$12:$AK$4999,"taip")</f>
        <v>0</v>
      </c>
      <c r="BK24" s="51">
        <f>COUNTIFS('D5'!$B$12:$B$4999,$B24,'D5'!$AH$12:$AH$4999,BK$8,'D5'!$AK$12:$AK$4999,"taip")</f>
        <v>0</v>
      </c>
      <c r="BL24" s="51">
        <f>COUNTIFS('D5'!$B$12:$B$4999,$B24,'D5'!$AH$12:$AH$4999,BL$8,'D5'!$AK$12:$AK$4999,"taip")</f>
        <v>0</v>
      </c>
      <c r="BM24" s="53">
        <f t="shared" si="37"/>
        <v>0</v>
      </c>
      <c r="BN24" s="51">
        <f>SUMIFS('D5'!$W$12:$W$4999,'D5'!$B$12:$B$4999,$B24,'D5'!$AH$12:$AH$4999,BN$8,'D5'!$AK$12:$AK$4999,"taip")</f>
        <v>0</v>
      </c>
      <c r="BO24" s="51">
        <f>SUMIFS('D5'!$W$12:$W$4999,'D5'!$B$12:$B$4999,$B24,'D5'!$AH$12:$AH$4999,BO$8,'D5'!$AK$12:$AK$4999,"taip")</f>
        <v>0</v>
      </c>
      <c r="BP24" s="51">
        <f>SUMIFS('D5'!$W$12:$W$4999,'D5'!$B$12:$B$4999,$B24,'D5'!$AH$12:$AH$4999,BP$8,'D5'!$AK$12:$AK$4999,"taip")</f>
        <v>0</v>
      </c>
      <c r="BQ24" s="51">
        <f>SUMIFS('D5'!$W$12:$W$4999,'D5'!$B$12:$B$4999,$B24,'D5'!$AH$12:$AH$4999,BQ$8,'D5'!$AK$12:$AK$4999,"taip")</f>
        <v>0</v>
      </c>
      <c r="BR24" s="51">
        <f>SUMIFS('D5'!$W$12:$W$4999,'D5'!$B$12:$B$4999,$B24,'D5'!$AH$12:$AH$4999,BR$8,'D5'!$AK$12:$AK$4999,"taip")</f>
        <v>0</v>
      </c>
      <c r="BS24" s="51">
        <f>SUMIFS('D5'!$W$12:$W$4999,'D5'!$B$12:$B$4999,$B24,'D5'!$AH$12:$AH$4999,BS$8,'D5'!$AK$12:$AK$4999,"taip")</f>
        <v>0</v>
      </c>
      <c r="BT24" s="51">
        <f>SUMIFS('D5'!$W$12:$W$4999,'D5'!$B$12:$B$4999,$B24,'D5'!$AH$12:$AH$4999,BT$8,'D5'!$AK$12:$AK$4999,"taip")</f>
        <v>0</v>
      </c>
      <c r="BU24" s="136">
        <f t="shared" si="30"/>
        <v>0</v>
      </c>
      <c r="BV24" s="135">
        <f t="shared" si="31"/>
        <v>0</v>
      </c>
      <c r="BW24" s="135">
        <f t="shared" si="11"/>
        <v>0</v>
      </c>
      <c r="BX24" s="135">
        <f t="shared" si="12"/>
        <v>0</v>
      </c>
      <c r="BY24" s="135">
        <f t="shared" si="13"/>
        <v>0</v>
      </c>
      <c r="BZ24" s="135">
        <f t="shared" si="14"/>
        <v>0</v>
      </c>
      <c r="CA24" s="135">
        <f t="shared" si="15"/>
        <v>0</v>
      </c>
      <c r="CB24" s="135">
        <f t="shared" si="16"/>
        <v>0</v>
      </c>
    </row>
    <row r="25" spans="2:80" x14ac:dyDescent="0.25">
      <c r="B25" s="27" t="str">
        <f>'VPS1'!A21</f>
        <v>-</v>
      </c>
      <c r="C25" s="28">
        <f>'VPS1'!B21</f>
        <v>0</v>
      </c>
      <c r="D25" s="28">
        <f>'VPS1'!C21</f>
        <v>0</v>
      </c>
      <c r="E25" s="27">
        <f>'VPS1'!D21</f>
        <v>0</v>
      </c>
      <c r="F25" s="27">
        <f>'VPS1'!E21</f>
        <v>0</v>
      </c>
      <c r="G25" s="27">
        <f>'VPS1'!G21</f>
        <v>0</v>
      </c>
      <c r="H25" s="84">
        <f>'VPS1'!F21</f>
        <v>0</v>
      </c>
      <c r="I25" s="53">
        <f t="shared" si="32"/>
        <v>0</v>
      </c>
      <c r="J25" s="51">
        <f>COUNTIFS('D5'!$B$12:$B$4999,$B25,'D5'!$AF$12:$AF$4999,J$8,'D5'!$AI$12:$AI$4999,"taip")</f>
        <v>0</v>
      </c>
      <c r="K25" s="51">
        <f>COUNTIFS('D5'!$B$12:$B$4999,$B25,'D5'!$AF$12:$AF$4999,K$8,'D5'!$AI$12:$AI$4999,"taip")</f>
        <v>0</v>
      </c>
      <c r="L25" s="51">
        <f>COUNTIFS('D5'!$B$12:$B$4999,$B25,'D5'!$AF$12:$AF$4999,L$8,'D5'!$AI$12:$AI$4999,"taip")</f>
        <v>0</v>
      </c>
      <c r="M25" s="51">
        <f>COUNTIFS('D5'!$B$12:$B$4999,$B25,'D5'!$AF$12:$AF$4999,M$8,'D5'!$AI$12:$AI$4999,"taip")</f>
        <v>0</v>
      </c>
      <c r="N25" s="51">
        <f>COUNTIFS('D5'!$B$12:$B$4999,$B25,'D5'!$AF$12:$AF$4999,N$8,'D5'!$AI$12:$AI$4999,"taip")</f>
        <v>0</v>
      </c>
      <c r="O25" s="51">
        <f>COUNTIFS('D5'!$B$12:$B$4999,$B25,'D5'!$AF$12:$AF$4999,O$8,'D5'!$AI$12:$AI$4999,"taip")</f>
        <v>0</v>
      </c>
      <c r="P25" s="51">
        <f>COUNTIFS('D5'!$B$12:$B$4999,$B25,'D5'!$AF$12:$AF$4999,P$8,'D5'!$AI$12:$AI$4999,"taip")</f>
        <v>0</v>
      </c>
      <c r="Q25" s="53">
        <f t="shared" si="33"/>
        <v>0</v>
      </c>
      <c r="R25" s="51">
        <f>SUMIFS('D5'!$W$12:$W$4999,'D5'!$B$12:$B$4999,$B25,'D5'!$AF$12:$AF$4999,R$8,'D5'!$AI$12:$AI$4999,"taip")</f>
        <v>0</v>
      </c>
      <c r="S25" s="51">
        <f>SUMIFS('D5'!$W$12:$W$4999,'D5'!$B$12:$B$4999,$B25,'D5'!$AF$12:$AF$4999,S$8,'D5'!$AI$12:$AI$4999,"taip")</f>
        <v>0</v>
      </c>
      <c r="T25" s="51">
        <f>SUMIFS('D5'!$W$12:$W$4999,'D5'!$B$12:$B$4999,$B25,'D5'!$AF$12:$AF$4999,T$8,'D5'!$AI$12:$AI$4999,"taip")</f>
        <v>0</v>
      </c>
      <c r="U25" s="51">
        <f>SUMIFS('D5'!$W$12:$W$4999,'D5'!$B$12:$B$4999,$B25,'D5'!$AF$12:$AF$4999,U$8,'D5'!$AI$12:$AI$4999,"taip")</f>
        <v>0</v>
      </c>
      <c r="V25" s="51">
        <f>SUMIFS('D5'!$W$12:$W$4999,'D5'!$B$12:$B$4999,$B25,'D5'!$AF$12:$AF$4999,V$8,'D5'!$AI$12:$AI$4999,"taip")</f>
        <v>0</v>
      </c>
      <c r="W25" s="51">
        <f>SUMIFS('D5'!$W$12:$W$4999,'D5'!$B$12:$B$4999,$B25,'D5'!$AF$12:$AF$4999,W$8,'D5'!$AI$12:$AI$4999,"taip")</f>
        <v>0</v>
      </c>
      <c r="X25" s="51">
        <f>SUMIFS('D5'!$W$12:$W$4999,'D5'!$B$12:$B$4999,$B25,'D5'!$AF$12:$AF$4999,X$8,'D5'!$AI$12:$AI$4999,"taip")</f>
        <v>0</v>
      </c>
      <c r="Y25" s="136">
        <f t="shared" si="18"/>
        <v>0</v>
      </c>
      <c r="Z25" s="135">
        <f t="shared" si="19"/>
        <v>0</v>
      </c>
      <c r="AA25" s="135">
        <f t="shared" si="20"/>
        <v>0</v>
      </c>
      <c r="AB25" s="135">
        <f t="shared" si="21"/>
        <v>0</v>
      </c>
      <c r="AC25" s="135">
        <f t="shared" si="22"/>
        <v>0</v>
      </c>
      <c r="AD25" s="135">
        <f t="shared" si="23"/>
        <v>0</v>
      </c>
      <c r="AE25" s="135">
        <f t="shared" si="24"/>
        <v>0</v>
      </c>
      <c r="AF25" s="135">
        <f t="shared" si="25"/>
        <v>0</v>
      </c>
      <c r="AG25" s="53">
        <f t="shared" si="34"/>
        <v>0</v>
      </c>
      <c r="AH25" s="51">
        <f>COUNTIFS('D5'!$B$12:$B$4999,$B25,'D5'!$AG$12:$AG$4999,AH$8,'D5'!$AJ$12:$AJ$4999,"taip")</f>
        <v>0</v>
      </c>
      <c r="AI25" s="51">
        <f>COUNTIFS('D5'!$B$12:$B$4999,$B25,'D5'!$AG$12:$AG$4999,AI$8,'D5'!$AJ$12:$AJ$4999,"taip")</f>
        <v>0</v>
      </c>
      <c r="AJ25" s="51">
        <f>COUNTIFS('D5'!$B$12:$B$4999,$B25,'D5'!$AG$12:$AG$4999,AJ$8,'D5'!$AJ$12:$AJ$4999,"taip")</f>
        <v>0</v>
      </c>
      <c r="AK25" s="51">
        <f>COUNTIFS('D5'!$B$12:$B$4999,$B25,'D5'!$AG$12:$AG$4999,AK$8,'D5'!$AJ$12:$AJ$4999,"taip")</f>
        <v>0</v>
      </c>
      <c r="AL25" s="51">
        <f>COUNTIFS('D5'!$B$12:$B$4999,$B25,'D5'!$AG$12:$AG$4999,AL$8,'D5'!$AJ$12:$AJ$4999,"taip")</f>
        <v>0</v>
      </c>
      <c r="AM25" s="51">
        <f>COUNTIFS('D5'!$B$12:$B$4999,$B25,'D5'!$AG$12:$AG$4999,AM$8,'D5'!$AJ$12:$AJ$4999,"taip")</f>
        <v>0</v>
      </c>
      <c r="AN25" s="51">
        <f>COUNTIFS('D5'!$B$12:$B$4999,$B25,'D5'!$AG$12:$AG$4999,AN$8,'D5'!$AJ$12:$AJ$4999,"taip")</f>
        <v>0</v>
      </c>
      <c r="AO25" s="53">
        <f t="shared" si="35"/>
        <v>0</v>
      </c>
      <c r="AP25" s="51">
        <f>SUMIFS('D5'!$W$12:$W$4999,'D5'!$B$12:$B$4999,$B25,'D5'!$AG$12:$AG$4999,AP$8,'D5'!$AJ$12:$AJ$4999,"taip")</f>
        <v>0</v>
      </c>
      <c r="AQ25" s="51">
        <f>SUMIFS('D5'!$W$12:$W$4999,'D5'!$B$12:$B$4999,$B25,'D5'!$AG$12:$AG$4999,AQ$8,'D5'!$AJ$12:$AJ$4999,"taip")</f>
        <v>0</v>
      </c>
      <c r="AR25" s="51">
        <f>SUMIFS('D5'!$W$12:$W$4999,'D5'!$B$12:$B$4999,$B25,'D5'!$AG$12:$AG$4999,AR$8,'D5'!$AJ$12:$AJ$4999,"taip")</f>
        <v>0</v>
      </c>
      <c r="AS25" s="51">
        <f>SUMIFS('D5'!$W$12:$W$4999,'D5'!$B$12:$B$4999,$B25,'D5'!$AG$12:$AG$4999,AS$8,'D5'!$AJ$12:$AJ$4999,"taip")</f>
        <v>0</v>
      </c>
      <c r="AT25" s="51">
        <f>SUMIFS('D5'!$W$12:$W$4999,'D5'!$B$12:$B$4999,$B25,'D5'!$AG$12:$AG$4999,AT$8,'D5'!$AJ$12:$AJ$4999,"taip")</f>
        <v>0</v>
      </c>
      <c r="AU25" s="51">
        <f>SUMIFS('D5'!$W$12:$W$4999,'D5'!$B$12:$B$4999,$B25,'D5'!$AG$12:$AG$4999,AU$8,'D5'!$AJ$12:$AJ$4999,"taip")</f>
        <v>0</v>
      </c>
      <c r="AV25" s="51">
        <f>SUMIFS('D5'!$W$12:$W$4999,'D5'!$B$12:$B$4999,$B25,'D5'!$AG$12:$AG$4999,AV$8,'D5'!$AJ$12:$AJ$4999,"taip")</f>
        <v>0</v>
      </c>
      <c r="AW25" s="136">
        <f t="shared" si="27"/>
        <v>0</v>
      </c>
      <c r="AX25" s="135">
        <f t="shared" si="28"/>
        <v>0</v>
      </c>
      <c r="AY25" s="135">
        <f t="shared" si="4"/>
        <v>0</v>
      </c>
      <c r="AZ25" s="135">
        <f t="shared" si="5"/>
        <v>0</v>
      </c>
      <c r="BA25" s="135">
        <f t="shared" si="6"/>
        <v>0</v>
      </c>
      <c r="BB25" s="135">
        <f t="shared" si="7"/>
        <v>0</v>
      </c>
      <c r="BC25" s="135">
        <f t="shared" si="8"/>
        <v>0</v>
      </c>
      <c r="BD25" s="135">
        <f t="shared" si="9"/>
        <v>0</v>
      </c>
      <c r="BE25" s="53">
        <f t="shared" si="36"/>
        <v>0</v>
      </c>
      <c r="BF25" s="51">
        <f>COUNTIFS('D5'!$B$12:$B$4999,$B25,'D5'!$AH$12:$AH$4999,BF$8,'D5'!$AK$12:$AK$4999,"taip")</f>
        <v>0</v>
      </c>
      <c r="BG25" s="51">
        <f>COUNTIFS('D5'!$B$12:$B$4999,$B25,'D5'!$AH$12:$AH$4999,BG$8,'D5'!$AK$12:$AK$4999,"taip")</f>
        <v>0</v>
      </c>
      <c r="BH25" s="51">
        <f>COUNTIFS('D5'!$B$12:$B$4999,$B25,'D5'!$AH$12:$AH$4999,BH$8,'D5'!$AK$12:$AK$4999,"taip")</f>
        <v>0</v>
      </c>
      <c r="BI25" s="51">
        <f>COUNTIFS('D5'!$B$12:$B$4999,$B25,'D5'!$AH$12:$AH$4999,BI$8,'D5'!$AK$12:$AK$4999,"taip")</f>
        <v>0</v>
      </c>
      <c r="BJ25" s="51">
        <f>COUNTIFS('D5'!$B$12:$B$4999,$B25,'D5'!$AH$12:$AH$4999,BJ$8,'D5'!$AK$12:$AK$4999,"taip")</f>
        <v>0</v>
      </c>
      <c r="BK25" s="51">
        <f>COUNTIFS('D5'!$B$12:$B$4999,$B25,'D5'!$AH$12:$AH$4999,BK$8,'D5'!$AK$12:$AK$4999,"taip")</f>
        <v>0</v>
      </c>
      <c r="BL25" s="51">
        <f>COUNTIFS('D5'!$B$12:$B$4999,$B25,'D5'!$AH$12:$AH$4999,BL$8,'D5'!$AK$12:$AK$4999,"taip")</f>
        <v>0</v>
      </c>
      <c r="BM25" s="53">
        <f t="shared" si="37"/>
        <v>0</v>
      </c>
      <c r="BN25" s="51">
        <f>SUMIFS('D5'!$W$12:$W$4999,'D5'!$B$12:$B$4999,$B25,'D5'!$AH$12:$AH$4999,BN$8,'D5'!$AK$12:$AK$4999,"taip")</f>
        <v>0</v>
      </c>
      <c r="BO25" s="51">
        <f>SUMIFS('D5'!$W$12:$W$4999,'D5'!$B$12:$B$4999,$B25,'D5'!$AH$12:$AH$4999,BO$8,'D5'!$AK$12:$AK$4999,"taip")</f>
        <v>0</v>
      </c>
      <c r="BP25" s="51">
        <f>SUMIFS('D5'!$W$12:$W$4999,'D5'!$B$12:$B$4999,$B25,'D5'!$AH$12:$AH$4999,BP$8,'D5'!$AK$12:$AK$4999,"taip")</f>
        <v>0</v>
      </c>
      <c r="BQ25" s="51">
        <f>SUMIFS('D5'!$W$12:$W$4999,'D5'!$B$12:$B$4999,$B25,'D5'!$AH$12:$AH$4999,BQ$8,'D5'!$AK$12:$AK$4999,"taip")</f>
        <v>0</v>
      </c>
      <c r="BR25" s="51">
        <f>SUMIFS('D5'!$W$12:$W$4999,'D5'!$B$12:$B$4999,$B25,'D5'!$AH$12:$AH$4999,BR$8,'D5'!$AK$12:$AK$4999,"taip")</f>
        <v>0</v>
      </c>
      <c r="BS25" s="51">
        <f>SUMIFS('D5'!$W$12:$W$4999,'D5'!$B$12:$B$4999,$B25,'D5'!$AH$12:$AH$4999,BS$8,'D5'!$AK$12:$AK$4999,"taip")</f>
        <v>0</v>
      </c>
      <c r="BT25" s="51">
        <f>SUMIFS('D5'!$W$12:$W$4999,'D5'!$B$12:$B$4999,$B25,'D5'!$AH$12:$AH$4999,BT$8,'D5'!$AK$12:$AK$4999,"taip")</f>
        <v>0</v>
      </c>
      <c r="BU25" s="136">
        <f t="shared" si="30"/>
        <v>0</v>
      </c>
      <c r="BV25" s="135">
        <f t="shared" si="31"/>
        <v>0</v>
      </c>
      <c r="BW25" s="135">
        <f t="shared" si="11"/>
        <v>0</v>
      </c>
      <c r="BX25" s="135">
        <f t="shared" si="12"/>
        <v>0</v>
      </c>
      <c r="BY25" s="135">
        <f t="shared" si="13"/>
        <v>0</v>
      </c>
      <c r="BZ25" s="135">
        <f t="shared" si="14"/>
        <v>0</v>
      </c>
      <c r="CA25" s="135">
        <f t="shared" si="15"/>
        <v>0</v>
      </c>
      <c r="CB25" s="135">
        <f t="shared" si="16"/>
        <v>0</v>
      </c>
    </row>
    <row r="26" spans="2:80" x14ac:dyDescent="0.25">
      <c r="B26" s="27" t="str">
        <f>'VPS1'!A22</f>
        <v>-</v>
      </c>
      <c r="C26" s="28">
        <f>'VPS1'!B22</f>
        <v>0</v>
      </c>
      <c r="D26" s="28">
        <f>'VPS1'!C22</f>
        <v>0</v>
      </c>
      <c r="E26" s="27">
        <f>'VPS1'!D22</f>
        <v>0</v>
      </c>
      <c r="F26" s="27">
        <f>'VPS1'!E22</f>
        <v>0</v>
      </c>
      <c r="G26" s="27">
        <f>'VPS1'!G22</f>
        <v>0</v>
      </c>
      <c r="H26" s="84">
        <f>'VPS1'!F22</f>
        <v>0</v>
      </c>
      <c r="I26" s="53">
        <f t="shared" si="32"/>
        <v>0</v>
      </c>
      <c r="J26" s="51">
        <f>COUNTIFS('D5'!$B$12:$B$4999,$B26,'D5'!$AF$12:$AF$4999,J$8,'D5'!$AI$12:$AI$4999,"taip")</f>
        <v>0</v>
      </c>
      <c r="K26" s="51">
        <f>COUNTIFS('D5'!$B$12:$B$4999,$B26,'D5'!$AF$12:$AF$4999,K$8,'D5'!$AI$12:$AI$4999,"taip")</f>
        <v>0</v>
      </c>
      <c r="L26" s="51">
        <f>COUNTIFS('D5'!$B$12:$B$4999,$B26,'D5'!$AF$12:$AF$4999,L$8,'D5'!$AI$12:$AI$4999,"taip")</f>
        <v>0</v>
      </c>
      <c r="M26" s="51">
        <f>COUNTIFS('D5'!$B$12:$B$4999,$B26,'D5'!$AF$12:$AF$4999,M$8,'D5'!$AI$12:$AI$4999,"taip")</f>
        <v>0</v>
      </c>
      <c r="N26" s="51">
        <f>COUNTIFS('D5'!$B$12:$B$4999,$B26,'D5'!$AF$12:$AF$4999,N$8,'D5'!$AI$12:$AI$4999,"taip")</f>
        <v>0</v>
      </c>
      <c r="O26" s="51">
        <f>COUNTIFS('D5'!$B$12:$B$4999,$B26,'D5'!$AF$12:$AF$4999,O$8,'D5'!$AI$12:$AI$4999,"taip")</f>
        <v>0</v>
      </c>
      <c r="P26" s="51">
        <f>COUNTIFS('D5'!$B$12:$B$4999,$B26,'D5'!$AF$12:$AF$4999,P$8,'D5'!$AI$12:$AI$4999,"taip")</f>
        <v>0</v>
      </c>
      <c r="Q26" s="53">
        <f t="shared" si="33"/>
        <v>0</v>
      </c>
      <c r="R26" s="51">
        <f>SUMIFS('D5'!$W$12:$W$4999,'D5'!$B$12:$B$4999,$B26,'D5'!$AF$12:$AF$4999,R$8,'D5'!$AI$12:$AI$4999,"taip")</f>
        <v>0</v>
      </c>
      <c r="S26" s="51">
        <f>SUMIFS('D5'!$W$12:$W$4999,'D5'!$B$12:$B$4999,$B26,'D5'!$AF$12:$AF$4999,S$8,'D5'!$AI$12:$AI$4999,"taip")</f>
        <v>0</v>
      </c>
      <c r="T26" s="51">
        <f>SUMIFS('D5'!$W$12:$W$4999,'D5'!$B$12:$B$4999,$B26,'D5'!$AF$12:$AF$4999,T$8,'D5'!$AI$12:$AI$4999,"taip")</f>
        <v>0</v>
      </c>
      <c r="U26" s="51">
        <f>SUMIFS('D5'!$W$12:$W$4999,'D5'!$B$12:$B$4999,$B26,'D5'!$AF$12:$AF$4999,U$8,'D5'!$AI$12:$AI$4999,"taip")</f>
        <v>0</v>
      </c>
      <c r="V26" s="51">
        <f>SUMIFS('D5'!$W$12:$W$4999,'D5'!$B$12:$B$4999,$B26,'D5'!$AF$12:$AF$4999,V$8,'D5'!$AI$12:$AI$4999,"taip")</f>
        <v>0</v>
      </c>
      <c r="W26" s="51">
        <f>SUMIFS('D5'!$W$12:$W$4999,'D5'!$B$12:$B$4999,$B26,'D5'!$AF$12:$AF$4999,W$8,'D5'!$AI$12:$AI$4999,"taip")</f>
        <v>0</v>
      </c>
      <c r="X26" s="51">
        <f>SUMIFS('D5'!$W$12:$W$4999,'D5'!$B$12:$B$4999,$B26,'D5'!$AF$12:$AF$4999,X$8,'D5'!$AI$12:$AI$4999,"taip")</f>
        <v>0</v>
      </c>
      <c r="Y26" s="136">
        <f t="shared" si="18"/>
        <v>0</v>
      </c>
      <c r="Z26" s="135">
        <f t="shared" si="19"/>
        <v>0</v>
      </c>
      <c r="AA26" s="135">
        <f t="shared" si="20"/>
        <v>0</v>
      </c>
      <c r="AB26" s="135">
        <f t="shared" si="21"/>
        <v>0</v>
      </c>
      <c r="AC26" s="135">
        <f t="shared" si="22"/>
        <v>0</v>
      </c>
      <c r="AD26" s="135">
        <f t="shared" si="23"/>
        <v>0</v>
      </c>
      <c r="AE26" s="135">
        <f t="shared" si="24"/>
        <v>0</v>
      </c>
      <c r="AF26" s="135">
        <f t="shared" si="25"/>
        <v>0</v>
      </c>
      <c r="AG26" s="53">
        <f t="shared" si="34"/>
        <v>0</v>
      </c>
      <c r="AH26" s="51">
        <f>COUNTIFS('D5'!$B$12:$B$4999,$B26,'D5'!$AG$12:$AG$4999,AH$8,'D5'!$AJ$12:$AJ$4999,"taip")</f>
        <v>0</v>
      </c>
      <c r="AI26" s="51">
        <f>COUNTIFS('D5'!$B$12:$B$4999,$B26,'D5'!$AG$12:$AG$4999,AI$8,'D5'!$AJ$12:$AJ$4999,"taip")</f>
        <v>0</v>
      </c>
      <c r="AJ26" s="51">
        <f>COUNTIFS('D5'!$B$12:$B$4999,$B26,'D5'!$AG$12:$AG$4999,AJ$8,'D5'!$AJ$12:$AJ$4999,"taip")</f>
        <v>0</v>
      </c>
      <c r="AK26" s="51">
        <f>COUNTIFS('D5'!$B$12:$B$4999,$B26,'D5'!$AG$12:$AG$4999,AK$8,'D5'!$AJ$12:$AJ$4999,"taip")</f>
        <v>0</v>
      </c>
      <c r="AL26" s="51">
        <f>COUNTIFS('D5'!$B$12:$B$4999,$B26,'D5'!$AG$12:$AG$4999,AL$8,'D5'!$AJ$12:$AJ$4999,"taip")</f>
        <v>0</v>
      </c>
      <c r="AM26" s="51">
        <f>COUNTIFS('D5'!$B$12:$B$4999,$B26,'D5'!$AG$12:$AG$4999,AM$8,'D5'!$AJ$12:$AJ$4999,"taip")</f>
        <v>0</v>
      </c>
      <c r="AN26" s="51">
        <f>COUNTIFS('D5'!$B$12:$B$4999,$B26,'D5'!$AG$12:$AG$4999,AN$8,'D5'!$AJ$12:$AJ$4999,"taip")</f>
        <v>0</v>
      </c>
      <c r="AO26" s="53">
        <f t="shared" si="35"/>
        <v>0</v>
      </c>
      <c r="AP26" s="51">
        <f>SUMIFS('D5'!$W$12:$W$4999,'D5'!$B$12:$B$4999,$B26,'D5'!$AG$12:$AG$4999,AP$8,'D5'!$AJ$12:$AJ$4999,"taip")</f>
        <v>0</v>
      </c>
      <c r="AQ26" s="51">
        <f>SUMIFS('D5'!$W$12:$W$4999,'D5'!$B$12:$B$4999,$B26,'D5'!$AG$12:$AG$4999,AQ$8,'D5'!$AJ$12:$AJ$4999,"taip")</f>
        <v>0</v>
      </c>
      <c r="AR26" s="51">
        <f>SUMIFS('D5'!$W$12:$W$4999,'D5'!$B$12:$B$4999,$B26,'D5'!$AG$12:$AG$4999,AR$8,'D5'!$AJ$12:$AJ$4999,"taip")</f>
        <v>0</v>
      </c>
      <c r="AS26" s="51">
        <f>SUMIFS('D5'!$W$12:$W$4999,'D5'!$B$12:$B$4999,$B26,'D5'!$AG$12:$AG$4999,AS$8,'D5'!$AJ$12:$AJ$4999,"taip")</f>
        <v>0</v>
      </c>
      <c r="AT26" s="51">
        <f>SUMIFS('D5'!$W$12:$W$4999,'D5'!$B$12:$B$4999,$B26,'D5'!$AG$12:$AG$4999,AT$8,'D5'!$AJ$12:$AJ$4999,"taip")</f>
        <v>0</v>
      </c>
      <c r="AU26" s="51">
        <f>SUMIFS('D5'!$W$12:$W$4999,'D5'!$B$12:$B$4999,$B26,'D5'!$AG$12:$AG$4999,AU$8,'D5'!$AJ$12:$AJ$4999,"taip")</f>
        <v>0</v>
      </c>
      <c r="AV26" s="51">
        <f>SUMIFS('D5'!$W$12:$W$4999,'D5'!$B$12:$B$4999,$B26,'D5'!$AG$12:$AG$4999,AV$8,'D5'!$AJ$12:$AJ$4999,"taip")</f>
        <v>0</v>
      </c>
      <c r="AW26" s="136">
        <f t="shared" si="27"/>
        <v>0</v>
      </c>
      <c r="AX26" s="135">
        <f t="shared" si="28"/>
        <v>0</v>
      </c>
      <c r="AY26" s="135">
        <f t="shared" si="4"/>
        <v>0</v>
      </c>
      <c r="AZ26" s="135">
        <f t="shared" si="5"/>
        <v>0</v>
      </c>
      <c r="BA26" s="135">
        <f t="shared" si="6"/>
        <v>0</v>
      </c>
      <c r="BB26" s="135">
        <f t="shared" si="7"/>
        <v>0</v>
      </c>
      <c r="BC26" s="135">
        <f t="shared" si="8"/>
        <v>0</v>
      </c>
      <c r="BD26" s="135">
        <f t="shared" si="9"/>
        <v>0</v>
      </c>
      <c r="BE26" s="53">
        <f t="shared" si="36"/>
        <v>0</v>
      </c>
      <c r="BF26" s="51">
        <f>COUNTIFS('D5'!$B$12:$B$4999,$B26,'D5'!$AH$12:$AH$4999,BF$8,'D5'!$AK$12:$AK$4999,"taip")</f>
        <v>0</v>
      </c>
      <c r="BG26" s="51">
        <f>COUNTIFS('D5'!$B$12:$B$4999,$B26,'D5'!$AH$12:$AH$4999,BG$8,'D5'!$AK$12:$AK$4999,"taip")</f>
        <v>0</v>
      </c>
      <c r="BH26" s="51">
        <f>COUNTIFS('D5'!$B$12:$B$4999,$B26,'D5'!$AH$12:$AH$4999,BH$8,'D5'!$AK$12:$AK$4999,"taip")</f>
        <v>0</v>
      </c>
      <c r="BI26" s="51">
        <f>COUNTIFS('D5'!$B$12:$B$4999,$B26,'D5'!$AH$12:$AH$4999,BI$8,'D5'!$AK$12:$AK$4999,"taip")</f>
        <v>0</v>
      </c>
      <c r="BJ26" s="51">
        <f>COUNTIFS('D5'!$B$12:$B$4999,$B26,'D5'!$AH$12:$AH$4999,BJ$8,'D5'!$AK$12:$AK$4999,"taip")</f>
        <v>0</v>
      </c>
      <c r="BK26" s="51">
        <f>COUNTIFS('D5'!$B$12:$B$4999,$B26,'D5'!$AH$12:$AH$4999,BK$8,'D5'!$AK$12:$AK$4999,"taip")</f>
        <v>0</v>
      </c>
      <c r="BL26" s="51">
        <f>COUNTIFS('D5'!$B$12:$B$4999,$B26,'D5'!$AH$12:$AH$4999,BL$8,'D5'!$AK$12:$AK$4999,"taip")</f>
        <v>0</v>
      </c>
      <c r="BM26" s="53">
        <f t="shared" si="37"/>
        <v>0</v>
      </c>
      <c r="BN26" s="51">
        <f>SUMIFS('D5'!$W$12:$W$4999,'D5'!$B$12:$B$4999,$B26,'D5'!$AH$12:$AH$4999,BN$8,'D5'!$AK$12:$AK$4999,"taip")</f>
        <v>0</v>
      </c>
      <c r="BO26" s="51">
        <f>SUMIFS('D5'!$W$12:$W$4999,'D5'!$B$12:$B$4999,$B26,'D5'!$AH$12:$AH$4999,BO$8,'D5'!$AK$12:$AK$4999,"taip")</f>
        <v>0</v>
      </c>
      <c r="BP26" s="51">
        <f>SUMIFS('D5'!$W$12:$W$4999,'D5'!$B$12:$B$4999,$B26,'D5'!$AH$12:$AH$4999,BP$8,'D5'!$AK$12:$AK$4999,"taip")</f>
        <v>0</v>
      </c>
      <c r="BQ26" s="51">
        <f>SUMIFS('D5'!$W$12:$W$4999,'D5'!$B$12:$B$4999,$B26,'D5'!$AH$12:$AH$4999,BQ$8,'D5'!$AK$12:$AK$4999,"taip")</f>
        <v>0</v>
      </c>
      <c r="BR26" s="51">
        <f>SUMIFS('D5'!$W$12:$W$4999,'D5'!$B$12:$B$4999,$B26,'D5'!$AH$12:$AH$4999,BR$8,'D5'!$AK$12:$AK$4999,"taip")</f>
        <v>0</v>
      </c>
      <c r="BS26" s="51">
        <f>SUMIFS('D5'!$W$12:$W$4999,'D5'!$B$12:$B$4999,$B26,'D5'!$AH$12:$AH$4999,BS$8,'D5'!$AK$12:$AK$4999,"taip")</f>
        <v>0</v>
      </c>
      <c r="BT26" s="51">
        <f>SUMIFS('D5'!$W$12:$W$4999,'D5'!$B$12:$B$4999,$B26,'D5'!$AH$12:$AH$4999,BT$8,'D5'!$AK$12:$AK$4999,"taip")</f>
        <v>0</v>
      </c>
      <c r="BU26" s="136">
        <f t="shared" si="30"/>
        <v>0</v>
      </c>
      <c r="BV26" s="135">
        <f t="shared" si="31"/>
        <v>0</v>
      </c>
      <c r="BW26" s="135">
        <f t="shared" si="11"/>
        <v>0</v>
      </c>
      <c r="BX26" s="135">
        <f t="shared" si="12"/>
        <v>0</v>
      </c>
      <c r="BY26" s="135">
        <f t="shared" si="13"/>
        <v>0</v>
      </c>
      <c r="BZ26" s="135">
        <f t="shared" si="14"/>
        <v>0</v>
      </c>
      <c r="CA26" s="135">
        <f t="shared" si="15"/>
        <v>0</v>
      </c>
      <c r="CB26" s="135">
        <f t="shared" si="16"/>
        <v>0</v>
      </c>
    </row>
    <row r="27" spans="2:80" x14ac:dyDescent="0.25">
      <c r="B27" s="27" t="str">
        <f>'VPS1'!A23</f>
        <v>-</v>
      </c>
      <c r="C27" s="28">
        <f>'VPS1'!B23</f>
        <v>0</v>
      </c>
      <c r="D27" s="28">
        <f>'VPS1'!C23</f>
        <v>0</v>
      </c>
      <c r="E27" s="27">
        <f>'VPS1'!D23</f>
        <v>0</v>
      </c>
      <c r="F27" s="27">
        <f>'VPS1'!E23</f>
        <v>0</v>
      </c>
      <c r="G27" s="27">
        <f>'VPS1'!G23</f>
        <v>0</v>
      </c>
      <c r="H27" s="84">
        <f>'VPS1'!F23</f>
        <v>0</v>
      </c>
      <c r="I27" s="53">
        <f t="shared" si="32"/>
        <v>0</v>
      </c>
      <c r="J27" s="51">
        <f>COUNTIFS('D5'!$B$12:$B$4999,$B27,'D5'!$AF$12:$AF$4999,J$8,'D5'!$AI$12:$AI$4999,"taip")</f>
        <v>0</v>
      </c>
      <c r="K27" s="51">
        <f>COUNTIFS('D5'!$B$12:$B$4999,$B27,'D5'!$AF$12:$AF$4999,K$8,'D5'!$AI$12:$AI$4999,"taip")</f>
        <v>0</v>
      </c>
      <c r="L27" s="51">
        <f>COUNTIFS('D5'!$B$12:$B$4999,$B27,'D5'!$AF$12:$AF$4999,L$8,'D5'!$AI$12:$AI$4999,"taip")</f>
        <v>0</v>
      </c>
      <c r="M27" s="51">
        <f>COUNTIFS('D5'!$B$12:$B$4999,$B27,'D5'!$AF$12:$AF$4999,M$8,'D5'!$AI$12:$AI$4999,"taip")</f>
        <v>0</v>
      </c>
      <c r="N27" s="51">
        <f>COUNTIFS('D5'!$B$12:$B$4999,$B27,'D5'!$AF$12:$AF$4999,N$8,'D5'!$AI$12:$AI$4999,"taip")</f>
        <v>0</v>
      </c>
      <c r="O27" s="51">
        <f>COUNTIFS('D5'!$B$12:$B$4999,$B27,'D5'!$AF$12:$AF$4999,O$8,'D5'!$AI$12:$AI$4999,"taip")</f>
        <v>0</v>
      </c>
      <c r="P27" s="51">
        <f>COUNTIFS('D5'!$B$12:$B$4999,$B27,'D5'!$AF$12:$AF$4999,P$8,'D5'!$AI$12:$AI$4999,"taip")</f>
        <v>0</v>
      </c>
      <c r="Q27" s="53">
        <f t="shared" si="33"/>
        <v>0</v>
      </c>
      <c r="R27" s="51">
        <f>SUMIFS('D5'!$W$12:$W$4999,'D5'!$B$12:$B$4999,$B27,'D5'!$AF$12:$AF$4999,R$8,'D5'!$AI$12:$AI$4999,"taip")</f>
        <v>0</v>
      </c>
      <c r="S27" s="51">
        <f>SUMIFS('D5'!$W$12:$W$4999,'D5'!$B$12:$B$4999,$B27,'D5'!$AF$12:$AF$4999,S$8,'D5'!$AI$12:$AI$4999,"taip")</f>
        <v>0</v>
      </c>
      <c r="T27" s="51">
        <f>SUMIFS('D5'!$W$12:$W$4999,'D5'!$B$12:$B$4999,$B27,'D5'!$AF$12:$AF$4999,T$8,'D5'!$AI$12:$AI$4999,"taip")</f>
        <v>0</v>
      </c>
      <c r="U27" s="51">
        <f>SUMIFS('D5'!$W$12:$W$4999,'D5'!$B$12:$B$4999,$B27,'D5'!$AF$12:$AF$4999,U$8,'D5'!$AI$12:$AI$4999,"taip")</f>
        <v>0</v>
      </c>
      <c r="V27" s="51">
        <f>SUMIFS('D5'!$W$12:$W$4999,'D5'!$B$12:$B$4999,$B27,'D5'!$AF$12:$AF$4999,V$8,'D5'!$AI$12:$AI$4999,"taip")</f>
        <v>0</v>
      </c>
      <c r="W27" s="51">
        <f>SUMIFS('D5'!$W$12:$W$4999,'D5'!$B$12:$B$4999,$B27,'D5'!$AF$12:$AF$4999,W$8,'D5'!$AI$12:$AI$4999,"taip")</f>
        <v>0</v>
      </c>
      <c r="X27" s="51">
        <f>SUMIFS('D5'!$W$12:$W$4999,'D5'!$B$12:$B$4999,$B27,'D5'!$AF$12:$AF$4999,X$8,'D5'!$AI$12:$AI$4999,"taip")</f>
        <v>0</v>
      </c>
      <c r="Y27" s="136">
        <f t="shared" si="18"/>
        <v>0</v>
      </c>
      <c r="Z27" s="135">
        <f t="shared" si="19"/>
        <v>0</v>
      </c>
      <c r="AA27" s="135">
        <f t="shared" si="20"/>
        <v>0</v>
      </c>
      <c r="AB27" s="135">
        <f t="shared" si="21"/>
        <v>0</v>
      </c>
      <c r="AC27" s="135">
        <f t="shared" si="22"/>
        <v>0</v>
      </c>
      <c r="AD27" s="135">
        <f t="shared" si="23"/>
        <v>0</v>
      </c>
      <c r="AE27" s="135">
        <f t="shared" si="24"/>
        <v>0</v>
      </c>
      <c r="AF27" s="135">
        <f t="shared" si="25"/>
        <v>0</v>
      </c>
      <c r="AG27" s="53">
        <f t="shared" si="34"/>
        <v>0</v>
      </c>
      <c r="AH27" s="51">
        <f>COUNTIFS('D5'!$B$12:$B$4999,$B27,'D5'!$AG$12:$AG$4999,AH$8,'D5'!$AJ$12:$AJ$4999,"taip")</f>
        <v>0</v>
      </c>
      <c r="AI27" s="51">
        <f>COUNTIFS('D5'!$B$12:$B$4999,$B27,'D5'!$AG$12:$AG$4999,AI$8,'D5'!$AJ$12:$AJ$4999,"taip")</f>
        <v>0</v>
      </c>
      <c r="AJ27" s="51">
        <f>COUNTIFS('D5'!$B$12:$B$4999,$B27,'D5'!$AG$12:$AG$4999,AJ$8,'D5'!$AJ$12:$AJ$4999,"taip")</f>
        <v>0</v>
      </c>
      <c r="AK27" s="51">
        <f>COUNTIFS('D5'!$B$12:$B$4999,$B27,'D5'!$AG$12:$AG$4999,AK$8,'D5'!$AJ$12:$AJ$4999,"taip")</f>
        <v>0</v>
      </c>
      <c r="AL27" s="51">
        <f>COUNTIFS('D5'!$B$12:$B$4999,$B27,'D5'!$AG$12:$AG$4999,AL$8,'D5'!$AJ$12:$AJ$4999,"taip")</f>
        <v>0</v>
      </c>
      <c r="AM27" s="51">
        <f>COUNTIFS('D5'!$B$12:$B$4999,$B27,'D5'!$AG$12:$AG$4999,AM$8,'D5'!$AJ$12:$AJ$4999,"taip")</f>
        <v>0</v>
      </c>
      <c r="AN27" s="51">
        <f>COUNTIFS('D5'!$B$12:$B$4999,$B27,'D5'!$AG$12:$AG$4999,AN$8,'D5'!$AJ$12:$AJ$4999,"taip")</f>
        <v>0</v>
      </c>
      <c r="AO27" s="53">
        <f t="shared" si="35"/>
        <v>0</v>
      </c>
      <c r="AP27" s="51">
        <f>SUMIFS('D5'!$W$12:$W$4999,'D5'!$B$12:$B$4999,$B27,'D5'!$AG$12:$AG$4999,AP$8,'D5'!$AJ$12:$AJ$4999,"taip")</f>
        <v>0</v>
      </c>
      <c r="AQ27" s="51">
        <f>SUMIFS('D5'!$W$12:$W$4999,'D5'!$B$12:$B$4999,$B27,'D5'!$AG$12:$AG$4999,AQ$8,'D5'!$AJ$12:$AJ$4999,"taip")</f>
        <v>0</v>
      </c>
      <c r="AR27" s="51">
        <f>SUMIFS('D5'!$W$12:$W$4999,'D5'!$B$12:$B$4999,$B27,'D5'!$AG$12:$AG$4999,AR$8,'D5'!$AJ$12:$AJ$4999,"taip")</f>
        <v>0</v>
      </c>
      <c r="AS27" s="51">
        <f>SUMIFS('D5'!$W$12:$W$4999,'D5'!$B$12:$B$4999,$B27,'D5'!$AG$12:$AG$4999,AS$8,'D5'!$AJ$12:$AJ$4999,"taip")</f>
        <v>0</v>
      </c>
      <c r="AT27" s="51">
        <f>SUMIFS('D5'!$W$12:$W$4999,'D5'!$B$12:$B$4999,$B27,'D5'!$AG$12:$AG$4999,AT$8,'D5'!$AJ$12:$AJ$4999,"taip")</f>
        <v>0</v>
      </c>
      <c r="AU27" s="51">
        <f>SUMIFS('D5'!$W$12:$W$4999,'D5'!$B$12:$B$4999,$B27,'D5'!$AG$12:$AG$4999,AU$8,'D5'!$AJ$12:$AJ$4999,"taip")</f>
        <v>0</v>
      </c>
      <c r="AV27" s="51">
        <f>SUMIFS('D5'!$W$12:$W$4999,'D5'!$B$12:$B$4999,$B27,'D5'!$AG$12:$AG$4999,AV$8,'D5'!$AJ$12:$AJ$4999,"taip")</f>
        <v>0</v>
      </c>
      <c r="AW27" s="136">
        <f t="shared" si="27"/>
        <v>0</v>
      </c>
      <c r="AX27" s="135">
        <f t="shared" si="28"/>
        <v>0</v>
      </c>
      <c r="AY27" s="135">
        <f t="shared" si="4"/>
        <v>0</v>
      </c>
      <c r="AZ27" s="135">
        <f t="shared" si="5"/>
        <v>0</v>
      </c>
      <c r="BA27" s="135">
        <f t="shared" si="6"/>
        <v>0</v>
      </c>
      <c r="BB27" s="135">
        <f t="shared" si="7"/>
        <v>0</v>
      </c>
      <c r="BC27" s="135">
        <f t="shared" si="8"/>
        <v>0</v>
      </c>
      <c r="BD27" s="135">
        <f t="shared" si="9"/>
        <v>0</v>
      </c>
      <c r="BE27" s="53">
        <f t="shared" si="36"/>
        <v>0</v>
      </c>
      <c r="BF27" s="51">
        <f>COUNTIFS('D5'!$B$12:$B$4999,$B27,'D5'!$AH$12:$AH$4999,BF$8,'D5'!$AK$12:$AK$4999,"taip")</f>
        <v>0</v>
      </c>
      <c r="BG27" s="51">
        <f>COUNTIFS('D5'!$B$12:$B$4999,$B27,'D5'!$AH$12:$AH$4999,BG$8,'D5'!$AK$12:$AK$4999,"taip")</f>
        <v>0</v>
      </c>
      <c r="BH27" s="51">
        <f>COUNTIFS('D5'!$B$12:$B$4999,$B27,'D5'!$AH$12:$AH$4999,BH$8,'D5'!$AK$12:$AK$4999,"taip")</f>
        <v>0</v>
      </c>
      <c r="BI27" s="51">
        <f>COUNTIFS('D5'!$B$12:$B$4999,$B27,'D5'!$AH$12:$AH$4999,BI$8,'D5'!$AK$12:$AK$4999,"taip")</f>
        <v>0</v>
      </c>
      <c r="BJ27" s="51">
        <f>COUNTIFS('D5'!$B$12:$B$4999,$B27,'D5'!$AH$12:$AH$4999,BJ$8,'D5'!$AK$12:$AK$4999,"taip")</f>
        <v>0</v>
      </c>
      <c r="BK27" s="51">
        <f>COUNTIFS('D5'!$B$12:$B$4999,$B27,'D5'!$AH$12:$AH$4999,BK$8,'D5'!$AK$12:$AK$4999,"taip")</f>
        <v>0</v>
      </c>
      <c r="BL27" s="51">
        <f>COUNTIFS('D5'!$B$12:$B$4999,$B27,'D5'!$AH$12:$AH$4999,BL$8,'D5'!$AK$12:$AK$4999,"taip")</f>
        <v>0</v>
      </c>
      <c r="BM27" s="53">
        <f t="shared" si="37"/>
        <v>0</v>
      </c>
      <c r="BN27" s="51">
        <f>SUMIFS('D5'!$W$12:$W$4999,'D5'!$B$12:$B$4999,$B27,'D5'!$AH$12:$AH$4999,BN$8,'D5'!$AK$12:$AK$4999,"taip")</f>
        <v>0</v>
      </c>
      <c r="BO27" s="51">
        <f>SUMIFS('D5'!$W$12:$W$4999,'D5'!$B$12:$B$4999,$B27,'D5'!$AH$12:$AH$4999,BO$8,'D5'!$AK$12:$AK$4999,"taip")</f>
        <v>0</v>
      </c>
      <c r="BP27" s="51">
        <f>SUMIFS('D5'!$W$12:$W$4999,'D5'!$B$12:$B$4999,$B27,'D5'!$AH$12:$AH$4999,BP$8,'D5'!$AK$12:$AK$4999,"taip")</f>
        <v>0</v>
      </c>
      <c r="BQ27" s="51">
        <f>SUMIFS('D5'!$W$12:$W$4999,'D5'!$B$12:$B$4999,$B27,'D5'!$AH$12:$AH$4999,BQ$8,'D5'!$AK$12:$AK$4999,"taip")</f>
        <v>0</v>
      </c>
      <c r="BR27" s="51">
        <f>SUMIFS('D5'!$W$12:$W$4999,'D5'!$B$12:$B$4999,$B27,'D5'!$AH$12:$AH$4999,BR$8,'D5'!$AK$12:$AK$4999,"taip")</f>
        <v>0</v>
      </c>
      <c r="BS27" s="51">
        <f>SUMIFS('D5'!$W$12:$W$4999,'D5'!$B$12:$B$4999,$B27,'D5'!$AH$12:$AH$4999,BS$8,'D5'!$AK$12:$AK$4999,"taip")</f>
        <v>0</v>
      </c>
      <c r="BT27" s="51">
        <f>SUMIFS('D5'!$W$12:$W$4999,'D5'!$B$12:$B$4999,$B27,'D5'!$AH$12:$AH$4999,BT$8,'D5'!$AK$12:$AK$4999,"taip")</f>
        <v>0</v>
      </c>
      <c r="BU27" s="136">
        <f t="shared" si="30"/>
        <v>0</v>
      </c>
      <c r="BV27" s="135">
        <f t="shared" si="31"/>
        <v>0</v>
      </c>
      <c r="BW27" s="135">
        <f t="shared" si="11"/>
        <v>0</v>
      </c>
      <c r="BX27" s="135">
        <f t="shared" si="12"/>
        <v>0</v>
      </c>
      <c r="BY27" s="135">
        <f t="shared" si="13"/>
        <v>0</v>
      </c>
      <c r="BZ27" s="135">
        <f t="shared" si="14"/>
        <v>0</v>
      </c>
      <c r="CA27" s="135">
        <f t="shared" si="15"/>
        <v>0</v>
      </c>
      <c r="CB27" s="135">
        <f t="shared" si="16"/>
        <v>0</v>
      </c>
    </row>
    <row r="28" spans="2:80" x14ac:dyDescent="0.25">
      <c r="B28" s="27" t="str">
        <f>'VPS1'!A24</f>
        <v>-</v>
      </c>
      <c r="C28" s="28">
        <f>'VPS1'!B24</f>
        <v>0</v>
      </c>
      <c r="D28" s="28">
        <f>'VPS1'!C24</f>
        <v>0</v>
      </c>
      <c r="E28" s="27">
        <f>'VPS1'!D24</f>
        <v>0</v>
      </c>
      <c r="F28" s="27">
        <f>'VPS1'!E24</f>
        <v>0</v>
      </c>
      <c r="G28" s="27">
        <f>'VPS1'!G24</f>
        <v>0</v>
      </c>
      <c r="H28" s="84">
        <f>'VPS1'!F24</f>
        <v>0</v>
      </c>
      <c r="I28" s="53">
        <f t="shared" si="32"/>
        <v>0</v>
      </c>
      <c r="J28" s="51">
        <f>COUNTIFS('D5'!$B$12:$B$4999,$B28,'D5'!$AF$12:$AF$4999,J$8,'D5'!$AI$12:$AI$4999,"taip")</f>
        <v>0</v>
      </c>
      <c r="K28" s="51">
        <f>COUNTIFS('D5'!$B$12:$B$4999,$B28,'D5'!$AF$12:$AF$4999,K$8,'D5'!$AI$12:$AI$4999,"taip")</f>
        <v>0</v>
      </c>
      <c r="L28" s="51">
        <f>COUNTIFS('D5'!$B$12:$B$4999,$B28,'D5'!$AF$12:$AF$4999,L$8,'D5'!$AI$12:$AI$4999,"taip")</f>
        <v>0</v>
      </c>
      <c r="M28" s="51">
        <f>COUNTIFS('D5'!$B$12:$B$4999,$B28,'D5'!$AF$12:$AF$4999,M$8,'D5'!$AI$12:$AI$4999,"taip")</f>
        <v>0</v>
      </c>
      <c r="N28" s="51">
        <f>COUNTIFS('D5'!$B$12:$B$4999,$B28,'D5'!$AF$12:$AF$4999,N$8,'D5'!$AI$12:$AI$4999,"taip")</f>
        <v>0</v>
      </c>
      <c r="O28" s="51">
        <f>COUNTIFS('D5'!$B$12:$B$4999,$B28,'D5'!$AF$12:$AF$4999,O$8,'D5'!$AI$12:$AI$4999,"taip")</f>
        <v>0</v>
      </c>
      <c r="P28" s="51">
        <f>COUNTIFS('D5'!$B$12:$B$4999,$B28,'D5'!$AF$12:$AF$4999,P$8,'D5'!$AI$12:$AI$4999,"taip")</f>
        <v>0</v>
      </c>
      <c r="Q28" s="53">
        <f t="shared" si="33"/>
        <v>0</v>
      </c>
      <c r="R28" s="51">
        <f>SUMIFS('D5'!$W$12:$W$4999,'D5'!$B$12:$B$4999,$B28,'D5'!$AF$12:$AF$4999,R$8,'D5'!$AI$12:$AI$4999,"taip")</f>
        <v>0</v>
      </c>
      <c r="S28" s="51">
        <f>SUMIFS('D5'!$W$12:$W$4999,'D5'!$B$12:$B$4999,$B28,'D5'!$AF$12:$AF$4999,S$8,'D5'!$AI$12:$AI$4999,"taip")</f>
        <v>0</v>
      </c>
      <c r="T28" s="51">
        <f>SUMIFS('D5'!$W$12:$W$4999,'D5'!$B$12:$B$4999,$B28,'D5'!$AF$12:$AF$4999,T$8,'D5'!$AI$12:$AI$4999,"taip")</f>
        <v>0</v>
      </c>
      <c r="U28" s="51">
        <f>SUMIFS('D5'!$W$12:$W$4999,'D5'!$B$12:$B$4999,$B28,'D5'!$AF$12:$AF$4999,U$8,'D5'!$AI$12:$AI$4999,"taip")</f>
        <v>0</v>
      </c>
      <c r="V28" s="51">
        <f>SUMIFS('D5'!$W$12:$W$4999,'D5'!$B$12:$B$4999,$B28,'D5'!$AF$12:$AF$4999,V$8,'D5'!$AI$12:$AI$4999,"taip")</f>
        <v>0</v>
      </c>
      <c r="W28" s="51">
        <f>SUMIFS('D5'!$W$12:$W$4999,'D5'!$B$12:$B$4999,$B28,'D5'!$AF$12:$AF$4999,W$8,'D5'!$AI$12:$AI$4999,"taip")</f>
        <v>0</v>
      </c>
      <c r="X28" s="51">
        <f>SUMIFS('D5'!$W$12:$W$4999,'D5'!$B$12:$B$4999,$B28,'D5'!$AF$12:$AF$4999,X$8,'D5'!$AI$12:$AI$4999,"taip")</f>
        <v>0</v>
      </c>
      <c r="Y28" s="136">
        <f t="shared" si="18"/>
        <v>0</v>
      </c>
      <c r="Z28" s="135">
        <f t="shared" si="19"/>
        <v>0</v>
      </c>
      <c r="AA28" s="135">
        <f t="shared" si="20"/>
        <v>0</v>
      </c>
      <c r="AB28" s="135">
        <f t="shared" si="21"/>
        <v>0</v>
      </c>
      <c r="AC28" s="135">
        <f t="shared" si="22"/>
        <v>0</v>
      </c>
      <c r="AD28" s="135">
        <f t="shared" si="23"/>
        <v>0</v>
      </c>
      <c r="AE28" s="135">
        <f t="shared" si="24"/>
        <v>0</v>
      </c>
      <c r="AF28" s="135">
        <f t="shared" si="25"/>
        <v>0</v>
      </c>
      <c r="AG28" s="53">
        <f t="shared" si="34"/>
        <v>0</v>
      </c>
      <c r="AH28" s="51">
        <f>COUNTIFS('D5'!$B$12:$B$4999,$B28,'D5'!$AG$12:$AG$4999,AH$8,'D5'!$AJ$12:$AJ$4999,"taip")</f>
        <v>0</v>
      </c>
      <c r="AI28" s="51">
        <f>COUNTIFS('D5'!$B$12:$B$4999,$B28,'D5'!$AG$12:$AG$4999,AI$8,'D5'!$AJ$12:$AJ$4999,"taip")</f>
        <v>0</v>
      </c>
      <c r="AJ28" s="51">
        <f>COUNTIFS('D5'!$B$12:$B$4999,$B28,'D5'!$AG$12:$AG$4999,AJ$8,'D5'!$AJ$12:$AJ$4999,"taip")</f>
        <v>0</v>
      </c>
      <c r="AK28" s="51">
        <f>COUNTIFS('D5'!$B$12:$B$4999,$B28,'D5'!$AG$12:$AG$4999,AK$8,'D5'!$AJ$12:$AJ$4999,"taip")</f>
        <v>0</v>
      </c>
      <c r="AL28" s="51">
        <f>COUNTIFS('D5'!$B$12:$B$4999,$B28,'D5'!$AG$12:$AG$4999,AL$8,'D5'!$AJ$12:$AJ$4999,"taip")</f>
        <v>0</v>
      </c>
      <c r="AM28" s="51">
        <f>COUNTIFS('D5'!$B$12:$B$4999,$B28,'D5'!$AG$12:$AG$4999,AM$8,'D5'!$AJ$12:$AJ$4999,"taip")</f>
        <v>0</v>
      </c>
      <c r="AN28" s="51">
        <f>COUNTIFS('D5'!$B$12:$B$4999,$B28,'D5'!$AG$12:$AG$4999,AN$8,'D5'!$AJ$12:$AJ$4999,"taip")</f>
        <v>0</v>
      </c>
      <c r="AO28" s="53">
        <f t="shared" si="35"/>
        <v>0</v>
      </c>
      <c r="AP28" s="51">
        <f>SUMIFS('D5'!$W$12:$W$4999,'D5'!$B$12:$B$4999,$B28,'D5'!$AG$12:$AG$4999,AP$8,'D5'!$AJ$12:$AJ$4999,"taip")</f>
        <v>0</v>
      </c>
      <c r="AQ28" s="51">
        <f>SUMIFS('D5'!$W$12:$W$4999,'D5'!$B$12:$B$4999,$B28,'D5'!$AG$12:$AG$4999,AQ$8,'D5'!$AJ$12:$AJ$4999,"taip")</f>
        <v>0</v>
      </c>
      <c r="AR28" s="51">
        <f>SUMIFS('D5'!$W$12:$W$4999,'D5'!$B$12:$B$4999,$B28,'D5'!$AG$12:$AG$4999,AR$8,'D5'!$AJ$12:$AJ$4999,"taip")</f>
        <v>0</v>
      </c>
      <c r="AS28" s="51">
        <f>SUMIFS('D5'!$W$12:$W$4999,'D5'!$B$12:$B$4999,$B28,'D5'!$AG$12:$AG$4999,AS$8,'D5'!$AJ$12:$AJ$4999,"taip")</f>
        <v>0</v>
      </c>
      <c r="AT28" s="51">
        <f>SUMIFS('D5'!$W$12:$W$4999,'D5'!$B$12:$B$4999,$B28,'D5'!$AG$12:$AG$4999,AT$8,'D5'!$AJ$12:$AJ$4999,"taip")</f>
        <v>0</v>
      </c>
      <c r="AU28" s="51">
        <f>SUMIFS('D5'!$W$12:$W$4999,'D5'!$B$12:$B$4999,$B28,'D5'!$AG$12:$AG$4999,AU$8,'D5'!$AJ$12:$AJ$4999,"taip")</f>
        <v>0</v>
      </c>
      <c r="AV28" s="51">
        <f>SUMIFS('D5'!$W$12:$W$4999,'D5'!$B$12:$B$4999,$B28,'D5'!$AG$12:$AG$4999,AV$8,'D5'!$AJ$12:$AJ$4999,"taip")</f>
        <v>0</v>
      </c>
      <c r="AW28" s="136">
        <f t="shared" si="27"/>
        <v>0</v>
      </c>
      <c r="AX28" s="135">
        <f t="shared" si="28"/>
        <v>0</v>
      </c>
      <c r="AY28" s="135">
        <f t="shared" si="4"/>
        <v>0</v>
      </c>
      <c r="AZ28" s="135">
        <f t="shared" si="5"/>
        <v>0</v>
      </c>
      <c r="BA28" s="135">
        <f t="shared" si="6"/>
        <v>0</v>
      </c>
      <c r="BB28" s="135">
        <f t="shared" si="7"/>
        <v>0</v>
      </c>
      <c r="BC28" s="135">
        <f t="shared" si="8"/>
        <v>0</v>
      </c>
      <c r="BD28" s="135">
        <f t="shared" si="9"/>
        <v>0</v>
      </c>
      <c r="BE28" s="53">
        <f t="shared" si="36"/>
        <v>0</v>
      </c>
      <c r="BF28" s="51">
        <f>COUNTIFS('D5'!$B$12:$B$4999,$B28,'D5'!$AH$12:$AH$4999,BF$8,'D5'!$AK$12:$AK$4999,"taip")</f>
        <v>0</v>
      </c>
      <c r="BG28" s="51">
        <f>COUNTIFS('D5'!$B$12:$B$4999,$B28,'D5'!$AH$12:$AH$4999,BG$8,'D5'!$AK$12:$AK$4999,"taip")</f>
        <v>0</v>
      </c>
      <c r="BH28" s="51">
        <f>COUNTIFS('D5'!$B$12:$B$4999,$B28,'D5'!$AH$12:$AH$4999,BH$8,'D5'!$AK$12:$AK$4999,"taip")</f>
        <v>0</v>
      </c>
      <c r="BI28" s="51">
        <f>COUNTIFS('D5'!$B$12:$B$4999,$B28,'D5'!$AH$12:$AH$4999,BI$8,'D5'!$AK$12:$AK$4999,"taip")</f>
        <v>0</v>
      </c>
      <c r="BJ28" s="51">
        <f>COUNTIFS('D5'!$B$12:$B$4999,$B28,'D5'!$AH$12:$AH$4999,BJ$8,'D5'!$AK$12:$AK$4999,"taip")</f>
        <v>0</v>
      </c>
      <c r="BK28" s="51">
        <f>COUNTIFS('D5'!$B$12:$B$4999,$B28,'D5'!$AH$12:$AH$4999,BK$8,'D5'!$AK$12:$AK$4999,"taip")</f>
        <v>0</v>
      </c>
      <c r="BL28" s="51">
        <f>COUNTIFS('D5'!$B$12:$B$4999,$B28,'D5'!$AH$12:$AH$4999,BL$8,'D5'!$AK$12:$AK$4999,"taip")</f>
        <v>0</v>
      </c>
      <c r="BM28" s="53">
        <f t="shared" si="37"/>
        <v>0</v>
      </c>
      <c r="BN28" s="51">
        <f>SUMIFS('D5'!$W$12:$W$4999,'D5'!$B$12:$B$4999,$B28,'D5'!$AH$12:$AH$4999,BN$8,'D5'!$AK$12:$AK$4999,"taip")</f>
        <v>0</v>
      </c>
      <c r="BO28" s="51">
        <f>SUMIFS('D5'!$W$12:$W$4999,'D5'!$B$12:$B$4999,$B28,'D5'!$AH$12:$AH$4999,BO$8,'D5'!$AK$12:$AK$4999,"taip")</f>
        <v>0</v>
      </c>
      <c r="BP28" s="51">
        <f>SUMIFS('D5'!$W$12:$W$4999,'D5'!$B$12:$B$4999,$B28,'D5'!$AH$12:$AH$4999,BP$8,'D5'!$AK$12:$AK$4999,"taip")</f>
        <v>0</v>
      </c>
      <c r="BQ28" s="51">
        <f>SUMIFS('D5'!$W$12:$W$4999,'D5'!$B$12:$B$4999,$B28,'D5'!$AH$12:$AH$4999,BQ$8,'D5'!$AK$12:$AK$4999,"taip")</f>
        <v>0</v>
      </c>
      <c r="BR28" s="51">
        <f>SUMIFS('D5'!$W$12:$W$4999,'D5'!$B$12:$B$4999,$B28,'D5'!$AH$12:$AH$4999,BR$8,'D5'!$AK$12:$AK$4999,"taip")</f>
        <v>0</v>
      </c>
      <c r="BS28" s="51">
        <f>SUMIFS('D5'!$W$12:$W$4999,'D5'!$B$12:$B$4999,$B28,'D5'!$AH$12:$AH$4999,BS$8,'D5'!$AK$12:$AK$4999,"taip")</f>
        <v>0</v>
      </c>
      <c r="BT28" s="51">
        <f>SUMIFS('D5'!$W$12:$W$4999,'D5'!$B$12:$B$4999,$B28,'D5'!$AH$12:$AH$4999,BT$8,'D5'!$AK$12:$AK$4999,"taip")</f>
        <v>0</v>
      </c>
      <c r="BU28" s="136">
        <f t="shared" si="30"/>
        <v>0</v>
      </c>
      <c r="BV28" s="135">
        <f t="shared" si="31"/>
        <v>0</v>
      </c>
      <c r="BW28" s="135">
        <f t="shared" si="11"/>
        <v>0</v>
      </c>
      <c r="BX28" s="135">
        <f t="shared" si="12"/>
        <v>0</v>
      </c>
      <c r="BY28" s="135">
        <f t="shared" si="13"/>
        <v>0</v>
      </c>
      <c r="BZ28" s="135">
        <f t="shared" si="14"/>
        <v>0</v>
      </c>
      <c r="CA28" s="135">
        <f t="shared" si="15"/>
        <v>0</v>
      </c>
      <c r="CB28" s="135">
        <f t="shared" si="16"/>
        <v>0</v>
      </c>
    </row>
    <row r="29" spans="2:80" x14ac:dyDescent="0.25">
      <c r="B29" s="27" t="str">
        <f>'VPS1'!A25</f>
        <v>-</v>
      </c>
      <c r="C29" s="28">
        <f>'VPS1'!B25</f>
        <v>0</v>
      </c>
      <c r="D29" s="28">
        <f>'VPS1'!C25</f>
        <v>0</v>
      </c>
      <c r="E29" s="27">
        <f>'VPS1'!D25</f>
        <v>0</v>
      </c>
      <c r="F29" s="27">
        <f>'VPS1'!E25</f>
        <v>0</v>
      </c>
      <c r="G29" s="27">
        <f>'VPS1'!G25</f>
        <v>0</v>
      </c>
      <c r="H29" s="84">
        <f>'VPS1'!F25</f>
        <v>0</v>
      </c>
      <c r="I29" s="53">
        <f t="shared" si="32"/>
        <v>0</v>
      </c>
      <c r="J29" s="51">
        <f>COUNTIFS('D5'!$B$12:$B$4999,$B29,'D5'!$AF$12:$AF$4999,J$8,'D5'!$AI$12:$AI$4999,"taip")</f>
        <v>0</v>
      </c>
      <c r="K29" s="51">
        <f>COUNTIFS('D5'!$B$12:$B$4999,$B29,'D5'!$AF$12:$AF$4999,K$8,'D5'!$AI$12:$AI$4999,"taip")</f>
        <v>0</v>
      </c>
      <c r="L29" s="51">
        <f>COUNTIFS('D5'!$B$12:$B$4999,$B29,'D5'!$AF$12:$AF$4999,L$8,'D5'!$AI$12:$AI$4999,"taip")</f>
        <v>0</v>
      </c>
      <c r="M29" s="51">
        <f>COUNTIFS('D5'!$B$12:$B$4999,$B29,'D5'!$AF$12:$AF$4999,M$8,'D5'!$AI$12:$AI$4999,"taip")</f>
        <v>0</v>
      </c>
      <c r="N29" s="51">
        <f>COUNTIFS('D5'!$B$12:$B$4999,$B29,'D5'!$AF$12:$AF$4999,N$8,'D5'!$AI$12:$AI$4999,"taip")</f>
        <v>0</v>
      </c>
      <c r="O29" s="51">
        <f>COUNTIFS('D5'!$B$12:$B$4999,$B29,'D5'!$AF$12:$AF$4999,O$8,'D5'!$AI$12:$AI$4999,"taip")</f>
        <v>0</v>
      </c>
      <c r="P29" s="51">
        <f>COUNTIFS('D5'!$B$12:$B$4999,$B29,'D5'!$AF$12:$AF$4999,P$8,'D5'!$AI$12:$AI$4999,"taip")</f>
        <v>0</v>
      </c>
      <c r="Q29" s="53">
        <f t="shared" si="33"/>
        <v>0</v>
      </c>
      <c r="R29" s="51">
        <f>SUMIFS('D5'!$W$12:$W$4999,'D5'!$B$12:$B$4999,$B29,'D5'!$AF$12:$AF$4999,R$8,'D5'!$AI$12:$AI$4999,"taip")</f>
        <v>0</v>
      </c>
      <c r="S29" s="51">
        <f>SUMIFS('D5'!$W$12:$W$4999,'D5'!$B$12:$B$4999,$B29,'D5'!$AF$12:$AF$4999,S$8,'D5'!$AI$12:$AI$4999,"taip")</f>
        <v>0</v>
      </c>
      <c r="T29" s="51">
        <f>SUMIFS('D5'!$W$12:$W$4999,'D5'!$B$12:$B$4999,$B29,'D5'!$AF$12:$AF$4999,T$8,'D5'!$AI$12:$AI$4999,"taip")</f>
        <v>0</v>
      </c>
      <c r="U29" s="51">
        <f>SUMIFS('D5'!$W$12:$W$4999,'D5'!$B$12:$B$4999,$B29,'D5'!$AF$12:$AF$4999,U$8,'D5'!$AI$12:$AI$4999,"taip")</f>
        <v>0</v>
      </c>
      <c r="V29" s="51">
        <f>SUMIFS('D5'!$W$12:$W$4999,'D5'!$B$12:$B$4999,$B29,'D5'!$AF$12:$AF$4999,V$8,'D5'!$AI$12:$AI$4999,"taip")</f>
        <v>0</v>
      </c>
      <c r="W29" s="51">
        <f>SUMIFS('D5'!$W$12:$W$4999,'D5'!$B$12:$B$4999,$B29,'D5'!$AF$12:$AF$4999,W$8,'D5'!$AI$12:$AI$4999,"taip")</f>
        <v>0</v>
      </c>
      <c r="X29" s="51">
        <f>SUMIFS('D5'!$W$12:$W$4999,'D5'!$B$12:$B$4999,$B29,'D5'!$AF$12:$AF$4999,X$8,'D5'!$AI$12:$AI$4999,"taip")</f>
        <v>0</v>
      </c>
      <c r="Y29" s="136">
        <f t="shared" si="18"/>
        <v>0</v>
      </c>
      <c r="Z29" s="135">
        <f t="shared" si="19"/>
        <v>0</v>
      </c>
      <c r="AA29" s="135">
        <f t="shared" si="20"/>
        <v>0</v>
      </c>
      <c r="AB29" s="135">
        <f t="shared" si="21"/>
        <v>0</v>
      </c>
      <c r="AC29" s="135">
        <f t="shared" si="22"/>
        <v>0</v>
      </c>
      <c r="AD29" s="135">
        <f t="shared" si="23"/>
        <v>0</v>
      </c>
      <c r="AE29" s="135">
        <f t="shared" si="24"/>
        <v>0</v>
      </c>
      <c r="AF29" s="135">
        <f t="shared" si="25"/>
        <v>0</v>
      </c>
      <c r="AG29" s="53">
        <f t="shared" si="34"/>
        <v>0</v>
      </c>
      <c r="AH29" s="51">
        <f>COUNTIFS('D5'!$B$12:$B$4999,$B29,'D5'!$AG$12:$AG$4999,AH$8,'D5'!$AJ$12:$AJ$4999,"taip")</f>
        <v>0</v>
      </c>
      <c r="AI29" s="51">
        <f>COUNTIFS('D5'!$B$12:$B$4999,$B29,'D5'!$AG$12:$AG$4999,AI$8,'D5'!$AJ$12:$AJ$4999,"taip")</f>
        <v>0</v>
      </c>
      <c r="AJ29" s="51">
        <f>COUNTIFS('D5'!$B$12:$B$4999,$B29,'D5'!$AG$12:$AG$4999,AJ$8,'D5'!$AJ$12:$AJ$4999,"taip")</f>
        <v>0</v>
      </c>
      <c r="AK29" s="51">
        <f>COUNTIFS('D5'!$B$12:$B$4999,$B29,'D5'!$AG$12:$AG$4999,AK$8,'D5'!$AJ$12:$AJ$4999,"taip")</f>
        <v>0</v>
      </c>
      <c r="AL29" s="51">
        <f>COUNTIFS('D5'!$B$12:$B$4999,$B29,'D5'!$AG$12:$AG$4999,AL$8,'D5'!$AJ$12:$AJ$4999,"taip")</f>
        <v>0</v>
      </c>
      <c r="AM29" s="51">
        <f>COUNTIFS('D5'!$B$12:$B$4999,$B29,'D5'!$AG$12:$AG$4999,AM$8,'D5'!$AJ$12:$AJ$4999,"taip")</f>
        <v>0</v>
      </c>
      <c r="AN29" s="51">
        <f>COUNTIFS('D5'!$B$12:$B$4999,$B29,'D5'!$AG$12:$AG$4999,AN$8,'D5'!$AJ$12:$AJ$4999,"taip")</f>
        <v>0</v>
      </c>
      <c r="AO29" s="53">
        <f t="shared" si="35"/>
        <v>0</v>
      </c>
      <c r="AP29" s="51">
        <f>SUMIFS('D5'!$W$12:$W$4999,'D5'!$B$12:$B$4999,$B29,'D5'!$AG$12:$AG$4999,AP$8,'D5'!$AJ$12:$AJ$4999,"taip")</f>
        <v>0</v>
      </c>
      <c r="AQ29" s="51">
        <f>SUMIFS('D5'!$W$12:$W$4999,'D5'!$B$12:$B$4999,$B29,'D5'!$AG$12:$AG$4999,AQ$8,'D5'!$AJ$12:$AJ$4999,"taip")</f>
        <v>0</v>
      </c>
      <c r="AR29" s="51">
        <f>SUMIFS('D5'!$W$12:$W$4999,'D5'!$B$12:$B$4999,$B29,'D5'!$AG$12:$AG$4999,AR$8,'D5'!$AJ$12:$AJ$4999,"taip")</f>
        <v>0</v>
      </c>
      <c r="AS29" s="51">
        <f>SUMIFS('D5'!$W$12:$W$4999,'D5'!$B$12:$B$4999,$B29,'D5'!$AG$12:$AG$4999,AS$8,'D5'!$AJ$12:$AJ$4999,"taip")</f>
        <v>0</v>
      </c>
      <c r="AT29" s="51">
        <f>SUMIFS('D5'!$W$12:$W$4999,'D5'!$B$12:$B$4999,$B29,'D5'!$AG$12:$AG$4999,AT$8,'D5'!$AJ$12:$AJ$4999,"taip")</f>
        <v>0</v>
      </c>
      <c r="AU29" s="51">
        <f>SUMIFS('D5'!$W$12:$W$4999,'D5'!$B$12:$B$4999,$B29,'D5'!$AG$12:$AG$4999,AU$8,'D5'!$AJ$12:$AJ$4999,"taip")</f>
        <v>0</v>
      </c>
      <c r="AV29" s="51">
        <f>SUMIFS('D5'!$W$12:$W$4999,'D5'!$B$12:$B$4999,$B29,'D5'!$AG$12:$AG$4999,AV$8,'D5'!$AJ$12:$AJ$4999,"taip")</f>
        <v>0</v>
      </c>
      <c r="AW29" s="136">
        <f t="shared" si="27"/>
        <v>0</v>
      </c>
      <c r="AX29" s="135">
        <f t="shared" si="28"/>
        <v>0</v>
      </c>
      <c r="AY29" s="135">
        <f t="shared" si="4"/>
        <v>0</v>
      </c>
      <c r="AZ29" s="135">
        <f t="shared" si="5"/>
        <v>0</v>
      </c>
      <c r="BA29" s="135">
        <f t="shared" si="6"/>
        <v>0</v>
      </c>
      <c r="BB29" s="135">
        <f t="shared" si="7"/>
        <v>0</v>
      </c>
      <c r="BC29" s="135">
        <f t="shared" si="8"/>
        <v>0</v>
      </c>
      <c r="BD29" s="135">
        <f t="shared" si="9"/>
        <v>0</v>
      </c>
      <c r="BE29" s="53">
        <f t="shared" si="36"/>
        <v>0</v>
      </c>
      <c r="BF29" s="51">
        <f>COUNTIFS('D5'!$B$12:$B$4999,$B29,'D5'!$AH$12:$AH$4999,BF$8,'D5'!$AK$12:$AK$4999,"taip")</f>
        <v>0</v>
      </c>
      <c r="BG29" s="51">
        <f>COUNTIFS('D5'!$B$12:$B$4999,$B29,'D5'!$AH$12:$AH$4999,BG$8,'D5'!$AK$12:$AK$4999,"taip")</f>
        <v>0</v>
      </c>
      <c r="BH29" s="51">
        <f>COUNTIFS('D5'!$B$12:$B$4999,$B29,'D5'!$AH$12:$AH$4999,BH$8,'D5'!$AK$12:$AK$4999,"taip")</f>
        <v>0</v>
      </c>
      <c r="BI29" s="51">
        <f>COUNTIFS('D5'!$B$12:$B$4999,$B29,'D5'!$AH$12:$AH$4999,BI$8,'D5'!$AK$12:$AK$4999,"taip")</f>
        <v>0</v>
      </c>
      <c r="BJ29" s="51">
        <f>COUNTIFS('D5'!$B$12:$B$4999,$B29,'D5'!$AH$12:$AH$4999,BJ$8,'D5'!$AK$12:$AK$4999,"taip")</f>
        <v>0</v>
      </c>
      <c r="BK29" s="51">
        <f>COUNTIFS('D5'!$B$12:$B$4999,$B29,'D5'!$AH$12:$AH$4999,BK$8,'D5'!$AK$12:$AK$4999,"taip")</f>
        <v>0</v>
      </c>
      <c r="BL29" s="51">
        <f>COUNTIFS('D5'!$B$12:$B$4999,$B29,'D5'!$AH$12:$AH$4999,BL$8,'D5'!$AK$12:$AK$4999,"taip")</f>
        <v>0</v>
      </c>
      <c r="BM29" s="53">
        <f t="shared" si="37"/>
        <v>0</v>
      </c>
      <c r="BN29" s="51">
        <f>SUMIFS('D5'!$W$12:$W$4999,'D5'!$B$12:$B$4999,$B29,'D5'!$AH$12:$AH$4999,BN$8,'D5'!$AK$12:$AK$4999,"taip")</f>
        <v>0</v>
      </c>
      <c r="BO29" s="51">
        <f>SUMIFS('D5'!$W$12:$W$4999,'D5'!$B$12:$B$4999,$B29,'D5'!$AH$12:$AH$4999,BO$8,'D5'!$AK$12:$AK$4999,"taip")</f>
        <v>0</v>
      </c>
      <c r="BP29" s="51">
        <f>SUMIFS('D5'!$W$12:$W$4999,'D5'!$B$12:$B$4999,$B29,'D5'!$AH$12:$AH$4999,BP$8,'D5'!$AK$12:$AK$4999,"taip")</f>
        <v>0</v>
      </c>
      <c r="BQ29" s="51">
        <f>SUMIFS('D5'!$W$12:$W$4999,'D5'!$B$12:$B$4999,$B29,'D5'!$AH$12:$AH$4999,BQ$8,'D5'!$AK$12:$AK$4999,"taip")</f>
        <v>0</v>
      </c>
      <c r="BR29" s="51">
        <f>SUMIFS('D5'!$W$12:$W$4999,'D5'!$B$12:$B$4999,$B29,'D5'!$AH$12:$AH$4999,BR$8,'D5'!$AK$12:$AK$4999,"taip")</f>
        <v>0</v>
      </c>
      <c r="BS29" s="51">
        <f>SUMIFS('D5'!$W$12:$W$4999,'D5'!$B$12:$B$4999,$B29,'D5'!$AH$12:$AH$4999,BS$8,'D5'!$AK$12:$AK$4999,"taip")</f>
        <v>0</v>
      </c>
      <c r="BT29" s="51">
        <f>SUMIFS('D5'!$W$12:$W$4999,'D5'!$B$12:$B$4999,$B29,'D5'!$AH$12:$AH$4999,BT$8,'D5'!$AK$12:$AK$4999,"taip")</f>
        <v>0</v>
      </c>
      <c r="BU29" s="136">
        <f t="shared" si="30"/>
        <v>0</v>
      </c>
      <c r="BV29" s="135">
        <f t="shared" si="31"/>
        <v>0</v>
      </c>
      <c r="BW29" s="135">
        <f t="shared" si="11"/>
        <v>0</v>
      </c>
      <c r="BX29" s="135">
        <f t="shared" si="12"/>
        <v>0</v>
      </c>
      <c r="BY29" s="135">
        <f t="shared" si="13"/>
        <v>0</v>
      </c>
      <c r="BZ29" s="135">
        <f t="shared" si="14"/>
        <v>0</v>
      </c>
      <c r="CA29" s="135">
        <f t="shared" si="15"/>
        <v>0</v>
      </c>
      <c r="CB29" s="135">
        <f t="shared" si="16"/>
        <v>0</v>
      </c>
    </row>
    <row r="30" spans="2:80" x14ac:dyDescent="0.25">
      <c r="B30" s="27" t="str">
        <f>'VPS1'!A26</f>
        <v>-</v>
      </c>
      <c r="C30" s="28">
        <f>'VPS1'!B26</f>
        <v>0</v>
      </c>
      <c r="D30" s="28">
        <f>'VPS1'!C26</f>
        <v>0</v>
      </c>
      <c r="E30" s="27">
        <f>'VPS1'!D26</f>
        <v>0</v>
      </c>
      <c r="F30" s="27">
        <f>'VPS1'!E26</f>
        <v>0</v>
      </c>
      <c r="G30" s="27">
        <f>'VPS1'!G26</f>
        <v>0</v>
      </c>
      <c r="H30" s="84">
        <f>'VPS1'!F26</f>
        <v>0</v>
      </c>
      <c r="I30" s="53">
        <f t="shared" si="32"/>
        <v>0</v>
      </c>
      <c r="J30" s="51">
        <f>COUNTIFS('D5'!$B$12:$B$4999,$B30,'D5'!$AF$12:$AF$4999,J$8,'D5'!$AI$12:$AI$4999,"taip")</f>
        <v>0</v>
      </c>
      <c r="K30" s="51">
        <f>COUNTIFS('D5'!$B$12:$B$4999,$B30,'D5'!$AF$12:$AF$4999,K$8,'D5'!$AI$12:$AI$4999,"taip")</f>
        <v>0</v>
      </c>
      <c r="L30" s="51">
        <f>COUNTIFS('D5'!$B$12:$B$4999,$B30,'D5'!$AF$12:$AF$4999,L$8,'D5'!$AI$12:$AI$4999,"taip")</f>
        <v>0</v>
      </c>
      <c r="M30" s="51">
        <f>COUNTIFS('D5'!$B$12:$B$4999,$B30,'D5'!$AF$12:$AF$4999,M$8,'D5'!$AI$12:$AI$4999,"taip")</f>
        <v>0</v>
      </c>
      <c r="N30" s="51">
        <f>COUNTIFS('D5'!$B$12:$B$4999,$B30,'D5'!$AF$12:$AF$4999,N$8,'D5'!$AI$12:$AI$4999,"taip")</f>
        <v>0</v>
      </c>
      <c r="O30" s="51">
        <f>COUNTIFS('D5'!$B$12:$B$4999,$B30,'D5'!$AF$12:$AF$4999,O$8,'D5'!$AI$12:$AI$4999,"taip")</f>
        <v>0</v>
      </c>
      <c r="P30" s="51">
        <f>COUNTIFS('D5'!$B$12:$B$4999,$B30,'D5'!$AF$12:$AF$4999,P$8,'D5'!$AI$12:$AI$4999,"taip")</f>
        <v>0</v>
      </c>
      <c r="Q30" s="53">
        <f t="shared" si="33"/>
        <v>0</v>
      </c>
      <c r="R30" s="51">
        <f>SUMIFS('D5'!$W$12:$W$4999,'D5'!$B$12:$B$4999,$B30,'D5'!$AF$12:$AF$4999,R$8,'D5'!$AI$12:$AI$4999,"taip")</f>
        <v>0</v>
      </c>
      <c r="S30" s="51">
        <f>SUMIFS('D5'!$W$12:$W$4999,'D5'!$B$12:$B$4999,$B30,'D5'!$AF$12:$AF$4999,S$8,'D5'!$AI$12:$AI$4999,"taip")</f>
        <v>0</v>
      </c>
      <c r="T30" s="51">
        <f>SUMIFS('D5'!$W$12:$W$4999,'D5'!$B$12:$B$4999,$B30,'D5'!$AF$12:$AF$4999,T$8,'D5'!$AI$12:$AI$4999,"taip")</f>
        <v>0</v>
      </c>
      <c r="U30" s="51">
        <f>SUMIFS('D5'!$W$12:$W$4999,'D5'!$B$12:$B$4999,$B30,'D5'!$AF$12:$AF$4999,U$8,'D5'!$AI$12:$AI$4999,"taip")</f>
        <v>0</v>
      </c>
      <c r="V30" s="51">
        <f>SUMIFS('D5'!$W$12:$W$4999,'D5'!$B$12:$B$4999,$B30,'D5'!$AF$12:$AF$4999,V$8,'D5'!$AI$12:$AI$4999,"taip")</f>
        <v>0</v>
      </c>
      <c r="W30" s="51">
        <f>SUMIFS('D5'!$W$12:$W$4999,'D5'!$B$12:$B$4999,$B30,'D5'!$AF$12:$AF$4999,W$8,'D5'!$AI$12:$AI$4999,"taip")</f>
        <v>0</v>
      </c>
      <c r="X30" s="51">
        <f>SUMIFS('D5'!$W$12:$W$4999,'D5'!$B$12:$B$4999,$B30,'D5'!$AF$12:$AF$4999,X$8,'D5'!$AI$12:$AI$4999,"taip")</f>
        <v>0</v>
      </c>
      <c r="Y30" s="136">
        <f t="shared" si="18"/>
        <v>0</v>
      </c>
      <c r="Z30" s="135">
        <f t="shared" si="19"/>
        <v>0</v>
      </c>
      <c r="AA30" s="135">
        <f t="shared" si="20"/>
        <v>0</v>
      </c>
      <c r="AB30" s="135">
        <f t="shared" si="21"/>
        <v>0</v>
      </c>
      <c r="AC30" s="135">
        <f t="shared" si="22"/>
        <v>0</v>
      </c>
      <c r="AD30" s="135">
        <f t="shared" si="23"/>
        <v>0</v>
      </c>
      <c r="AE30" s="135">
        <f t="shared" si="24"/>
        <v>0</v>
      </c>
      <c r="AF30" s="135">
        <f t="shared" si="25"/>
        <v>0</v>
      </c>
      <c r="AG30" s="53">
        <f t="shared" si="34"/>
        <v>0</v>
      </c>
      <c r="AH30" s="51">
        <f>COUNTIFS('D5'!$B$12:$B$4999,$B30,'D5'!$AG$12:$AG$4999,AH$8,'D5'!$AJ$12:$AJ$4999,"taip")</f>
        <v>0</v>
      </c>
      <c r="AI30" s="51">
        <f>COUNTIFS('D5'!$B$12:$B$4999,$B30,'D5'!$AG$12:$AG$4999,AI$8,'D5'!$AJ$12:$AJ$4999,"taip")</f>
        <v>0</v>
      </c>
      <c r="AJ30" s="51">
        <f>COUNTIFS('D5'!$B$12:$B$4999,$B30,'D5'!$AG$12:$AG$4999,AJ$8,'D5'!$AJ$12:$AJ$4999,"taip")</f>
        <v>0</v>
      </c>
      <c r="AK30" s="51">
        <f>COUNTIFS('D5'!$B$12:$B$4999,$B30,'D5'!$AG$12:$AG$4999,AK$8,'D5'!$AJ$12:$AJ$4999,"taip")</f>
        <v>0</v>
      </c>
      <c r="AL30" s="51">
        <f>COUNTIFS('D5'!$B$12:$B$4999,$B30,'D5'!$AG$12:$AG$4999,AL$8,'D5'!$AJ$12:$AJ$4999,"taip")</f>
        <v>0</v>
      </c>
      <c r="AM30" s="51">
        <f>COUNTIFS('D5'!$B$12:$B$4999,$B30,'D5'!$AG$12:$AG$4999,AM$8,'D5'!$AJ$12:$AJ$4999,"taip")</f>
        <v>0</v>
      </c>
      <c r="AN30" s="51">
        <f>COUNTIFS('D5'!$B$12:$B$4999,$B30,'D5'!$AG$12:$AG$4999,AN$8,'D5'!$AJ$12:$AJ$4999,"taip")</f>
        <v>0</v>
      </c>
      <c r="AO30" s="53">
        <f t="shared" si="35"/>
        <v>0</v>
      </c>
      <c r="AP30" s="51">
        <f>SUMIFS('D5'!$W$12:$W$4999,'D5'!$B$12:$B$4999,$B30,'D5'!$AG$12:$AG$4999,AP$8,'D5'!$AJ$12:$AJ$4999,"taip")</f>
        <v>0</v>
      </c>
      <c r="AQ30" s="51">
        <f>SUMIFS('D5'!$W$12:$W$4999,'D5'!$B$12:$B$4999,$B30,'D5'!$AG$12:$AG$4999,AQ$8,'D5'!$AJ$12:$AJ$4999,"taip")</f>
        <v>0</v>
      </c>
      <c r="AR30" s="51">
        <f>SUMIFS('D5'!$W$12:$W$4999,'D5'!$B$12:$B$4999,$B30,'D5'!$AG$12:$AG$4999,AR$8,'D5'!$AJ$12:$AJ$4999,"taip")</f>
        <v>0</v>
      </c>
      <c r="AS30" s="51">
        <f>SUMIFS('D5'!$W$12:$W$4999,'D5'!$B$12:$B$4999,$B30,'D5'!$AG$12:$AG$4999,AS$8,'D5'!$AJ$12:$AJ$4999,"taip")</f>
        <v>0</v>
      </c>
      <c r="AT30" s="51">
        <f>SUMIFS('D5'!$W$12:$W$4999,'D5'!$B$12:$B$4999,$B30,'D5'!$AG$12:$AG$4999,AT$8,'D5'!$AJ$12:$AJ$4999,"taip")</f>
        <v>0</v>
      </c>
      <c r="AU30" s="51">
        <f>SUMIFS('D5'!$W$12:$W$4999,'D5'!$B$12:$B$4999,$B30,'D5'!$AG$12:$AG$4999,AU$8,'D5'!$AJ$12:$AJ$4999,"taip")</f>
        <v>0</v>
      </c>
      <c r="AV30" s="51">
        <f>SUMIFS('D5'!$W$12:$W$4999,'D5'!$B$12:$B$4999,$B30,'D5'!$AG$12:$AG$4999,AV$8,'D5'!$AJ$12:$AJ$4999,"taip")</f>
        <v>0</v>
      </c>
      <c r="AW30" s="136">
        <f t="shared" si="27"/>
        <v>0</v>
      </c>
      <c r="AX30" s="135">
        <f t="shared" si="28"/>
        <v>0</v>
      </c>
      <c r="AY30" s="135">
        <f t="shared" si="4"/>
        <v>0</v>
      </c>
      <c r="AZ30" s="135">
        <f t="shared" si="5"/>
        <v>0</v>
      </c>
      <c r="BA30" s="135">
        <f t="shared" si="6"/>
        <v>0</v>
      </c>
      <c r="BB30" s="135">
        <f t="shared" si="7"/>
        <v>0</v>
      </c>
      <c r="BC30" s="135">
        <f t="shared" si="8"/>
        <v>0</v>
      </c>
      <c r="BD30" s="135">
        <f t="shared" si="9"/>
        <v>0</v>
      </c>
      <c r="BE30" s="53">
        <f t="shared" si="36"/>
        <v>0</v>
      </c>
      <c r="BF30" s="51">
        <f>COUNTIFS('D5'!$B$12:$B$4999,$B30,'D5'!$AH$12:$AH$4999,BF$8,'D5'!$AK$12:$AK$4999,"taip")</f>
        <v>0</v>
      </c>
      <c r="BG30" s="51">
        <f>COUNTIFS('D5'!$B$12:$B$4999,$B30,'D5'!$AH$12:$AH$4999,BG$8,'D5'!$AK$12:$AK$4999,"taip")</f>
        <v>0</v>
      </c>
      <c r="BH30" s="51">
        <f>COUNTIFS('D5'!$B$12:$B$4999,$B30,'D5'!$AH$12:$AH$4999,BH$8,'D5'!$AK$12:$AK$4999,"taip")</f>
        <v>0</v>
      </c>
      <c r="BI30" s="51">
        <f>COUNTIFS('D5'!$B$12:$B$4999,$B30,'D5'!$AH$12:$AH$4999,BI$8,'D5'!$AK$12:$AK$4999,"taip")</f>
        <v>0</v>
      </c>
      <c r="BJ30" s="51">
        <f>COUNTIFS('D5'!$B$12:$B$4999,$B30,'D5'!$AH$12:$AH$4999,BJ$8,'D5'!$AK$12:$AK$4999,"taip")</f>
        <v>0</v>
      </c>
      <c r="BK30" s="51">
        <f>COUNTIFS('D5'!$B$12:$B$4999,$B30,'D5'!$AH$12:$AH$4999,BK$8,'D5'!$AK$12:$AK$4999,"taip")</f>
        <v>0</v>
      </c>
      <c r="BL30" s="51">
        <f>COUNTIFS('D5'!$B$12:$B$4999,$B30,'D5'!$AH$12:$AH$4999,BL$8,'D5'!$AK$12:$AK$4999,"taip")</f>
        <v>0</v>
      </c>
      <c r="BM30" s="53">
        <f t="shared" si="37"/>
        <v>0</v>
      </c>
      <c r="BN30" s="51">
        <f>SUMIFS('D5'!$W$12:$W$4999,'D5'!$B$12:$B$4999,$B30,'D5'!$AH$12:$AH$4999,BN$8,'D5'!$AK$12:$AK$4999,"taip")</f>
        <v>0</v>
      </c>
      <c r="BO30" s="51">
        <f>SUMIFS('D5'!$W$12:$W$4999,'D5'!$B$12:$B$4999,$B30,'D5'!$AH$12:$AH$4999,BO$8,'D5'!$AK$12:$AK$4999,"taip")</f>
        <v>0</v>
      </c>
      <c r="BP30" s="51">
        <f>SUMIFS('D5'!$W$12:$W$4999,'D5'!$B$12:$B$4999,$B30,'D5'!$AH$12:$AH$4999,BP$8,'D5'!$AK$12:$AK$4999,"taip")</f>
        <v>0</v>
      </c>
      <c r="BQ30" s="51">
        <f>SUMIFS('D5'!$W$12:$W$4999,'D5'!$B$12:$B$4999,$B30,'D5'!$AH$12:$AH$4999,BQ$8,'D5'!$AK$12:$AK$4999,"taip")</f>
        <v>0</v>
      </c>
      <c r="BR30" s="51">
        <f>SUMIFS('D5'!$W$12:$W$4999,'D5'!$B$12:$B$4999,$B30,'D5'!$AH$12:$AH$4999,BR$8,'D5'!$AK$12:$AK$4999,"taip")</f>
        <v>0</v>
      </c>
      <c r="BS30" s="51">
        <f>SUMIFS('D5'!$W$12:$W$4999,'D5'!$B$12:$B$4999,$B30,'D5'!$AH$12:$AH$4999,BS$8,'D5'!$AK$12:$AK$4999,"taip")</f>
        <v>0</v>
      </c>
      <c r="BT30" s="51">
        <f>SUMIFS('D5'!$W$12:$W$4999,'D5'!$B$12:$B$4999,$B30,'D5'!$AH$12:$AH$4999,BT$8,'D5'!$AK$12:$AK$4999,"taip")</f>
        <v>0</v>
      </c>
      <c r="BU30" s="136">
        <f t="shared" si="30"/>
        <v>0</v>
      </c>
      <c r="BV30" s="135">
        <f t="shared" si="31"/>
        <v>0</v>
      </c>
      <c r="BW30" s="135">
        <f t="shared" si="11"/>
        <v>0</v>
      </c>
      <c r="BX30" s="135">
        <f t="shared" si="12"/>
        <v>0</v>
      </c>
      <c r="BY30" s="135">
        <f t="shared" si="13"/>
        <v>0</v>
      </c>
      <c r="BZ30" s="135">
        <f t="shared" si="14"/>
        <v>0</v>
      </c>
      <c r="CA30" s="135">
        <f t="shared" si="15"/>
        <v>0</v>
      </c>
      <c r="CB30" s="135">
        <f t="shared" si="16"/>
        <v>0</v>
      </c>
    </row>
    <row r="31" spans="2:80" x14ac:dyDescent="0.25">
      <c r="B31" s="27" t="str">
        <f>'VPS1'!A27</f>
        <v>-</v>
      </c>
      <c r="C31" s="28">
        <f>'VPS1'!B27</f>
        <v>0</v>
      </c>
      <c r="D31" s="28">
        <f>'VPS1'!C27</f>
        <v>0</v>
      </c>
      <c r="E31" s="27">
        <f>'VPS1'!D27</f>
        <v>0</v>
      </c>
      <c r="F31" s="27">
        <f>'VPS1'!E27</f>
        <v>0</v>
      </c>
      <c r="G31" s="27">
        <f>'VPS1'!G27</f>
        <v>0</v>
      </c>
      <c r="H31" s="84">
        <f>'VPS1'!F27</f>
        <v>0</v>
      </c>
      <c r="I31" s="53">
        <f t="shared" si="32"/>
        <v>0</v>
      </c>
      <c r="J31" s="51">
        <f>COUNTIFS('D5'!$B$12:$B$4999,$B31,'D5'!$AF$12:$AF$4999,J$8,'D5'!$AI$12:$AI$4999,"taip")</f>
        <v>0</v>
      </c>
      <c r="K31" s="51">
        <f>COUNTIFS('D5'!$B$12:$B$4999,$B31,'D5'!$AF$12:$AF$4999,K$8,'D5'!$AI$12:$AI$4999,"taip")</f>
        <v>0</v>
      </c>
      <c r="L31" s="51">
        <f>COUNTIFS('D5'!$B$12:$B$4999,$B31,'D5'!$AF$12:$AF$4999,L$8,'D5'!$AI$12:$AI$4999,"taip")</f>
        <v>0</v>
      </c>
      <c r="M31" s="51">
        <f>COUNTIFS('D5'!$B$12:$B$4999,$B31,'D5'!$AF$12:$AF$4999,M$8,'D5'!$AI$12:$AI$4999,"taip")</f>
        <v>0</v>
      </c>
      <c r="N31" s="51">
        <f>COUNTIFS('D5'!$B$12:$B$4999,$B31,'D5'!$AF$12:$AF$4999,N$8,'D5'!$AI$12:$AI$4999,"taip")</f>
        <v>0</v>
      </c>
      <c r="O31" s="51">
        <f>COUNTIFS('D5'!$B$12:$B$4999,$B31,'D5'!$AF$12:$AF$4999,O$8,'D5'!$AI$12:$AI$4999,"taip")</f>
        <v>0</v>
      </c>
      <c r="P31" s="51">
        <f>COUNTIFS('D5'!$B$12:$B$4999,$B31,'D5'!$AF$12:$AF$4999,P$8,'D5'!$AI$12:$AI$4999,"taip")</f>
        <v>0</v>
      </c>
      <c r="Q31" s="53">
        <f t="shared" si="33"/>
        <v>0</v>
      </c>
      <c r="R31" s="51">
        <f>SUMIFS('D5'!$W$12:$W$4999,'D5'!$B$12:$B$4999,$B31,'D5'!$AF$12:$AF$4999,R$8,'D5'!$AI$12:$AI$4999,"taip")</f>
        <v>0</v>
      </c>
      <c r="S31" s="51">
        <f>SUMIFS('D5'!$W$12:$W$4999,'D5'!$B$12:$B$4999,$B31,'D5'!$AF$12:$AF$4999,S$8,'D5'!$AI$12:$AI$4999,"taip")</f>
        <v>0</v>
      </c>
      <c r="T31" s="51">
        <f>SUMIFS('D5'!$W$12:$W$4999,'D5'!$B$12:$B$4999,$B31,'D5'!$AF$12:$AF$4999,T$8,'D5'!$AI$12:$AI$4999,"taip")</f>
        <v>0</v>
      </c>
      <c r="U31" s="51">
        <f>SUMIFS('D5'!$W$12:$W$4999,'D5'!$B$12:$B$4999,$B31,'D5'!$AF$12:$AF$4999,U$8,'D5'!$AI$12:$AI$4999,"taip")</f>
        <v>0</v>
      </c>
      <c r="V31" s="51">
        <f>SUMIFS('D5'!$W$12:$W$4999,'D5'!$B$12:$B$4999,$B31,'D5'!$AF$12:$AF$4999,V$8,'D5'!$AI$12:$AI$4999,"taip")</f>
        <v>0</v>
      </c>
      <c r="W31" s="51">
        <f>SUMIFS('D5'!$W$12:$W$4999,'D5'!$B$12:$B$4999,$B31,'D5'!$AF$12:$AF$4999,W$8,'D5'!$AI$12:$AI$4999,"taip")</f>
        <v>0</v>
      </c>
      <c r="X31" s="51">
        <f>SUMIFS('D5'!$W$12:$W$4999,'D5'!$B$12:$B$4999,$B31,'D5'!$AF$12:$AF$4999,X$8,'D5'!$AI$12:$AI$4999,"taip")</f>
        <v>0</v>
      </c>
      <c r="Y31" s="136">
        <f t="shared" si="18"/>
        <v>0</v>
      </c>
      <c r="Z31" s="135">
        <f t="shared" si="19"/>
        <v>0</v>
      </c>
      <c r="AA31" s="135">
        <f t="shared" si="20"/>
        <v>0</v>
      </c>
      <c r="AB31" s="135">
        <f t="shared" si="21"/>
        <v>0</v>
      </c>
      <c r="AC31" s="135">
        <f t="shared" si="22"/>
        <v>0</v>
      </c>
      <c r="AD31" s="135">
        <f t="shared" si="23"/>
        <v>0</v>
      </c>
      <c r="AE31" s="135">
        <f t="shared" si="24"/>
        <v>0</v>
      </c>
      <c r="AF31" s="135">
        <f t="shared" si="25"/>
        <v>0</v>
      </c>
      <c r="AG31" s="53">
        <f t="shared" si="34"/>
        <v>0</v>
      </c>
      <c r="AH31" s="51">
        <f>COUNTIFS('D5'!$B$12:$B$4999,$B31,'D5'!$AG$12:$AG$4999,AH$8,'D5'!$AJ$12:$AJ$4999,"taip")</f>
        <v>0</v>
      </c>
      <c r="AI31" s="51">
        <f>COUNTIFS('D5'!$B$12:$B$4999,$B31,'D5'!$AG$12:$AG$4999,AI$8,'D5'!$AJ$12:$AJ$4999,"taip")</f>
        <v>0</v>
      </c>
      <c r="AJ31" s="51">
        <f>COUNTIFS('D5'!$B$12:$B$4999,$B31,'D5'!$AG$12:$AG$4999,AJ$8,'D5'!$AJ$12:$AJ$4999,"taip")</f>
        <v>0</v>
      </c>
      <c r="AK31" s="51">
        <f>COUNTIFS('D5'!$B$12:$B$4999,$B31,'D5'!$AG$12:$AG$4999,AK$8,'D5'!$AJ$12:$AJ$4999,"taip")</f>
        <v>0</v>
      </c>
      <c r="AL31" s="51">
        <f>COUNTIFS('D5'!$B$12:$B$4999,$B31,'D5'!$AG$12:$AG$4999,AL$8,'D5'!$AJ$12:$AJ$4999,"taip")</f>
        <v>0</v>
      </c>
      <c r="AM31" s="51">
        <f>COUNTIFS('D5'!$B$12:$B$4999,$B31,'D5'!$AG$12:$AG$4999,AM$8,'D5'!$AJ$12:$AJ$4999,"taip")</f>
        <v>0</v>
      </c>
      <c r="AN31" s="51">
        <f>COUNTIFS('D5'!$B$12:$B$4999,$B31,'D5'!$AG$12:$AG$4999,AN$8,'D5'!$AJ$12:$AJ$4999,"taip")</f>
        <v>0</v>
      </c>
      <c r="AO31" s="53">
        <f t="shared" si="35"/>
        <v>0</v>
      </c>
      <c r="AP31" s="51">
        <f>SUMIFS('D5'!$W$12:$W$4999,'D5'!$B$12:$B$4999,$B31,'D5'!$AG$12:$AG$4999,AP$8,'D5'!$AJ$12:$AJ$4999,"taip")</f>
        <v>0</v>
      </c>
      <c r="AQ31" s="51">
        <f>SUMIFS('D5'!$W$12:$W$4999,'D5'!$B$12:$B$4999,$B31,'D5'!$AG$12:$AG$4999,AQ$8,'D5'!$AJ$12:$AJ$4999,"taip")</f>
        <v>0</v>
      </c>
      <c r="AR31" s="51">
        <f>SUMIFS('D5'!$W$12:$W$4999,'D5'!$B$12:$B$4999,$B31,'D5'!$AG$12:$AG$4999,AR$8,'D5'!$AJ$12:$AJ$4999,"taip")</f>
        <v>0</v>
      </c>
      <c r="AS31" s="51">
        <f>SUMIFS('D5'!$W$12:$W$4999,'D5'!$B$12:$B$4999,$B31,'D5'!$AG$12:$AG$4999,AS$8,'D5'!$AJ$12:$AJ$4999,"taip")</f>
        <v>0</v>
      </c>
      <c r="AT31" s="51">
        <f>SUMIFS('D5'!$W$12:$W$4999,'D5'!$B$12:$B$4999,$B31,'D5'!$AG$12:$AG$4999,AT$8,'D5'!$AJ$12:$AJ$4999,"taip")</f>
        <v>0</v>
      </c>
      <c r="AU31" s="51">
        <f>SUMIFS('D5'!$W$12:$W$4999,'D5'!$B$12:$B$4999,$B31,'D5'!$AG$12:$AG$4999,AU$8,'D5'!$AJ$12:$AJ$4999,"taip")</f>
        <v>0</v>
      </c>
      <c r="AV31" s="51">
        <f>SUMIFS('D5'!$W$12:$W$4999,'D5'!$B$12:$B$4999,$B31,'D5'!$AG$12:$AG$4999,AV$8,'D5'!$AJ$12:$AJ$4999,"taip")</f>
        <v>0</v>
      </c>
      <c r="AW31" s="136">
        <f t="shared" si="27"/>
        <v>0</v>
      </c>
      <c r="AX31" s="135">
        <f t="shared" si="28"/>
        <v>0</v>
      </c>
      <c r="AY31" s="135">
        <f t="shared" si="4"/>
        <v>0</v>
      </c>
      <c r="AZ31" s="135">
        <f t="shared" si="5"/>
        <v>0</v>
      </c>
      <c r="BA31" s="135">
        <f t="shared" si="6"/>
        <v>0</v>
      </c>
      <c r="BB31" s="135">
        <f t="shared" si="7"/>
        <v>0</v>
      </c>
      <c r="BC31" s="135">
        <f t="shared" si="8"/>
        <v>0</v>
      </c>
      <c r="BD31" s="135">
        <f t="shared" si="9"/>
        <v>0</v>
      </c>
      <c r="BE31" s="53">
        <f t="shared" si="36"/>
        <v>0</v>
      </c>
      <c r="BF31" s="51">
        <f>COUNTIFS('D5'!$B$12:$B$4999,$B31,'D5'!$AH$12:$AH$4999,BF$8,'D5'!$AK$12:$AK$4999,"taip")</f>
        <v>0</v>
      </c>
      <c r="BG31" s="51">
        <f>COUNTIFS('D5'!$B$12:$B$4999,$B31,'D5'!$AH$12:$AH$4999,BG$8,'D5'!$AK$12:$AK$4999,"taip")</f>
        <v>0</v>
      </c>
      <c r="BH31" s="51">
        <f>COUNTIFS('D5'!$B$12:$B$4999,$B31,'D5'!$AH$12:$AH$4999,BH$8,'D5'!$AK$12:$AK$4999,"taip")</f>
        <v>0</v>
      </c>
      <c r="BI31" s="51">
        <f>COUNTIFS('D5'!$B$12:$B$4999,$B31,'D5'!$AH$12:$AH$4999,BI$8,'D5'!$AK$12:$AK$4999,"taip")</f>
        <v>0</v>
      </c>
      <c r="BJ31" s="51">
        <f>COUNTIFS('D5'!$B$12:$B$4999,$B31,'D5'!$AH$12:$AH$4999,BJ$8,'D5'!$AK$12:$AK$4999,"taip")</f>
        <v>0</v>
      </c>
      <c r="BK31" s="51">
        <f>COUNTIFS('D5'!$B$12:$B$4999,$B31,'D5'!$AH$12:$AH$4999,BK$8,'D5'!$AK$12:$AK$4999,"taip")</f>
        <v>0</v>
      </c>
      <c r="BL31" s="51">
        <f>COUNTIFS('D5'!$B$12:$B$4999,$B31,'D5'!$AH$12:$AH$4999,BL$8,'D5'!$AK$12:$AK$4999,"taip")</f>
        <v>0</v>
      </c>
      <c r="BM31" s="53">
        <f t="shared" si="37"/>
        <v>0</v>
      </c>
      <c r="BN31" s="51">
        <f>SUMIFS('D5'!$W$12:$W$4999,'D5'!$B$12:$B$4999,$B31,'D5'!$AH$12:$AH$4999,BN$8,'D5'!$AK$12:$AK$4999,"taip")</f>
        <v>0</v>
      </c>
      <c r="BO31" s="51">
        <f>SUMIFS('D5'!$W$12:$W$4999,'D5'!$B$12:$B$4999,$B31,'D5'!$AH$12:$AH$4999,BO$8,'D5'!$AK$12:$AK$4999,"taip")</f>
        <v>0</v>
      </c>
      <c r="BP31" s="51">
        <f>SUMIFS('D5'!$W$12:$W$4999,'D5'!$B$12:$B$4999,$B31,'D5'!$AH$12:$AH$4999,BP$8,'D5'!$AK$12:$AK$4999,"taip")</f>
        <v>0</v>
      </c>
      <c r="BQ31" s="51">
        <f>SUMIFS('D5'!$W$12:$W$4999,'D5'!$B$12:$B$4999,$B31,'D5'!$AH$12:$AH$4999,BQ$8,'D5'!$AK$12:$AK$4999,"taip")</f>
        <v>0</v>
      </c>
      <c r="BR31" s="51">
        <f>SUMIFS('D5'!$W$12:$W$4999,'D5'!$B$12:$B$4999,$B31,'D5'!$AH$12:$AH$4999,BR$8,'D5'!$AK$12:$AK$4999,"taip")</f>
        <v>0</v>
      </c>
      <c r="BS31" s="51">
        <f>SUMIFS('D5'!$W$12:$W$4999,'D5'!$B$12:$B$4999,$B31,'D5'!$AH$12:$AH$4999,BS$8,'D5'!$AK$12:$AK$4999,"taip")</f>
        <v>0</v>
      </c>
      <c r="BT31" s="51">
        <f>SUMIFS('D5'!$W$12:$W$4999,'D5'!$B$12:$B$4999,$B31,'D5'!$AH$12:$AH$4999,BT$8,'D5'!$AK$12:$AK$4999,"taip")</f>
        <v>0</v>
      </c>
      <c r="BU31" s="136">
        <f t="shared" si="30"/>
        <v>0</v>
      </c>
      <c r="BV31" s="135">
        <f t="shared" si="31"/>
        <v>0</v>
      </c>
      <c r="BW31" s="135">
        <f t="shared" si="11"/>
        <v>0</v>
      </c>
      <c r="BX31" s="135">
        <f t="shared" si="12"/>
        <v>0</v>
      </c>
      <c r="BY31" s="135">
        <f t="shared" si="13"/>
        <v>0</v>
      </c>
      <c r="BZ31" s="135">
        <f t="shared" si="14"/>
        <v>0</v>
      </c>
      <c r="CA31" s="135">
        <f t="shared" si="15"/>
        <v>0</v>
      </c>
      <c r="CB31" s="135">
        <f t="shared" si="16"/>
        <v>0</v>
      </c>
    </row>
    <row r="32" spans="2:80" x14ac:dyDescent="0.25">
      <c r="B32" s="27" t="str">
        <f>'VPS1'!A28</f>
        <v>-</v>
      </c>
      <c r="C32" s="28">
        <f>'VPS1'!B28</f>
        <v>0</v>
      </c>
      <c r="D32" s="28">
        <f>'VPS1'!C28</f>
        <v>0</v>
      </c>
      <c r="E32" s="27">
        <f>'VPS1'!D28</f>
        <v>0</v>
      </c>
      <c r="F32" s="27">
        <f>'VPS1'!E28</f>
        <v>0</v>
      </c>
      <c r="G32" s="27">
        <f>'VPS1'!G28</f>
        <v>0</v>
      </c>
      <c r="H32" s="84">
        <f>'VPS1'!F28</f>
        <v>0</v>
      </c>
      <c r="I32" s="53">
        <f t="shared" si="32"/>
        <v>0</v>
      </c>
      <c r="J32" s="51">
        <f>COUNTIFS('D5'!$B$12:$B$4999,$B32,'D5'!$AF$12:$AF$4999,J$8,'D5'!$AI$12:$AI$4999,"taip")</f>
        <v>0</v>
      </c>
      <c r="K32" s="51">
        <f>COUNTIFS('D5'!$B$12:$B$4999,$B32,'D5'!$AF$12:$AF$4999,K$8,'D5'!$AI$12:$AI$4999,"taip")</f>
        <v>0</v>
      </c>
      <c r="L32" s="51">
        <f>COUNTIFS('D5'!$B$12:$B$4999,$B32,'D5'!$AF$12:$AF$4999,L$8,'D5'!$AI$12:$AI$4999,"taip")</f>
        <v>0</v>
      </c>
      <c r="M32" s="51">
        <f>COUNTIFS('D5'!$B$12:$B$4999,$B32,'D5'!$AF$12:$AF$4999,M$8,'D5'!$AI$12:$AI$4999,"taip")</f>
        <v>0</v>
      </c>
      <c r="N32" s="51">
        <f>COUNTIFS('D5'!$B$12:$B$4999,$B32,'D5'!$AF$12:$AF$4999,N$8,'D5'!$AI$12:$AI$4999,"taip")</f>
        <v>0</v>
      </c>
      <c r="O32" s="51">
        <f>COUNTIFS('D5'!$B$12:$B$4999,$B32,'D5'!$AF$12:$AF$4999,O$8,'D5'!$AI$12:$AI$4999,"taip")</f>
        <v>0</v>
      </c>
      <c r="P32" s="51">
        <f>COUNTIFS('D5'!$B$12:$B$4999,$B32,'D5'!$AF$12:$AF$4999,P$8,'D5'!$AI$12:$AI$4999,"taip")</f>
        <v>0</v>
      </c>
      <c r="Q32" s="53">
        <f t="shared" si="33"/>
        <v>0</v>
      </c>
      <c r="R32" s="51">
        <f>SUMIFS('D5'!$W$12:$W$4999,'D5'!$B$12:$B$4999,$B32,'D5'!$AF$12:$AF$4999,R$8,'D5'!$AI$12:$AI$4999,"taip")</f>
        <v>0</v>
      </c>
      <c r="S32" s="51">
        <f>SUMIFS('D5'!$W$12:$W$4999,'D5'!$B$12:$B$4999,$B32,'D5'!$AF$12:$AF$4999,S$8,'D5'!$AI$12:$AI$4999,"taip")</f>
        <v>0</v>
      </c>
      <c r="T32" s="51">
        <f>SUMIFS('D5'!$W$12:$W$4999,'D5'!$B$12:$B$4999,$B32,'D5'!$AF$12:$AF$4999,T$8,'D5'!$AI$12:$AI$4999,"taip")</f>
        <v>0</v>
      </c>
      <c r="U32" s="51">
        <f>SUMIFS('D5'!$W$12:$W$4999,'D5'!$B$12:$B$4999,$B32,'D5'!$AF$12:$AF$4999,U$8,'D5'!$AI$12:$AI$4999,"taip")</f>
        <v>0</v>
      </c>
      <c r="V32" s="51">
        <f>SUMIFS('D5'!$W$12:$W$4999,'D5'!$B$12:$B$4999,$B32,'D5'!$AF$12:$AF$4999,V$8,'D5'!$AI$12:$AI$4999,"taip")</f>
        <v>0</v>
      </c>
      <c r="W32" s="51">
        <f>SUMIFS('D5'!$W$12:$W$4999,'D5'!$B$12:$B$4999,$B32,'D5'!$AF$12:$AF$4999,W$8,'D5'!$AI$12:$AI$4999,"taip")</f>
        <v>0</v>
      </c>
      <c r="X32" s="51">
        <f>SUMIFS('D5'!$W$12:$W$4999,'D5'!$B$12:$B$4999,$B32,'D5'!$AF$12:$AF$4999,X$8,'D5'!$AI$12:$AI$4999,"taip")</f>
        <v>0</v>
      </c>
      <c r="Y32" s="136">
        <f t="shared" si="18"/>
        <v>0</v>
      </c>
      <c r="Z32" s="135">
        <f t="shared" si="19"/>
        <v>0</v>
      </c>
      <c r="AA32" s="135">
        <f t="shared" si="20"/>
        <v>0</v>
      </c>
      <c r="AB32" s="135">
        <f t="shared" si="21"/>
        <v>0</v>
      </c>
      <c r="AC32" s="135">
        <f t="shared" si="22"/>
        <v>0</v>
      </c>
      <c r="AD32" s="135">
        <f t="shared" si="23"/>
        <v>0</v>
      </c>
      <c r="AE32" s="135">
        <f t="shared" si="24"/>
        <v>0</v>
      </c>
      <c r="AF32" s="135">
        <f t="shared" si="25"/>
        <v>0</v>
      </c>
      <c r="AG32" s="53">
        <f t="shared" si="34"/>
        <v>0</v>
      </c>
      <c r="AH32" s="51">
        <f>COUNTIFS('D5'!$B$12:$B$4999,$B32,'D5'!$AG$12:$AG$4999,AH$8,'D5'!$AJ$12:$AJ$4999,"taip")</f>
        <v>0</v>
      </c>
      <c r="AI32" s="51">
        <f>COUNTIFS('D5'!$B$12:$B$4999,$B32,'D5'!$AG$12:$AG$4999,AI$8,'D5'!$AJ$12:$AJ$4999,"taip")</f>
        <v>0</v>
      </c>
      <c r="AJ32" s="51">
        <f>COUNTIFS('D5'!$B$12:$B$4999,$B32,'D5'!$AG$12:$AG$4999,AJ$8,'D5'!$AJ$12:$AJ$4999,"taip")</f>
        <v>0</v>
      </c>
      <c r="AK32" s="51">
        <f>COUNTIFS('D5'!$B$12:$B$4999,$B32,'D5'!$AG$12:$AG$4999,AK$8,'D5'!$AJ$12:$AJ$4999,"taip")</f>
        <v>0</v>
      </c>
      <c r="AL32" s="51">
        <f>COUNTIFS('D5'!$B$12:$B$4999,$B32,'D5'!$AG$12:$AG$4999,AL$8,'D5'!$AJ$12:$AJ$4999,"taip")</f>
        <v>0</v>
      </c>
      <c r="AM32" s="51">
        <f>COUNTIFS('D5'!$B$12:$B$4999,$B32,'D5'!$AG$12:$AG$4999,AM$8,'D5'!$AJ$12:$AJ$4999,"taip")</f>
        <v>0</v>
      </c>
      <c r="AN32" s="51">
        <f>COUNTIFS('D5'!$B$12:$B$4999,$B32,'D5'!$AG$12:$AG$4999,AN$8,'D5'!$AJ$12:$AJ$4999,"taip")</f>
        <v>0</v>
      </c>
      <c r="AO32" s="53">
        <f t="shared" si="35"/>
        <v>0</v>
      </c>
      <c r="AP32" s="51">
        <f>SUMIFS('D5'!$W$12:$W$4999,'D5'!$B$12:$B$4999,$B32,'D5'!$AG$12:$AG$4999,AP$8,'D5'!$AJ$12:$AJ$4999,"taip")</f>
        <v>0</v>
      </c>
      <c r="AQ32" s="51">
        <f>SUMIFS('D5'!$W$12:$W$4999,'D5'!$B$12:$B$4999,$B32,'D5'!$AG$12:$AG$4999,AQ$8,'D5'!$AJ$12:$AJ$4999,"taip")</f>
        <v>0</v>
      </c>
      <c r="AR32" s="51">
        <f>SUMIFS('D5'!$W$12:$W$4999,'D5'!$B$12:$B$4999,$B32,'D5'!$AG$12:$AG$4999,AR$8,'D5'!$AJ$12:$AJ$4999,"taip")</f>
        <v>0</v>
      </c>
      <c r="AS32" s="51">
        <f>SUMIFS('D5'!$W$12:$W$4999,'D5'!$B$12:$B$4999,$B32,'D5'!$AG$12:$AG$4999,AS$8,'D5'!$AJ$12:$AJ$4999,"taip")</f>
        <v>0</v>
      </c>
      <c r="AT32" s="51">
        <f>SUMIFS('D5'!$W$12:$W$4999,'D5'!$B$12:$B$4999,$B32,'D5'!$AG$12:$AG$4999,AT$8,'D5'!$AJ$12:$AJ$4999,"taip")</f>
        <v>0</v>
      </c>
      <c r="AU32" s="51">
        <f>SUMIFS('D5'!$W$12:$W$4999,'D5'!$B$12:$B$4999,$B32,'D5'!$AG$12:$AG$4999,AU$8,'D5'!$AJ$12:$AJ$4999,"taip")</f>
        <v>0</v>
      </c>
      <c r="AV32" s="51">
        <f>SUMIFS('D5'!$W$12:$W$4999,'D5'!$B$12:$B$4999,$B32,'D5'!$AG$12:$AG$4999,AV$8,'D5'!$AJ$12:$AJ$4999,"taip")</f>
        <v>0</v>
      </c>
      <c r="AW32" s="136">
        <f t="shared" si="27"/>
        <v>0</v>
      </c>
      <c r="AX32" s="135">
        <f t="shared" si="28"/>
        <v>0</v>
      </c>
      <c r="AY32" s="135">
        <f t="shared" si="4"/>
        <v>0</v>
      </c>
      <c r="AZ32" s="135">
        <f t="shared" si="5"/>
        <v>0</v>
      </c>
      <c r="BA32" s="135">
        <f t="shared" si="6"/>
        <v>0</v>
      </c>
      <c r="BB32" s="135">
        <f t="shared" si="7"/>
        <v>0</v>
      </c>
      <c r="BC32" s="135">
        <f t="shared" si="8"/>
        <v>0</v>
      </c>
      <c r="BD32" s="135">
        <f t="shared" si="9"/>
        <v>0</v>
      </c>
      <c r="BE32" s="53">
        <f t="shared" si="36"/>
        <v>0</v>
      </c>
      <c r="BF32" s="51">
        <f>COUNTIFS('D5'!$B$12:$B$4999,$B32,'D5'!$AH$12:$AH$4999,BF$8,'D5'!$AK$12:$AK$4999,"taip")</f>
        <v>0</v>
      </c>
      <c r="BG32" s="51">
        <f>COUNTIFS('D5'!$B$12:$B$4999,$B32,'D5'!$AH$12:$AH$4999,BG$8,'D5'!$AK$12:$AK$4999,"taip")</f>
        <v>0</v>
      </c>
      <c r="BH32" s="51">
        <f>COUNTIFS('D5'!$B$12:$B$4999,$B32,'D5'!$AH$12:$AH$4999,BH$8,'D5'!$AK$12:$AK$4999,"taip")</f>
        <v>0</v>
      </c>
      <c r="BI32" s="51">
        <f>COUNTIFS('D5'!$B$12:$B$4999,$B32,'D5'!$AH$12:$AH$4999,BI$8,'D5'!$AK$12:$AK$4999,"taip")</f>
        <v>0</v>
      </c>
      <c r="BJ32" s="51">
        <f>COUNTIFS('D5'!$B$12:$B$4999,$B32,'D5'!$AH$12:$AH$4999,BJ$8,'D5'!$AK$12:$AK$4999,"taip")</f>
        <v>0</v>
      </c>
      <c r="BK32" s="51">
        <f>COUNTIFS('D5'!$B$12:$B$4999,$B32,'D5'!$AH$12:$AH$4999,BK$8,'D5'!$AK$12:$AK$4999,"taip")</f>
        <v>0</v>
      </c>
      <c r="BL32" s="51">
        <f>COUNTIFS('D5'!$B$12:$B$4999,$B32,'D5'!$AH$12:$AH$4999,BL$8,'D5'!$AK$12:$AK$4999,"taip")</f>
        <v>0</v>
      </c>
      <c r="BM32" s="53">
        <f t="shared" si="37"/>
        <v>0</v>
      </c>
      <c r="BN32" s="51">
        <f>SUMIFS('D5'!$W$12:$W$4999,'D5'!$B$12:$B$4999,$B32,'D5'!$AH$12:$AH$4999,BN$8,'D5'!$AK$12:$AK$4999,"taip")</f>
        <v>0</v>
      </c>
      <c r="BO32" s="51">
        <f>SUMIFS('D5'!$W$12:$W$4999,'D5'!$B$12:$B$4999,$B32,'D5'!$AH$12:$AH$4999,BO$8,'D5'!$AK$12:$AK$4999,"taip")</f>
        <v>0</v>
      </c>
      <c r="BP32" s="51">
        <f>SUMIFS('D5'!$W$12:$W$4999,'D5'!$B$12:$B$4999,$B32,'D5'!$AH$12:$AH$4999,BP$8,'D5'!$AK$12:$AK$4999,"taip")</f>
        <v>0</v>
      </c>
      <c r="BQ32" s="51">
        <f>SUMIFS('D5'!$W$12:$W$4999,'D5'!$B$12:$B$4999,$B32,'D5'!$AH$12:$AH$4999,BQ$8,'D5'!$AK$12:$AK$4999,"taip")</f>
        <v>0</v>
      </c>
      <c r="BR32" s="51">
        <f>SUMIFS('D5'!$W$12:$W$4999,'D5'!$B$12:$B$4999,$B32,'D5'!$AH$12:$AH$4999,BR$8,'D5'!$AK$12:$AK$4999,"taip")</f>
        <v>0</v>
      </c>
      <c r="BS32" s="51">
        <f>SUMIFS('D5'!$W$12:$W$4999,'D5'!$B$12:$B$4999,$B32,'D5'!$AH$12:$AH$4999,BS$8,'D5'!$AK$12:$AK$4999,"taip")</f>
        <v>0</v>
      </c>
      <c r="BT32" s="51">
        <f>SUMIFS('D5'!$W$12:$W$4999,'D5'!$B$12:$B$4999,$B32,'D5'!$AH$12:$AH$4999,BT$8,'D5'!$AK$12:$AK$4999,"taip")</f>
        <v>0</v>
      </c>
      <c r="BU32" s="136">
        <f t="shared" si="30"/>
        <v>0</v>
      </c>
      <c r="BV32" s="135">
        <f t="shared" si="31"/>
        <v>0</v>
      </c>
      <c r="BW32" s="135">
        <f t="shared" si="11"/>
        <v>0</v>
      </c>
      <c r="BX32" s="135">
        <f t="shared" si="12"/>
        <v>0</v>
      </c>
      <c r="BY32" s="135">
        <f t="shared" si="13"/>
        <v>0</v>
      </c>
      <c r="BZ32" s="135">
        <f t="shared" si="14"/>
        <v>0</v>
      </c>
      <c r="CA32" s="135">
        <f t="shared" si="15"/>
        <v>0</v>
      </c>
      <c r="CB32" s="135">
        <f t="shared" si="16"/>
        <v>0</v>
      </c>
    </row>
    <row r="33" spans="2:80" x14ac:dyDescent="0.25">
      <c r="B33" s="27" t="str">
        <f>'VPS1'!A29</f>
        <v>-</v>
      </c>
      <c r="C33" s="28">
        <f>'VPS1'!B29</f>
        <v>0</v>
      </c>
      <c r="D33" s="28">
        <f>'VPS1'!C29</f>
        <v>0</v>
      </c>
      <c r="E33" s="27">
        <f>'VPS1'!D29</f>
        <v>0</v>
      </c>
      <c r="F33" s="27">
        <f>'VPS1'!E29</f>
        <v>0</v>
      </c>
      <c r="G33" s="27">
        <f>'VPS1'!G29</f>
        <v>0</v>
      </c>
      <c r="H33" s="84">
        <f>'VPS1'!F29</f>
        <v>0</v>
      </c>
      <c r="I33" s="53">
        <f t="shared" si="32"/>
        <v>0</v>
      </c>
      <c r="J33" s="51">
        <f>COUNTIFS('D5'!$B$12:$B$4999,$B33,'D5'!$AF$12:$AF$4999,J$8,'D5'!$AI$12:$AI$4999,"taip")</f>
        <v>0</v>
      </c>
      <c r="K33" s="51">
        <f>COUNTIFS('D5'!$B$12:$B$4999,$B33,'D5'!$AF$12:$AF$4999,K$8,'D5'!$AI$12:$AI$4999,"taip")</f>
        <v>0</v>
      </c>
      <c r="L33" s="51">
        <f>COUNTIFS('D5'!$B$12:$B$4999,$B33,'D5'!$AF$12:$AF$4999,L$8,'D5'!$AI$12:$AI$4999,"taip")</f>
        <v>0</v>
      </c>
      <c r="M33" s="51">
        <f>COUNTIFS('D5'!$B$12:$B$4999,$B33,'D5'!$AF$12:$AF$4999,M$8,'D5'!$AI$12:$AI$4999,"taip")</f>
        <v>0</v>
      </c>
      <c r="N33" s="51">
        <f>COUNTIFS('D5'!$B$12:$B$4999,$B33,'D5'!$AF$12:$AF$4999,N$8,'D5'!$AI$12:$AI$4999,"taip")</f>
        <v>0</v>
      </c>
      <c r="O33" s="51">
        <f>COUNTIFS('D5'!$B$12:$B$4999,$B33,'D5'!$AF$12:$AF$4999,O$8,'D5'!$AI$12:$AI$4999,"taip")</f>
        <v>0</v>
      </c>
      <c r="P33" s="51">
        <f>COUNTIFS('D5'!$B$12:$B$4999,$B33,'D5'!$AF$12:$AF$4999,P$8,'D5'!$AI$12:$AI$4999,"taip")</f>
        <v>0</v>
      </c>
      <c r="Q33" s="53">
        <f t="shared" si="33"/>
        <v>0</v>
      </c>
      <c r="R33" s="51">
        <f>SUMIFS('D5'!$W$12:$W$4999,'D5'!$B$12:$B$4999,$B33,'D5'!$AF$12:$AF$4999,R$8,'D5'!$AI$12:$AI$4999,"taip")</f>
        <v>0</v>
      </c>
      <c r="S33" s="51">
        <f>SUMIFS('D5'!$W$12:$W$4999,'D5'!$B$12:$B$4999,$B33,'D5'!$AF$12:$AF$4999,S$8,'D5'!$AI$12:$AI$4999,"taip")</f>
        <v>0</v>
      </c>
      <c r="T33" s="51">
        <f>SUMIFS('D5'!$W$12:$W$4999,'D5'!$B$12:$B$4999,$B33,'D5'!$AF$12:$AF$4999,T$8,'D5'!$AI$12:$AI$4999,"taip")</f>
        <v>0</v>
      </c>
      <c r="U33" s="51">
        <f>SUMIFS('D5'!$W$12:$W$4999,'D5'!$B$12:$B$4999,$B33,'D5'!$AF$12:$AF$4999,U$8,'D5'!$AI$12:$AI$4999,"taip")</f>
        <v>0</v>
      </c>
      <c r="V33" s="51">
        <f>SUMIFS('D5'!$W$12:$W$4999,'D5'!$B$12:$B$4999,$B33,'D5'!$AF$12:$AF$4999,V$8,'D5'!$AI$12:$AI$4999,"taip")</f>
        <v>0</v>
      </c>
      <c r="W33" s="51">
        <f>SUMIFS('D5'!$W$12:$W$4999,'D5'!$B$12:$B$4999,$B33,'D5'!$AF$12:$AF$4999,W$8,'D5'!$AI$12:$AI$4999,"taip")</f>
        <v>0</v>
      </c>
      <c r="X33" s="51">
        <f>SUMIFS('D5'!$W$12:$W$4999,'D5'!$B$12:$B$4999,$B33,'D5'!$AF$12:$AF$4999,X$8,'D5'!$AI$12:$AI$4999,"taip")</f>
        <v>0</v>
      </c>
      <c r="Y33" s="136">
        <f t="shared" si="18"/>
        <v>0</v>
      </c>
      <c r="Z33" s="135">
        <f t="shared" si="19"/>
        <v>0</v>
      </c>
      <c r="AA33" s="135">
        <f t="shared" si="20"/>
        <v>0</v>
      </c>
      <c r="AB33" s="135">
        <f t="shared" si="21"/>
        <v>0</v>
      </c>
      <c r="AC33" s="135">
        <f t="shared" si="22"/>
        <v>0</v>
      </c>
      <c r="AD33" s="135">
        <f t="shared" si="23"/>
        <v>0</v>
      </c>
      <c r="AE33" s="135">
        <f t="shared" si="24"/>
        <v>0</v>
      </c>
      <c r="AF33" s="135">
        <f t="shared" si="25"/>
        <v>0</v>
      </c>
      <c r="AG33" s="53">
        <f t="shared" si="34"/>
        <v>0</v>
      </c>
      <c r="AH33" s="51">
        <f>COUNTIFS('D5'!$B$12:$B$4999,$B33,'D5'!$AG$12:$AG$4999,AH$8,'D5'!$AJ$12:$AJ$4999,"taip")</f>
        <v>0</v>
      </c>
      <c r="AI33" s="51">
        <f>COUNTIFS('D5'!$B$12:$B$4999,$B33,'D5'!$AG$12:$AG$4999,AI$8,'D5'!$AJ$12:$AJ$4999,"taip")</f>
        <v>0</v>
      </c>
      <c r="AJ33" s="51">
        <f>COUNTIFS('D5'!$B$12:$B$4999,$B33,'D5'!$AG$12:$AG$4999,AJ$8,'D5'!$AJ$12:$AJ$4999,"taip")</f>
        <v>0</v>
      </c>
      <c r="AK33" s="51">
        <f>COUNTIFS('D5'!$B$12:$B$4999,$B33,'D5'!$AG$12:$AG$4999,AK$8,'D5'!$AJ$12:$AJ$4999,"taip")</f>
        <v>0</v>
      </c>
      <c r="AL33" s="51">
        <f>COUNTIFS('D5'!$B$12:$B$4999,$B33,'D5'!$AG$12:$AG$4999,AL$8,'D5'!$AJ$12:$AJ$4999,"taip")</f>
        <v>0</v>
      </c>
      <c r="AM33" s="51">
        <f>COUNTIFS('D5'!$B$12:$B$4999,$B33,'D5'!$AG$12:$AG$4999,AM$8,'D5'!$AJ$12:$AJ$4999,"taip")</f>
        <v>0</v>
      </c>
      <c r="AN33" s="51">
        <f>COUNTIFS('D5'!$B$12:$B$4999,$B33,'D5'!$AG$12:$AG$4999,AN$8,'D5'!$AJ$12:$AJ$4999,"taip")</f>
        <v>0</v>
      </c>
      <c r="AO33" s="53">
        <f t="shared" si="35"/>
        <v>0</v>
      </c>
      <c r="AP33" s="51">
        <f>SUMIFS('D5'!$W$12:$W$4999,'D5'!$B$12:$B$4999,$B33,'D5'!$AG$12:$AG$4999,AP$8,'D5'!$AJ$12:$AJ$4999,"taip")</f>
        <v>0</v>
      </c>
      <c r="AQ33" s="51">
        <f>SUMIFS('D5'!$W$12:$W$4999,'D5'!$B$12:$B$4999,$B33,'D5'!$AG$12:$AG$4999,AQ$8,'D5'!$AJ$12:$AJ$4999,"taip")</f>
        <v>0</v>
      </c>
      <c r="AR33" s="51">
        <f>SUMIFS('D5'!$W$12:$W$4999,'D5'!$B$12:$B$4999,$B33,'D5'!$AG$12:$AG$4999,AR$8,'D5'!$AJ$12:$AJ$4999,"taip")</f>
        <v>0</v>
      </c>
      <c r="AS33" s="51">
        <f>SUMIFS('D5'!$W$12:$W$4999,'D5'!$B$12:$B$4999,$B33,'D5'!$AG$12:$AG$4999,AS$8,'D5'!$AJ$12:$AJ$4999,"taip")</f>
        <v>0</v>
      </c>
      <c r="AT33" s="51">
        <f>SUMIFS('D5'!$W$12:$W$4999,'D5'!$B$12:$B$4999,$B33,'D5'!$AG$12:$AG$4999,AT$8,'D5'!$AJ$12:$AJ$4999,"taip")</f>
        <v>0</v>
      </c>
      <c r="AU33" s="51">
        <f>SUMIFS('D5'!$W$12:$W$4999,'D5'!$B$12:$B$4999,$B33,'D5'!$AG$12:$AG$4999,AU$8,'D5'!$AJ$12:$AJ$4999,"taip")</f>
        <v>0</v>
      </c>
      <c r="AV33" s="51">
        <f>SUMIFS('D5'!$W$12:$W$4999,'D5'!$B$12:$B$4999,$B33,'D5'!$AG$12:$AG$4999,AV$8,'D5'!$AJ$12:$AJ$4999,"taip")</f>
        <v>0</v>
      </c>
      <c r="AW33" s="136">
        <f t="shared" si="27"/>
        <v>0</v>
      </c>
      <c r="AX33" s="135">
        <f t="shared" si="28"/>
        <v>0</v>
      </c>
      <c r="AY33" s="135">
        <f t="shared" si="4"/>
        <v>0</v>
      </c>
      <c r="AZ33" s="135">
        <f t="shared" si="5"/>
        <v>0</v>
      </c>
      <c r="BA33" s="135">
        <f t="shared" si="6"/>
        <v>0</v>
      </c>
      <c r="BB33" s="135">
        <f t="shared" si="7"/>
        <v>0</v>
      </c>
      <c r="BC33" s="135">
        <f t="shared" si="8"/>
        <v>0</v>
      </c>
      <c r="BD33" s="135">
        <f t="shared" si="9"/>
        <v>0</v>
      </c>
      <c r="BE33" s="53">
        <f t="shared" si="36"/>
        <v>0</v>
      </c>
      <c r="BF33" s="51">
        <f>COUNTIFS('D5'!$B$12:$B$4999,$B33,'D5'!$AH$12:$AH$4999,BF$8,'D5'!$AK$12:$AK$4999,"taip")</f>
        <v>0</v>
      </c>
      <c r="BG33" s="51">
        <f>COUNTIFS('D5'!$B$12:$B$4999,$B33,'D5'!$AH$12:$AH$4999,BG$8,'D5'!$AK$12:$AK$4999,"taip")</f>
        <v>0</v>
      </c>
      <c r="BH33" s="51">
        <f>COUNTIFS('D5'!$B$12:$B$4999,$B33,'D5'!$AH$12:$AH$4999,BH$8,'D5'!$AK$12:$AK$4999,"taip")</f>
        <v>0</v>
      </c>
      <c r="BI33" s="51">
        <f>COUNTIFS('D5'!$B$12:$B$4999,$B33,'D5'!$AH$12:$AH$4999,BI$8,'D5'!$AK$12:$AK$4999,"taip")</f>
        <v>0</v>
      </c>
      <c r="BJ33" s="51">
        <f>COUNTIFS('D5'!$B$12:$B$4999,$B33,'D5'!$AH$12:$AH$4999,BJ$8,'D5'!$AK$12:$AK$4999,"taip")</f>
        <v>0</v>
      </c>
      <c r="BK33" s="51">
        <f>COUNTIFS('D5'!$B$12:$B$4999,$B33,'D5'!$AH$12:$AH$4999,BK$8,'D5'!$AK$12:$AK$4999,"taip")</f>
        <v>0</v>
      </c>
      <c r="BL33" s="51">
        <f>COUNTIFS('D5'!$B$12:$B$4999,$B33,'D5'!$AH$12:$AH$4999,BL$8,'D5'!$AK$12:$AK$4999,"taip")</f>
        <v>0</v>
      </c>
      <c r="BM33" s="53">
        <f t="shared" si="37"/>
        <v>0</v>
      </c>
      <c r="BN33" s="51">
        <f>SUMIFS('D5'!$W$12:$W$4999,'D5'!$B$12:$B$4999,$B33,'D5'!$AH$12:$AH$4999,BN$8,'D5'!$AK$12:$AK$4999,"taip")</f>
        <v>0</v>
      </c>
      <c r="BO33" s="51">
        <f>SUMIFS('D5'!$W$12:$W$4999,'D5'!$B$12:$B$4999,$B33,'D5'!$AH$12:$AH$4999,BO$8,'D5'!$AK$12:$AK$4999,"taip")</f>
        <v>0</v>
      </c>
      <c r="BP33" s="51">
        <f>SUMIFS('D5'!$W$12:$W$4999,'D5'!$B$12:$B$4999,$B33,'D5'!$AH$12:$AH$4999,BP$8,'D5'!$AK$12:$AK$4999,"taip")</f>
        <v>0</v>
      </c>
      <c r="BQ33" s="51">
        <f>SUMIFS('D5'!$W$12:$W$4999,'D5'!$B$12:$B$4999,$B33,'D5'!$AH$12:$AH$4999,BQ$8,'D5'!$AK$12:$AK$4999,"taip")</f>
        <v>0</v>
      </c>
      <c r="BR33" s="51">
        <f>SUMIFS('D5'!$W$12:$W$4999,'D5'!$B$12:$B$4999,$B33,'D5'!$AH$12:$AH$4999,BR$8,'D5'!$AK$12:$AK$4999,"taip")</f>
        <v>0</v>
      </c>
      <c r="BS33" s="51">
        <f>SUMIFS('D5'!$W$12:$W$4999,'D5'!$B$12:$B$4999,$B33,'D5'!$AH$12:$AH$4999,BS$8,'D5'!$AK$12:$AK$4999,"taip")</f>
        <v>0</v>
      </c>
      <c r="BT33" s="51">
        <f>SUMIFS('D5'!$W$12:$W$4999,'D5'!$B$12:$B$4999,$B33,'D5'!$AH$12:$AH$4999,BT$8,'D5'!$AK$12:$AK$4999,"taip")</f>
        <v>0</v>
      </c>
      <c r="BU33" s="136">
        <f t="shared" si="30"/>
        <v>0</v>
      </c>
      <c r="BV33" s="135">
        <f t="shared" si="31"/>
        <v>0</v>
      </c>
      <c r="BW33" s="135">
        <f t="shared" si="11"/>
        <v>0</v>
      </c>
      <c r="BX33" s="135">
        <f t="shared" si="12"/>
        <v>0</v>
      </c>
      <c r="BY33" s="135">
        <f t="shared" si="13"/>
        <v>0</v>
      </c>
      <c r="BZ33" s="135">
        <f t="shared" si="14"/>
        <v>0</v>
      </c>
      <c r="CA33" s="135">
        <f t="shared" si="15"/>
        <v>0</v>
      </c>
      <c r="CB33" s="135">
        <f t="shared" si="16"/>
        <v>0</v>
      </c>
    </row>
    <row r="34" spans="2:80" x14ac:dyDescent="0.25">
      <c r="B34" s="27" t="str">
        <f>'VPS1'!A30</f>
        <v>-</v>
      </c>
      <c r="C34" s="28">
        <f>'VPS1'!B30</f>
        <v>0</v>
      </c>
      <c r="D34" s="28">
        <f>'VPS1'!C30</f>
        <v>0</v>
      </c>
      <c r="E34" s="27">
        <f>'VPS1'!D30</f>
        <v>0</v>
      </c>
      <c r="F34" s="27">
        <f>'VPS1'!E30</f>
        <v>0</v>
      </c>
      <c r="G34" s="27">
        <f>'VPS1'!G30</f>
        <v>0</v>
      </c>
      <c r="H34" s="84">
        <f>'VPS1'!F30</f>
        <v>0</v>
      </c>
      <c r="I34" s="53">
        <f t="shared" si="32"/>
        <v>0</v>
      </c>
      <c r="J34" s="51">
        <f>COUNTIFS('D5'!$B$12:$B$4999,$B34,'D5'!$AF$12:$AF$4999,J$8,'D5'!$AI$12:$AI$4999,"taip")</f>
        <v>0</v>
      </c>
      <c r="K34" s="51">
        <f>COUNTIFS('D5'!$B$12:$B$4999,$B34,'D5'!$AF$12:$AF$4999,K$8,'D5'!$AI$12:$AI$4999,"taip")</f>
        <v>0</v>
      </c>
      <c r="L34" s="51">
        <f>COUNTIFS('D5'!$B$12:$B$4999,$B34,'D5'!$AF$12:$AF$4999,L$8,'D5'!$AI$12:$AI$4999,"taip")</f>
        <v>0</v>
      </c>
      <c r="M34" s="51">
        <f>COUNTIFS('D5'!$B$12:$B$4999,$B34,'D5'!$AF$12:$AF$4999,M$8,'D5'!$AI$12:$AI$4999,"taip")</f>
        <v>0</v>
      </c>
      <c r="N34" s="51">
        <f>COUNTIFS('D5'!$B$12:$B$4999,$B34,'D5'!$AF$12:$AF$4999,N$8,'D5'!$AI$12:$AI$4999,"taip")</f>
        <v>0</v>
      </c>
      <c r="O34" s="51">
        <f>COUNTIFS('D5'!$B$12:$B$4999,$B34,'D5'!$AF$12:$AF$4999,O$8,'D5'!$AI$12:$AI$4999,"taip")</f>
        <v>0</v>
      </c>
      <c r="P34" s="51">
        <f>COUNTIFS('D5'!$B$12:$B$4999,$B34,'D5'!$AF$12:$AF$4999,P$8,'D5'!$AI$12:$AI$4999,"taip")</f>
        <v>0</v>
      </c>
      <c r="Q34" s="53">
        <f t="shared" si="33"/>
        <v>0</v>
      </c>
      <c r="R34" s="51">
        <f>SUMIFS('D5'!$W$12:$W$4999,'D5'!$B$12:$B$4999,$B34,'D5'!$AF$12:$AF$4999,R$8,'D5'!$AI$12:$AI$4999,"taip")</f>
        <v>0</v>
      </c>
      <c r="S34" s="51">
        <f>SUMIFS('D5'!$W$12:$W$4999,'D5'!$B$12:$B$4999,$B34,'D5'!$AF$12:$AF$4999,S$8,'D5'!$AI$12:$AI$4999,"taip")</f>
        <v>0</v>
      </c>
      <c r="T34" s="51">
        <f>SUMIFS('D5'!$W$12:$W$4999,'D5'!$B$12:$B$4999,$B34,'D5'!$AF$12:$AF$4999,T$8,'D5'!$AI$12:$AI$4999,"taip")</f>
        <v>0</v>
      </c>
      <c r="U34" s="51">
        <f>SUMIFS('D5'!$W$12:$W$4999,'D5'!$B$12:$B$4999,$B34,'D5'!$AF$12:$AF$4999,U$8,'D5'!$AI$12:$AI$4999,"taip")</f>
        <v>0</v>
      </c>
      <c r="V34" s="51">
        <f>SUMIFS('D5'!$W$12:$W$4999,'D5'!$B$12:$B$4999,$B34,'D5'!$AF$12:$AF$4999,V$8,'D5'!$AI$12:$AI$4999,"taip")</f>
        <v>0</v>
      </c>
      <c r="W34" s="51">
        <f>SUMIFS('D5'!$W$12:$W$4999,'D5'!$B$12:$B$4999,$B34,'D5'!$AF$12:$AF$4999,W$8,'D5'!$AI$12:$AI$4999,"taip")</f>
        <v>0</v>
      </c>
      <c r="X34" s="51">
        <f>SUMIFS('D5'!$W$12:$W$4999,'D5'!$B$12:$B$4999,$B34,'D5'!$AF$12:$AF$4999,X$8,'D5'!$AI$12:$AI$4999,"taip")</f>
        <v>0</v>
      </c>
      <c r="Y34" s="136">
        <f t="shared" si="18"/>
        <v>0</v>
      </c>
      <c r="Z34" s="135">
        <f t="shared" si="19"/>
        <v>0</v>
      </c>
      <c r="AA34" s="135">
        <f t="shared" si="20"/>
        <v>0</v>
      </c>
      <c r="AB34" s="135">
        <f t="shared" si="21"/>
        <v>0</v>
      </c>
      <c r="AC34" s="135">
        <f t="shared" si="22"/>
        <v>0</v>
      </c>
      <c r="AD34" s="135">
        <f t="shared" si="23"/>
        <v>0</v>
      </c>
      <c r="AE34" s="135">
        <f t="shared" si="24"/>
        <v>0</v>
      </c>
      <c r="AF34" s="135">
        <f t="shared" si="25"/>
        <v>0</v>
      </c>
      <c r="AG34" s="53">
        <f t="shared" si="34"/>
        <v>0</v>
      </c>
      <c r="AH34" s="51">
        <f>COUNTIFS('D5'!$B$12:$B$4999,$B34,'D5'!$AG$12:$AG$4999,AH$8,'D5'!$AJ$12:$AJ$4999,"taip")</f>
        <v>0</v>
      </c>
      <c r="AI34" s="51">
        <f>COUNTIFS('D5'!$B$12:$B$4999,$B34,'D5'!$AG$12:$AG$4999,AI$8,'D5'!$AJ$12:$AJ$4999,"taip")</f>
        <v>0</v>
      </c>
      <c r="AJ34" s="51">
        <f>COUNTIFS('D5'!$B$12:$B$4999,$B34,'D5'!$AG$12:$AG$4999,AJ$8,'D5'!$AJ$12:$AJ$4999,"taip")</f>
        <v>0</v>
      </c>
      <c r="AK34" s="51">
        <f>COUNTIFS('D5'!$B$12:$B$4999,$B34,'D5'!$AG$12:$AG$4999,AK$8,'D5'!$AJ$12:$AJ$4999,"taip")</f>
        <v>0</v>
      </c>
      <c r="AL34" s="51">
        <f>COUNTIFS('D5'!$B$12:$B$4999,$B34,'D5'!$AG$12:$AG$4999,AL$8,'D5'!$AJ$12:$AJ$4999,"taip")</f>
        <v>0</v>
      </c>
      <c r="AM34" s="51">
        <f>COUNTIFS('D5'!$B$12:$B$4999,$B34,'D5'!$AG$12:$AG$4999,AM$8,'D5'!$AJ$12:$AJ$4999,"taip")</f>
        <v>0</v>
      </c>
      <c r="AN34" s="51">
        <f>COUNTIFS('D5'!$B$12:$B$4999,$B34,'D5'!$AG$12:$AG$4999,AN$8,'D5'!$AJ$12:$AJ$4999,"taip")</f>
        <v>0</v>
      </c>
      <c r="AO34" s="53">
        <f t="shared" si="35"/>
        <v>0</v>
      </c>
      <c r="AP34" s="51">
        <f>SUMIFS('D5'!$W$12:$W$4999,'D5'!$B$12:$B$4999,$B34,'D5'!$AG$12:$AG$4999,AP$8,'D5'!$AJ$12:$AJ$4999,"taip")</f>
        <v>0</v>
      </c>
      <c r="AQ34" s="51">
        <f>SUMIFS('D5'!$W$12:$W$4999,'D5'!$B$12:$B$4999,$B34,'D5'!$AG$12:$AG$4999,AQ$8,'D5'!$AJ$12:$AJ$4999,"taip")</f>
        <v>0</v>
      </c>
      <c r="AR34" s="51">
        <f>SUMIFS('D5'!$W$12:$W$4999,'D5'!$B$12:$B$4999,$B34,'D5'!$AG$12:$AG$4999,AR$8,'D5'!$AJ$12:$AJ$4999,"taip")</f>
        <v>0</v>
      </c>
      <c r="AS34" s="51">
        <f>SUMIFS('D5'!$W$12:$W$4999,'D5'!$B$12:$B$4999,$B34,'D5'!$AG$12:$AG$4999,AS$8,'D5'!$AJ$12:$AJ$4999,"taip")</f>
        <v>0</v>
      </c>
      <c r="AT34" s="51">
        <f>SUMIFS('D5'!$W$12:$W$4999,'D5'!$B$12:$B$4999,$B34,'D5'!$AG$12:$AG$4999,AT$8,'D5'!$AJ$12:$AJ$4999,"taip")</f>
        <v>0</v>
      </c>
      <c r="AU34" s="51">
        <f>SUMIFS('D5'!$W$12:$W$4999,'D5'!$B$12:$B$4999,$B34,'D5'!$AG$12:$AG$4999,AU$8,'D5'!$AJ$12:$AJ$4999,"taip")</f>
        <v>0</v>
      </c>
      <c r="AV34" s="51">
        <f>SUMIFS('D5'!$W$12:$W$4999,'D5'!$B$12:$B$4999,$B34,'D5'!$AG$12:$AG$4999,AV$8,'D5'!$AJ$12:$AJ$4999,"taip")</f>
        <v>0</v>
      </c>
      <c r="AW34" s="136">
        <f t="shared" si="27"/>
        <v>0</v>
      </c>
      <c r="AX34" s="135">
        <f t="shared" si="28"/>
        <v>0</v>
      </c>
      <c r="AY34" s="135">
        <f t="shared" si="4"/>
        <v>0</v>
      </c>
      <c r="AZ34" s="135">
        <f t="shared" si="5"/>
        <v>0</v>
      </c>
      <c r="BA34" s="135">
        <f t="shared" si="6"/>
        <v>0</v>
      </c>
      <c r="BB34" s="135">
        <f t="shared" si="7"/>
        <v>0</v>
      </c>
      <c r="BC34" s="135">
        <f t="shared" si="8"/>
        <v>0</v>
      </c>
      <c r="BD34" s="135">
        <f t="shared" si="9"/>
        <v>0</v>
      </c>
      <c r="BE34" s="53">
        <f t="shared" si="36"/>
        <v>0</v>
      </c>
      <c r="BF34" s="51">
        <f>COUNTIFS('D5'!$B$12:$B$4999,$B34,'D5'!$AH$12:$AH$4999,BF$8,'D5'!$AK$12:$AK$4999,"taip")</f>
        <v>0</v>
      </c>
      <c r="BG34" s="51">
        <f>COUNTIFS('D5'!$B$12:$B$4999,$B34,'D5'!$AH$12:$AH$4999,BG$8,'D5'!$AK$12:$AK$4999,"taip")</f>
        <v>0</v>
      </c>
      <c r="BH34" s="51">
        <f>COUNTIFS('D5'!$B$12:$B$4999,$B34,'D5'!$AH$12:$AH$4999,BH$8,'D5'!$AK$12:$AK$4999,"taip")</f>
        <v>0</v>
      </c>
      <c r="BI34" s="51">
        <f>COUNTIFS('D5'!$B$12:$B$4999,$B34,'D5'!$AH$12:$AH$4999,BI$8,'D5'!$AK$12:$AK$4999,"taip")</f>
        <v>0</v>
      </c>
      <c r="BJ34" s="51">
        <f>COUNTIFS('D5'!$B$12:$B$4999,$B34,'D5'!$AH$12:$AH$4999,BJ$8,'D5'!$AK$12:$AK$4999,"taip")</f>
        <v>0</v>
      </c>
      <c r="BK34" s="51">
        <f>COUNTIFS('D5'!$B$12:$B$4999,$B34,'D5'!$AH$12:$AH$4999,BK$8,'D5'!$AK$12:$AK$4999,"taip")</f>
        <v>0</v>
      </c>
      <c r="BL34" s="51">
        <f>COUNTIFS('D5'!$B$12:$B$4999,$B34,'D5'!$AH$12:$AH$4999,BL$8,'D5'!$AK$12:$AK$4999,"taip")</f>
        <v>0</v>
      </c>
      <c r="BM34" s="53">
        <f t="shared" si="37"/>
        <v>0</v>
      </c>
      <c r="BN34" s="51">
        <f>SUMIFS('D5'!$W$12:$W$4999,'D5'!$B$12:$B$4999,$B34,'D5'!$AH$12:$AH$4999,BN$8,'D5'!$AK$12:$AK$4999,"taip")</f>
        <v>0</v>
      </c>
      <c r="BO34" s="51">
        <f>SUMIFS('D5'!$W$12:$W$4999,'D5'!$B$12:$B$4999,$B34,'D5'!$AH$12:$AH$4999,BO$8,'D5'!$AK$12:$AK$4999,"taip")</f>
        <v>0</v>
      </c>
      <c r="BP34" s="51">
        <f>SUMIFS('D5'!$W$12:$W$4999,'D5'!$B$12:$B$4999,$B34,'D5'!$AH$12:$AH$4999,BP$8,'D5'!$AK$12:$AK$4999,"taip")</f>
        <v>0</v>
      </c>
      <c r="BQ34" s="51">
        <f>SUMIFS('D5'!$W$12:$W$4999,'D5'!$B$12:$B$4999,$B34,'D5'!$AH$12:$AH$4999,BQ$8,'D5'!$AK$12:$AK$4999,"taip")</f>
        <v>0</v>
      </c>
      <c r="BR34" s="51">
        <f>SUMIFS('D5'!$W$12:$W$4999,'D5'!$B$12:$B$4999,$B34,'D5'!$AH$12:$AH$4999,BR$8,'D5'!$AK$12:$AK$4999,"taip")</f>
        <v>0</v>
      </c>
      <c r="BS34" s="51">
        <f>SUMIFS('D5'!$W$12:$W$4999,'D5'!$B$12:$B$4999,$B34,'D5'!$AH$12:$AH$4999,BS$8,'D5'!$AK$12:$AK$4999,"taip")</f>
        <v>0</v>
      </c>
      <c r="BT34" s="51">
        <f>SUMIFS('D5'!$W$12:$W$4999,'D5'!$B$12:$B$4999,$B34,'D5'!$AH$12:$AH$4999,BT$8,'D5'!$AK$12:$AK$4999,"taip")</f>
        <v>0</v>
      </c>
      <c r="BU34" s="136">
        <f t="shared" si="30"/>
        <v>0</v>
      </c>
      <c r="BV34" s="135">
        <f t="shared" si="31"/>
        <v>0</v>
      </c>
      <c r="BW34" s="135">
        <f t="shared" si="11"/>
        <v>0</v>
      </c>
      <c r="BX34" s="135">
        <f t="shared" si="12"/>
        <v>0</v>
      </c>
      <c r="BY34" s="135">
        <f t="shared" si="13"/>
        <v>0</v>
      </c>
      <c r="BZ34" s="135">
        <f t="shared" si="14"/>
        <v>0</v>
      </c>
      <c r="CA34" s="135">
        <f t="shared" si="15"/>
        <v>0</v>
      </c>
      <c r="CB34" s="135">
        <f t="shared" si="16"/>
        <v>0</v>
      </c>
    </row>
    <row r="35" spans="2:80" x14ac:dyDescent="0.25">
      <c r="B35" s="27" t="str">
        <f>'VPS1'!A31</f>
        <v>-</v>
      </c>
      <c r="C35" s="28">
        <f>'VPS1'!B31</f>
        <v>0</v>
      </c>
      <c r="D35" s="28">
        <f>'VPS1'!C31</f>
        <v>0</v>
      </c>
      <c r="E35" s="27">
        <f>'VPS1'!D31</f>
        <v>0</v>
      </c>
      <c r="F35" s="27">
        <f>'VPS1'!E31</f>
        <v>0</v>
      </c>
      <c r="G35" s="27">
        <f>'VPS1'!G31</f>
        <v>0</v>
      </c>
      <c r="H35" s="84">
        <f>'VPS1'!F31</f>
        <v>0</v>
      </c>
      <c r="I35" s="53">
        <f t="shared" si="32"/>
        <v>0</v>
      </c>
      <c r="J35" s="51">
        <f>COUNTIFS('D5'!$B$12:$B$4999,$B35,'D5'!$AF$12:$AF$4999,J$8,'D5'!$AI$12:$AI$4999,"taip")</f>
        <v>0</v>
      </c>
      <c r="K35" s="51">
        <f>COUNTIFS('D5'!$B$12:$B$4999,$B35,'D5'!$AF$12:$AF$4999,K$8,'D5'!$AI$12:$AI$4999,"taip")</f>
        <v>0</v>
      </c>
      <c r="L35" s="51">
        <f>COUNTIFS('D5'!$B$12:$B$4999,$B35,'D5'!$AF$12:$AF$4999,L$8,'D5'!$AI$12:$AI$4999,"taip")</f>
        <v>0</v>
      </c>
      <c r="M35" s="51">
        <f>COUNTIFS('D5'!$B$12:$B$4999,$B35,'D5'!$AF$12:$AF$4999,M$8,'D5'!$AI$12:$AI$4999,"taip")</f>
        <v>0</v>
      </c>
      <c r="N35" s="51">
        <f>COUNTIFS('D5'!$B$12:$B$4999,$B35,'D5'!$AF$12:$AF$4999,N$8,'D5'!$AI$12:$AI$4999,"taip")</f>
        <v>0</v>
      </c>
      <c r="O35" s="51">
        <f>COUNTIFS('D5'!$B$12:$B$4999,$B35,'D5'!$AF$12:$AF$4999,O$8,'D5'!$AI$12:$AI$4999,"taip")</f>
        <v>0</v>
      </c>
      <c r="P35" s="51">
        <f>COUNTIFS('D5'!$B$12:$B$4999,$B35,'D5'!$AF$12:$AF$4999,P$8,'D5'!$AI$12:$AI$4999,"taip")</f>
        <v>0</v>
      </c>
      <c r="Q35" s="53">
        <f t="shared" si="33"/>
        <v>0</v>
      </c>
      <c r="R35" s="51">
        <f>SUMIFS('D5'!$W$12:$W$4999,'D5'!$B$12:$B$4999,$B35,'D5'!$AF$12:$AF$4999,R$8,'D5'!$AI$12:$AI$4999,"taip")</f>
        <v>0</v>
      </c>
      <c r="S35" s="51">
        <f>SUMIFS('D5'!$W$12:$W$4999,'D5'!$B$12:$B$4999,$B35,'D5'!$AF$12:$AF$4999,S$8,'D5'!$AI$12:$AI$4999,"taip")</f>
        <v>0</v>
      </c>
      <c r="T35" s="51">
        <f>SUMIFS('D5'!$W$12:$W$4999,'D5'!$B$12:$B$4999,$B35,'D5'!$AF$12:$AF$4999,T$8,'D5'!$AI$12:$AI$4999,"taip")</f>
        <v>0</v>
      </c>
      <c r="U35" s="51">
        <f>SUMIFS('D5'!$W$12:$W$4999,'D5'!$B$12:$B$4999,$B35,'D5'!$AF$12:$AF$4999,U$8,'D5'!$AI$12:$AI$4999,"taip")</f>
        <v>0</v>
      </c>
      <c r="V35" s="51">
        <f>SUMIFS('D5'!$W$12:$W$4999,'D5'!$B$12:$B$4999,$B35,'D5'!$AF$12:$AF$4999,V$8,'D5'!$AI$12:$AI$4999,"taip")</f>
        <v>0</v>
      </c>
      <c r="W35" s="51">
        <f>SUMIFS('D5'!$W$12:$W$4999,'D5'!$B$12:$B$4999,$B35,'D5'!$AF$12:$AF$4999,W$8,'D5'!$AI$12:$AI$4999,"taip")</f>
        <v>0</v>
      </c>
      <c r="X35" s="51">
        <f>SUMIFS('D5'!$W$12:$W$4999,'D5'!$B$12:$B$4999,$B35,'D5'!$AF$12:$AF$4999,X$8,'D5'!$AI$12:$AI$4999,"taip")</f>
        <v>0</v>
      </c>
      <c r="Y35" s="136">
        <f t="shared" si="18"/>
        <v>0</v>
      </c>
      <c r="Z35" s="135">
        <f t="shared" si="19"/>
        <v>0</v>
      </c>
      <c r="AA35" s="135">
        <f t="shared" si="20"/>
        <v>0</v>
      </c>
      <c r="AB35" s="135">
        <f t="shared" si="21"/>
        <v>0</v>
      </c>
      <c r="AC35" s="135">
        <f t="shared" si="22"/>
        <v>0</v>
      </c>
      <c r="AD35" s="135">
        <f t="shared" si="23"/>
        <v>0</v>
      </c>
      <c r="AE35" s="135">
        <f t="shared" si="24"/>
        <v>0</v>
      </c>
      <c r="AF35" s="135">
        <f t="shared" si="25"/>
        <v>0</v>
      </c>
      <c r="AG35" s="53">
        <f t="shared" si="34"/>
        <v>0</v>
      </c>
      <c r="AH35" s="51">
        <f>COUNTIFS('D5'!$B$12:$B$4999,$B35,'D5'!$AG$12:$AG$4999,AH$8,'D5'!$AJ$12:$AJ$4999,"taip")</f>
        <v>0</v>
      </c>
      <c r="AI35" s="51">
        <f>COUNTIFS('D5'!$B$12:$B$4999,$B35,'D5'!$AG$12:$AG$4999,AI$8,'D5'!$AJ$12:$AJ$4999,"taip")</f>
        <v>0</v>
      </c>
      <c r="AJ35" s="51">
        <f>COUNTIFS('D5'!$B$12:$B$4999,$B35,'D5'!$AG$12:$AG$4999,AJ$8,'D5'!$AJ$12:$AJ$4999,"taip")</f>
        <v>0</v>
      </c>
      <c r="AK35" s="51">
        <f>COUNTIFS('D5'!$B$12:$B$4999,$B35,'D5'!$AG$12:$AG$4999,AK$8,'D5'!$AJ$12:$AJ$4999,"taip")</f>
        <v>0</v>
      </c>
      <c r="AL35" s="51">
        <f>COUNTIFS('D5'!$B$12:$B$4999,$B35,'D5'!$AG$12:$AG$4999,AL$8,'D5'!$AJ$12:$AJ$4999,"taip")</f>
        <v>0</v>
      </c>
      <c r="AM35" s="51">
        <f>COUNTIFS('D5'!$B$12:$B$4999,$B35,'D5'!$AG$12:$AG$4999,AM$8,'D5'!$AJ$12:$AJ$4999,"taip")</f>
        <v>0</v>
      </c>
      <c r="AN35" s="51">
        <f>COUNTIFS('D5'!$B$12:$B$4999,$B35,'D5'!$AG$12:$AG$4999,AN$8,'D5'!$AJ$12:$AJ$4999,"taip")</f>
        <v>0</v>
      </c>
      <c r="AO35" s="53">
        <f t="shared" si="35"/>
        <v>0</v>
      </c>
      <c r="AP35" s="51">
        <f>SUMIFS('D5'!$W$12:$W$4999,'D5'!$B$12:$B$4999,$B35,'D5'!$AG$12:$AG$4999,AP$8,'D5'!$AJ$12:$AJ$4999,"taip")</f>
        <v>0</v>
      </c>
      <c r="AQ35" s="51">
        <f>SUMIFS('D5'!$W$12:$W$4999,'D5'!$B$12:$B$4999,$B35,'D5'!$AG$12:$AG$4999,AQ$8,'D5'!$AJ$12:$AJ$4999,"taip")</f>
        <v>0</v>
      </c>
      <c r="AR35" s="51">
        <f>SUMIFS('D5'!$W$12:$W$4999,'D5'!$B$12:$B$4999,$B35,'D5'!$AG$12:$AG$4999,AR$8,'D5'!$AJ$12:$AJ$4999,"taip")</f>
        <v>0</v>
      </c>
      <c r="AS35" s="51">
        <f>SUMIFS('D5'!$W$12:$W$4999,'D5'!$B$12:$B$4999,$B35,'D5'!$AG$12:$AG$4999,AS$8,'D5'!$AJ$12:$AJ$4999,"taip")</f>
        <v>0</v>
      </c>
      <c r="AT35" s="51">
        <f>SUMIFS('D5'!$W$12:$W$4999,'D5'!$B$12:$B$4999,$B35,'D5'!$AG$12:$AG$4999,AT$8,'D5'!$AJ$12:$AJ$4999,"taip")</f>
        <v>0</v>
      </c>
      <c r="AU35" s="51">
        <f>SUMIFS('D5'!$W$12:$W$4999,'D5'!$B$12:$B$4999,$B35,'D5'!$AG$12:$AG$4999,AU$8,'D5'!$AJ$12:$AJ$4999,"taip")</f>
        <v>0</v>
      </c>
      <c r="AV35" s="51">
        <f>SUMIFS('D5'!$W$12:$W$4999,'D5'!$B$12:$B$4999,$B35,'D5'!$AG$12:$AG$4999,AV$8,'D5'!$AJ$12:$AJ$4999,"taip")</f>
        <v>0</v>
      </c>
      <c r="AW35" s="136">
        <f t="shared" si="27"/>
        <v>0</v>
      </c>
      <c r="AX35" s="135">
        <f t="shared" si="28"/>
        <v>0</v>
      </c>
      <c r="AY35" s="135">
        <f t="shared" si="4"/>
        <v>0</v>
      </c>
      <c r="AZ35" s="135">
        <f t="shared" si="5"/>
        <v>0</v>
      </c>
      <c r="BA35" s="135">
        <f t="shared" si="6"/>
        <v>0</v>
      </c>
      <c r="BB35" s="135">
        <f t="shared" si="7"/>
        <v>0</v>
      </c>
      <c r="BC35" s="135">
        <f t="shared" si="8"/>
        <v>0</v>
      </c>
      <c r="BD35" s="135">
        <f t="shared" si="9"/>
        <v>0</v>
      </c>
      <c r="BE35" s="53">
        <f t="shared" si="36"/>
        <v>0</v>
      </c>
      <c r="BF35" s="51">
        <f>COUNTIFS('D5'!$B$12:$B$4999,$B35,'D5'!$AH$12:$AH$4999,BF$8,'D5'!$AK$12:$AK$4999,"taip")</f>
        <v>0</v>
      </c>
      <c r="BG35" s="51">
        <f>COUNTIFS('D5'!$B$12:$B$4999,$B35,'D5'!$AH$12:$AH$4999,BG$8,'D5'!$AK$12:$AK$4999,"taip")</f>
        <v>0</v>
      </c>
      <c r="BH35" s="51">
        <f>COUNTIFS('D5'!$B$12:$B$4999,$B35,'D5'!$AH$12:$AH$4999,BH$8,'D5'!$AK$12:$AK$4999,"taip")</f>
        <v>0</v>
      </c>
      <c r="BI35" s="51">
        <f>COUNTIFS('D5'!$B$12:$B$4999,$B35,'D5'!$AH$12:$AH$4999,BI$8,'D5'!$AK$12:$AK$4999,"taip")</f>
        <v>0</v>
      </c>
      <c r="BJ35" s="51">
        <f>COUNTIFS('D5'!$B$12:$B$4999,$B35,'D5'!$AH$12:$AH$4999,BJ$8,'D5'!$AK$12:$AK$4999,"taip")</f>
        <v>0</v>
      </c>
      <c r="BK35" s="51">
        <f>COUNTIFS('D5'!$B$12:$B$4999,$B35,'D5'!$AH$12:$AH$4999,BK$8,'D5'!$AK$12:$AK$4999,"taip")</f>
        <v>0</v>
      </c>
      <c r="BL35" s="51">
        <f>COUNTIFS('D5'!$B$12:$B$4999,$B35,'D5'!$AH$12:$AH$4999,BL$8,'D5'!$AK$12:$AK$4999,"taip")</f>
        <v>0</v>
      </c>
      <c r="BM35" s="53">
        <f t="shared" si="37"/>
        <v>0</v>
      </c>
      <c r="BN35" s="51">
        <f>SUMIFS('D5'!$W$12:$W$4999,'D5'!$B$12:$B$4999,$B35,'D5'!$AH$12:$AH$4999,BN$8,'D5'!$AK$12:$AK$4999,"taip")</f>
        <v>0</v>
      </c>
      <c r="BO35" s="51">
        <f>SUMIFS('D5'!$W$12:$W$4999,'D5'!$B$12:$B$4999,$B35,'D5'!$AH$12:$AH$4999,BO$8,'D5'!$AK$12:$AK$4999,"taip")</f>
        <v>0</v>
      </c>
      <c r="BP35" s="51">
        <f>SUMIFS('D5'!$W$12:$W$4999,'D5'!$B$12:$B$4999,$B35,'D5'!$AH$12:$AH$4999,BP$8,'D5'!$AK$12:$AK$4999,"taip")</f>
        <v>0</v>
      </c>
      <c r="BQ35" s="51">
        <f>SUMIFS('D5'!$W$12:$W$4999,'D5'!$B$12:$B$4999,$B35,'D5'!$AH$12:$AH$4999,BQ$8,'D5'!$AK$12:$AK$4999,"taip")</f>
        <v>0</v>
      </c>
      <c r="BR35" s="51">
        <f>SUMIFS('D5'!$W$12:$W$4999,'D5'!$B$12:$B$4999,$B35,'D5'!$AH$12:$AH$4999,BR$8,'D5'!$AK$12:$AK$4999,"taip")</f>
        <v>0</v>
      </c>
      <c r="BS35" s="51">
        <f>SUMIFS('D5'!$W$12:$W$4999,'D5'!$B$12:$B$4999,$B35,'D5'!$AH$12:$AH$4999,BS$8,'D5'!$AK$12:$AK$4999,"taip")</f>
        <v>0</v>
      </c>
      <c r="BT35" s="51">
        <f>SUMIFS('D5'!$W$12:$W$4999,'D5'!$B$12:$B$4999,$B35,'D5'!$AH$12:$AH$4999,BT$8,'D5'!$AK$12:$AK$4999,"taip")</f>
        <v>0</v>
      </c>
      <c r="BU35" s="136">
        <f t="shared" si="30"/>
        <v>0</v>
      </c>
      <c r="BV35" s="135">
        <f t="shared" si="31"/>
        <v>0</v>
      </c>
      <c r="BW35" s="135">
        <f t="shared" si="11"/>
        <v>0</v>
      </c>
      <c r="BX35" s="135">
        <f t="shared" si="12"/>
        <v>0</v>
      </c>
      <c r="BY35" s="135">
        <f t="shared" si="13"/>
        <v>0</v>
      </c>
      <c r="BZ35" s="135">
        <f t="shared" si="14"/>
        <v>0</v>
      </c>
      <c r="CA35" s="135">
        <f t="shared" si="15"/>
        <v>0</v>
      </c>
      <c r="CB35" s="135">
        <f t="shared" si="16"/>
        <v>0</v>
      </c>
    </row>
    <row r="36" spans="2:80" x14ac:dyDescent="0.25">
      <c r="B36" s="27" t="str">
        <f>'VPS1'!A32</f>
        <v>-</v>
      </c>
      <c r="C36" s="28">
        <f>'VPS1'!B32</f>
        <v>0</v>
      </c>
      <c r="D36" s="28">
        <f>'VPS1'!C32</f>
        <v>0</v>
      </c>
      <c r="E36" s="27">
        <f>'VPS1'!D32</f>
        <v>0</v>
      </c>
      <c r="F36" s="27">
        <f>'VPS1'!E32</f>
        <v>0</v>
      </c>
      <c r="G36" s="27">
        <f>'VPS1'!G32</f>
        <v>0</v>
      </c>
      <c r="H36" s="84">
        <f>'VPS1'!F32</f>
        <v>0</v>
      </c>
      <c r="I36" s="53">
        <f t="shared" si="32"/>
        <v>0</v>
      </c>
      <c r="J36" s="51">
        <f>COUNTIFS('D5'!$B$12:$B$4999,$B36,'D5'!$AF$12:$AF$4999,J$8,'D5'!$AI$12:$AI$4999,"taip")</f>
        <v>0</v>
      </c>
      <c r="K36" s="51">
        <f>COUNTIFS('D5'!$B$12:$B$4999,$B36,'D5'!$AF$12:$AF$4999,K$8,'D5'!$AI$12:$AI$4999,"taip")</f>
        <v>0</v>
      </c>
      <c r="L36" s="51">
        <f>COUNTIFS('D5'!$B$12:$B$4999,$B36,'D5'!$AF$12:$AF$4999,L$8,'D5'!$AI$12:$AI$4999,"taip")</f>
        <v>0</v>
      </c>
      <c r="M36" s="51">
        <f>COUNTIFS('D5'!$B$12:$B$4999,$B36,'D5'!$AF$12:$AF$4999,M$8,'D5'!$AI$12:$AI$4999,"taip")</f>
        <v>0</v>
      </c>
      <c r="N36" s="51">
        <f>COUNTIFS('D5'!$B$12:$B$4999,$B36,'D5'!$AF$12:$AF$4999,N$8,'D5'!$AI$12:$AI$4999,"taip")</f>
        <v>0</v>
      </c>
      <c r="O36" s="51">
        <f>COUNTIFS('D5'!$B$12:$B$4999,$B36,'D5'!$AF$12:$AF$4999,O$8,'D5'!$AI$12:$AI$4999,"taip")</f>
        <v>0</v>
      </c>
      <c r="P36" s="51">
        <f>COUNTIFS('D5'!$B$12:$B$4999,$B36,'D5'!$AF$12:$AF$4999,P$8,'D5'!$AI$12:$AI$4999,"taip")</f>
        <v>0</v>
      </c>
      <c r="Q36" s="53">
        <f t="shared" si="33"/>
        <v>0</v>
      </c>
      <c r="R36" s="51">
        <f>SUMIFS('D5'!$W$12:$W$4999,'D5'!$B$12:$B$4999,$B36,'D5'!$AF$12:$AF$4999,R$8,'D5'!$AI$12:$AI$4999,"taip")</f>
        <v>0</v>
      </c>
      <c r="S36" s="51">
        <f>SUMIFS('D5'!$W$12:$W$4999,'D5'!$B$12:$B$4999,$B36,'D5'!$AF$12:$AF$4999,S$8,'D5'!$AI$12:$AI$4999,"taip")</f>
        <v>0</v>
      </c>
      <c r="T36" s="51">
        <f>SUMIFS('D5'!$W$12:$W$4999,'D5'!$B$12:$B$4999,$B36,'D5'!$AF$12:$AF$4999,T$8,'D5'!$AI$12:$AI$4999,"taip")</f>
        <v>0</v>
      </c>
      <c r="U36" s="51">
        <f>SUMIFS('D5'!$W$12:$W$4999,'D5'!$B$12:$B$4999,$B36,'D5'!$AF$12:$AF$4999,U$8,'D5'!$AI$12:$AI$4999,"taip")</f>
        <v>0</v>
      </c>
      <c r="V36" s="51">
        <f>SUMIFS('D5'!$W$12:$W$4999,'D5'!$B$12:$B$4999,$B36,'D5'!$AF$12:$AF$4999,V$8,'D5'!$AI$12:$AI$4999,"taip")</f>
        <v>0</v>
      </c>
      <c r="W36" s="51">
        <f>SUMIFS('D5'!$W$12:$W$4999,'D5'!$B$12:$B$4999,$B36,'D5'!$AF$12:$AF$4999,W$8,'D5'!$AI$12:$AI$4999,"taip")</f>
        <v>0</v>
      </c>
      <c r="X36" s="51">
        <f>SUMIFS('D5'!$W$12:$W$4999,'D5'!$B$12:$B$4999,$B36,'D5'!$AF$12:$AF$4999,X$8,'D5'!$AI$12:$AI$4999,"taip")</f>
        <v>0</v>
      </c>
      <c r="Y36" s="136">
        <f t="shared" si="18"/>
        <v>0</v>
      </c>
      <c r="Z36" s="135">
        <f t="shared" si="19"/>
        <v>0</v>
      </c>
      <c r="AA36" s="135">
        <f t="shared" si="20"/>
        <v>0</v>
      </c>
      <c r="AB36" s="135">
        <f t="shared" si="21"/>
        <v>0</v>
      </c>
      <c r="AC36" s="135">
        <f t="shared" si="22"/>
        <v>0</v>
      </c>
      <c r="AD36" s="135">
        <f t="shared" si="23"/>
        <v>0</v>
      </c>
      <c r="AE36" s="135">
        <f t="shared" si="24"/>
        <v>0</v>
      </c>
      <c r="AF36" s="135">
        <f t="shared" si="25"/>
        <v>0</v>
      </c>
      <c r="AG36" s="53">
        <f t="shared" si="34"/>
        <v>0</v>
      </c>
      <c r="AH36" s="51">
        <f>COUNTIFS('D5'!$B$12:$B$4999,$B36,'D5'!$AG$12:$AG$4999,AH$8,'D5'!$AJ$12:$AJ$4999,"taip")</f>
        <v>0</v>
      </c>
      <c r="AI36" s="51">
        <f>COUNTIFS('D5'!$B$12:$B$4999,$B36,'D5'!$AG$12:$AG$4999,AI$8,'D5'!$AJ$12:$AJ$4999,"taip")</f>
        <v>0</v>
      </c>
      <c r="AJ36" s="51">
        <f>COUNTIFS('D5'!$B$12:$B$4999,$B36,'D5'!$AG$12:$AG$4999,AJ$8,'D5'!$AJ$12:$AJ$4999,"taip")</f>
        <v>0</v>
      </c>
      <c r="AK36" s="51">
        <f>COUNTIFS('D5'!$B$12:$B$4999,$B36,'D5'!$AG$12:$AG$4999,AK$8,'D5'!$AJ$12:$AJ$4999,"taip")</f>
        <v>0</v>
      </c>
      <c r="AL36" s="51">
        <f>COUNTIFS('D5'!$B$12:$B$4999,$B36,'D5'!$AG$12:$AG$4999,AL$8,'D5'!$AJ$12:$AJ$4999,"taip")</f>
        <v>0</v>
      </c>
      <c r="AM36" s="51">
        <f>COUNTIFS('D5'!$B$12:$B$4999,$B36,'D5'!$AG$12:$AG$4999,AM$8,'D5'!$AJ$12:$AJ$4999,"taip")</f>
        <v>0</v>
      </c>
      <c r="AN36" s="51">
        <f>COUNTIFS('D5'!$B$12:$B$4999,$B36,'D5'!$AG$12:$AG$4999,AN$8,'D5'!$AJ$12:$AJ$4999,"taip")</f>
        <v>0</v>
      </c>
      <c r="AO36" s="53">
        <f t="shared" si="35"/>
        <v>0</v>
      </c>
      <c r="AP36" s="51">
        <f>SUMIFS('D5'!$W$12:$W$4999,'D5'!$B$12:$B$4999,$B36,'D5'!$AG$12:$AG$4999,AP$8,'D5'!$AJ$12:$AJ$4999,"taip")</f>
        <v>0</v>
      </c>
      <c r="AQ36" s="51">
        <f>SUMIFS('D5'!$W$12:$W$4999,'D5'!$B$12:$B$4999,$B36,'D5'!$AG$12:$AG$4999,AQ$8,'D5'!$AJ$12:$AJ$4999,"taip")</f>
        <v>0</v>
      </c>
      <c r="AR36" s="51">
        <f>SUMIFS('D5'!$W$12:$W$4999,'D5'!$B$12:$B$4999,$B36,'D5'!$AG$12:$AG$4999,AR$8,'D5'!$AJ$12:$AJ$4999,"taip")</f>
        <v>0</v>
      </c>
      <c r="AS36" s="51">
        <f>SUMIFS('D5'!$W$12:$W$4999,'D5'!$B$12:$B$4999,$B36,'D5'!$AG$12:$AG$4999,AS$8,'D5'!$AJ$12:$AJ$4999,"taip")</f>
        <v>0</v>
      </c>
      <c r="AT36" s="51">
        <f>SUMIFS('D5'!$W$12:$W$4999,'D5'!$B$12:$B$4999,$B36,'D5'!$AG$12:$AG$4999,AT$8,'D5'!$AJ$12:$AJ$4999,"taip")</f>
        <v>0</v>
      </c>
      <c r="AU36" s="51">
        <f>SUMIFS('D5'!$W$12:$W$4999,'D5'!$B$12:$B$4999,$B36,'D5'!$AG$12:$AG$4999,AU$8,'D5'!$AJ$12:$AJ$4999,"taip")</f>
        <v>0</v>
      </c>
      <c r="AV36" s="51">
        <f>SUMIFS('D5'!$W$12:$W$4999,'D5'!$B$12:$B$4999,$B36,'D5'!$AG$12:$AG$4999,AV$8,'D5'!$AJ$12:$AJ$4999,"taip")</f>
        <v>0</v>
      </c>
      <c r="AW36" s="136">
        <f t="shared" si="27"/>
        <v>0</v>
      </c>
      <c r="AX36" s="135">
        <f t="shared" si="28"/>
        <v>0</v>
      </c>
      <c r="AY36" s="135">
        <f t="shared" si="4"/>
        <v>0</v>
      </c>
      <c r="AZ36" s="135">
        <f t="shared" si="5"/>
        <v>0</v>
      </c>
      <c r="BA36" s="135">
        <f t="shared" si="6"/>
        <v>0</v>
      </c>
      <c r="BB36" s="135">
        <f t="shared" si="7"/>
        <v>0</v>
      </c>
      <c r="BC36" s="135">
        <f t="shared" si="8"/>
        <v>0</v>
      </c>
      <c r="BD36" s="135">
        <f t="shared" si="9"/>
        <v>0</v>
      </c>
      <c r="BE36" s="53">
        <f t="shared" si="36"/>
        <v>0</v>
      </c>
      <c r="BF36" s="51">
        <f>COUNTIFS('D5'!$B$12:$B$4999,$B36,'D5'!$AH$12:$AH$4999,BF$8,'D5'!$AK$12:$AK$4999,"taip")</f>
        <v>0</v>
      </c>
      <c r="BG36" s="51">
        <f>COUNTIFS('D5'!$B$12:$B$4999,$B36,'D5'!$AH$12:$AH$4999,BG$8,'D5'!$AK$12:$AK$4999,"taip")</f>
        <v>0</v>
      </c>
      <c r="BH36" s="51">
        <f>COUNTIFS('D5'!$B$12:$B$4999,$B36,'D5'!$AH$12:$AH$4999,BH$8,'D5'!$AK$12:$AK$4999,"taip")</f>
        <v>0</v>
      </c>
      <c r="BI36" s="51">
        <f>COUNTIFS('D5'!$B$12:$B$4999,$B36,'D5'!$AH$12:$AH$4999,BI$8,'D5'!$AK$12:$AK$4999,"taip")</f>
        <v>0</v>
      </c>
      <c r="BJ36" s="51">
        <f>COUNTIFS('D5'!$B$12:$B$4999,$B36,'D5'!$AH$12:$AH$4999,BJ$8,'D5'!$AK$12:$AK$4999,"taip")</f>
        <v>0</v>
      </c>
      <c r="BK36" s="51">
        <f>COUNTIFS('D5'!$B$12:$B$4999,$B36,'D5'!$AH$12:$AH$4999,BK$8,'D5'!$AK$12:$AK$4999,"taip")</f>
        <v>0</v>
      </c>
      <c r="BL36" s="51">
        <f>COUNTIFS('D5'!$B$12:$B$4999,$B36,'D5'!$AH$12:$AH$4999,BL$8,'D5'!$AK$12:$AK$4999,"taip")</f>
        <v>0</v>
      </c>
      <c r="BM36" s="53">
        <f t="shared" si="37"/>
        <v>0</v>
      </c>
      <c r="BN36" s="51">
        <f>SUMIFS('D5'!$W$12:$W$4999,'D5'!$B$12:$B$4999,$B36,'D5'!$AH$12:$AH$4999,BN$8,'D5'!$AK$12:$AK$4999,"taip")</f>
        <v>0</v>
      </c>
      <c r="BO36" s="51">
        <f>SUMIFS('D5'!$W$12:$W$4999,'D5'!$B$12:$B$4999,$B36,'D5'!$AH$12:$AH$4999,BO$8,'D5'!$AK$12:$AK$4999,"taip")</f>
        <v>0</v>
      </c>
      <c r="BP36" s="51">
        <f>SUMIFS('D5'!$W$12:$W$4999,'D5'!$B$12:$B$4999,$B36,'D5'!$AH$12:$AH$4999,BP$8,'D5'!$AK$12:$AK$4999,"taip")</f>
        <v>0</v>
      </c>
      <c r="BQ36" s="51">
        <f>SUMIFS('D5'!$W$12:$W$4999,'D5'!$B$12:$B$4999,$B36,'D5'!$AH$12:$AH$4999,BQ$8,'D5'!$AK$12:$AK$4999,"taip")</f>
        <v>0</v>
      </c>
      <c r="BR36" s="51">
        <f>SUMIFS('D5'!$W$12:$W$4999,'D5'!$B$12:$B$4999,$B36,'D5'!$AH$12:$AH$4999,BR$8,'D5'!$AK$12:$AK$4999,"taip")</f>
        <v>0</v>
      </c>
      <c r="BS36" s="51">
        <f>SUMIFS('D5'!$W$12:$W$4999,'D5'!$B$12:$B$4999,$B36,'D5'!$AH$12:$AH$4999,BS$8,'D5'!$AK$12:$AK$4999,"taip")</f>
        <v>0</v>
      </c>
      <c r="BT36" s="51">
        <f>SUMIFS('D5'!$W$12:$W$4999,'D5'!$B$12:$B$4999,$B36,'D5'!$AH$12:$AH$4999,BT$8,'D5'!$AK$12:$AK$4999,"taip")</f>
        <v>0</v>
      </c>
      <c r="BU36" s="136">
        <f t="shared" si="30"/>
        <v>0</v>
      </c>
      <c r="BV36" s="135">
        <f t="shared" si="31"/>
        <v>0</v>
      </c>
      <c r="BW36" s="135">
        <f t="shared" si="11"/>
        <v>0</v>
      </c>
      <c r="BX36" s="135">
        <f t="shared" si="12"/>
        <v>0</v>
      </c>
      <c r="BY36" s="135">
        <f t="shared" si="13"/>
        <v>0</v>
      </c>
      <c r="BZ36" s="135">
        <f t="shared" si="14"/>
        <v>0</v>
      </c>
      <c r="CA36" s="135">
        <f t="shared" si="15"/>
        <v>0</v>
      </c>
      <c r="CB36" s="135">
        <f t="shared" si="16"/>
        <v>0</v>
      </c>
    </row>
    <row r="37" spans="2:80" x14ac:dyDescent="0.25">
      <c r="B37" s="27" t="str">
        <f>'VPS1'!A33</f>
        <v>-</v>
      </c>
      <c r="C37" s="28">
        <f>'VPS1'!B33</f>
        <v>0</v>
      </c>
      <c r="D37" s="28">
        <f>'VPS1'!C33</f>
        <v>0</v>
      </c>
      <c r="E37" s="27">
        <f>'VPS1'!D33</f>
        <v>0</v>
      </c>
      <c r="F37" s="27">
        <f>'VPS1'!E33</f>
        <v>0</v>
      </c>
      <c r="G37" s="27">
        <f>'VPS1'!G33</f>
        <v>0</v>
      </c>
      <c r="H37" s="84">
        <f>'VPS1'!F33</f>
        <v>0</v>
      </c>
      <c r="I37" s="53">
        <f t="shared" si="32"/>
        <v>0</v>
      </c>
      <c r="J37" s="51">
        <f>COUNTIFS('D5'!$B$12:$B$4999,$B37,'D5'!$AF$12:$AF$4999,J$8,'D5'!$AI$12:$AI$4999,"taip")</f>
        <v>0</v>
      </c>
      <c r="K37" s="51">
        <f>COUNTIFS('D5'!$B$12:$B$4999,$B37,'D5'!$AF$12:$AF$4999,K$8,'D5'!$AI$12:$AI$4999,"taip")</f>
        <v>0</v>
      </c>
      <c r="L37" s="51">
        <f>COUNTIFS('D5'!$B$12:$B$4999,$B37,'D5'!$AF$12:$AF$4999,L$8,'D5'!$AI$12:$AI$4999,"taip")</f>
        <v>0</v>
      </c>
      <c r="M37" s="51">
        <f>COUNTIFS('D5'!$B$12:$B$4999,$B37,'D5'!$AF$12:$AF$4999,M$8,'D5'!$AI$12:$AI$4999,"taip")</f>
        <v>0</v>
      </c>
      <c r="N37" s="51">
        <f>COUNTIFS('D5'!$B$12:$B$4999,$B37,'D5'!$AF$12:$AF$4999,N$8,'D5'!$AI$12:$AI$4999,"taip")</f>
        <v>0</v>
      </c>
      <c r="O37" s="51">
        <f>COUNTIFS('D5'!$B$12:$B$4999,$B37,'D5'!$AF$12:$AF$4999,O$8,'D5'!$AI$12:$AI$4999,"taip")</f>
        <v>0</v>
      </c>
      <c r="P37" s="51">
        <f>COUNTIFS('D5'!$B$12:$B$4999,$B37,'D5'!$AF$12:$AF$4999,P$8,'D5'!$AI$12:$AI$4999,"taip")</f>
        <v>0</v>
      </c>
      <c r="Q37" s="53">
        <f t="shared" si="33"/>
        <v>0</v>
      </c>
      <c r="R37" s="51">
        <f>SUMIFS('D5'!$W$12:$W$4999,'D5'!$B$12:$B$4999,$B37,'D5'!$AF$12:$AF$4999,R$8,'D5'!$AI$12:$AI$4999,"taip")</f>
        <v>0</v>
      </c>
      <c r="S37" s="51">
        <f>SUMIFS('D5'!$W$12:$W$4999,'D5'!$B$12:$B$4999,$B37,'D5'!$AF$12:$AF$4999,S$8,'D5'!$AI$12:$AI$4999,"taip")</f>
        <v>0</v>
      </c>
      <c r="T37" s="51">
        <f>SUMIFS('D5'!$W$12:$W$4999,'D5'!$B$12:$B$4999,$B37,'D5'!$AF$12:$AF$4999,T$8,'D5'!$AI$12:$AI$4999,"taip")</f>
        <v>0</v>
      </c>
      <c r="U37" s="51">
        <f>SUMIFS('D5'!$W$12:$W$4999,'D5'!$B$12:$B$4999,$B37,'D5'!$AF$12:$AF$4999,U$8,'D5'!$AI$12:$AI$4999,"taip")</f>
        <v>0</v>
      </c>
      <c r="V37" s="51">
        <f>SUMIFS('D5'!$W$12:$W$4999,'D5'!$B$12:$B$4999,$B37,'D5'!$AF$12:$AF$4999,V$8,'D5'!$AI$12:$AI$4999,"taip")</f>
        <v>0</v>
      </c>
      <c r="W37" s="51">
        <f>SUMIFS('D5'!$W$12:$W$4999,'D5'!$B$12:$B$4999,$B37,'D5'!$AF$12:$AF$4999,W$8,'D5'!$AI$12:$AI$4999,"taip")</f>
        <v>0</v>
      </c>
      <c r="X37" s="51">
        <f>SUMIFS('D5'!$W$12:$W$4999,'D5'!$B$12:$B$4999,$B37,'D5'!$AF$12:$AF$4999,X$8,'D5'!$AI$12:$AI$4999,"taip")</f>
        <v>0</v>
      </c>
      <c r="Y37" s="136">
        <f t="shared" si="18"/>
        <v>0</v>
      </c>
      <c r="Z37" s="135">
        <f t="shared" si="19"/>
        <v>0</v>
      </c>
      <c r="AA37" s="135">
        <f t="shared" si="20"/>
        <v>0</v>
      </c>
      <c r="AB37" s="135">
        <f t="shared" si="21"/>
        <v>0</v>
      </c>
      <c r="AC37" s="135">
        <f t="shared" si="22"/>
        <v>0</v>
      </c>
      <c r="AD37" s="135">
        <f t="shared" si="23"/>
        <v>0</v>
      </c>
      <c r="AE37" s="135">
        <f t="shared" si="24"/>
        <v>0</v>
      </c>
      <c r="AF37" s="135">
        <f t="shared" si="25"/>
        <v>0</v>
      </c>
      <c r="AG37" s="53">
        <f t="shared" si="34"/>
        <v>0</v>
      </c>
      <c r="AH37" s="51">
        <f>COUNTIFS('D5'!$B$12:$B$4999,$B37,'D5'!$AG$12:$AG$4999,AH$8,'D5'!$AJ$12:$AJ$4999,"taip")</f>
        <v>0</v>
      </c>
      <c r="AI37" s="51">
        <f>COUNTIFS('D5'!$B$12:$B$4999,$B37,'D5'!$AG$12:$AG$4999,AI$8,'D5'!$AJ$12:$AJ$4999,"taip")</f>
        <v>0</v>
      </c>
      <c r="AJ37" s="51">
        <f>COUNTIFS('D5'!$B$12:$B$4999,$B37,'D5'!$AG$12:$AG$4999,AJ$8,'D5'!$AJ$12:$AJ$4999,"taip")</f>
        <v>0</v>
      </c>
      <c r="AK37" s="51">
        <f>COUNTIFS('D5'!$B$12:$B$4999,$B37,'D5'!$AG$12:$AG$4999,AK$8,'D5'!$AJ$12:$AJ$4999,"taip")</f>
        <v>0</v>
      </c>
      <c r="AL37" s="51">
        <f>COUNTIFS('D5'!$B$12:$B$4999,$B37,'D5'!$AG$12:$AG$4999,AL$8,'D5'!$AJ$12:$AJ$4999,"taip")</f>
        <v>0</v>
      </c>
      <c r="AM37" s="51">
        <f>COUNTIFS('D5'!$B$12:$B$4999,$B37,'D5'!$AG$12:$AG$4999,AM$8,'D5'!$AJ$12:$AJ$4999,"taip")</f>
        <v>0</v>
      </c>
      <c r="AN37" s="51">
        <f>COUNTIFS('D5'!$B$12:$B$4999,$B37,'D5'!$AG$12:$AG$4999,AN$8,'D5'!$AJ$12:$AJ$4999,"taip")</f>
        <v>0</v>
      </c>
      <c r="AO37" s="53">
        <f t="shared" si="35"/>
        <v>0</v>
      </c>
      <c r="AP37" s="51">
        <f>SUMIFS('D5'!$W$12:$W$4999,'D5'!$B$12:$B$4999,$B37,'D5'!$AG$12:$AG$4999,AP$8,'D5'!$AJ$12:$AJ$4999,"taip")</f>
        <v>0</v>
      </c>
      <c r="AQ37" s="51">
        <f>SUMIFS('D5'!$W$12:$W$4999,'D5'!$B$12:$B$4999,$B37,'D5'!$AG$12:$AG$4999,AQ$8,'D5'!$AJ$12:$AJ$4999,"taip")</f>
        <v>0</v>
      </c>
      <c r="AR37" s="51">
        <f>SUMIFS('D5'!$W$12:$W$4999,'D5'!$B$12:$B$4999,$B37,'D5'!$AG$12:$AG$4999,AR$8,'D5'!$AJ$12:$AJ$4999,"taip")</f>
        <v>0</v>
      </c>
      <c r="AS37" s="51">
        <f>SUMIFS('D5'!$W$12:$W$4999,'D5'!$B$12:$B$4999,$B37,'D5'!$AG$12:$AG$4999,AS$8,'D5'!$AJ$12:$AJ$4999,"taip")</f>
        <v>0</v>
      </c>
      <c r="AT37" s="51">
        <f>SUMIFS('D5'!$W$12:$W$4999,'D5'!$B$12:$B$4999,$B37,'D5'!$AG$12:$AG$4999,AT$8,'D5'!$AJ$12:$AJ$4999,"taip")</f>
        <v>0</v>
      </c>
      <c r="AU37" s="51">
        <f>SUMIFS('D5'!$W$12:$W$4999,'D5'!$B$12:$B$4999,$B37,'D5'!$AG$12:$AG$4999,AU$8,'D5'!$AJ$12:$AJ$4999,"taip")</f>
        <v>0</v>
      </c>
      <c r="AV37" s="51">
        <f>SUMIFS('D5'!$W$12:$W$4999,'D5'!$B$12:$B$4999,$B37,'D5'!$AG$12:$AG$4999,AV$8,'D5'!$AJ$12:$AJ$4999,"taip")</f>
        <v>0</v>
      </c>
      <c r="AW37" s="136">
        <f t="shared" si="27"/>
        <v>0</v>
      </c>
      <c r="AX37" s="135">
        <f t="shared" si="28"/>
        <v>0</v>
      </c>
      <c r="AY37" s="135">
        <f t="shared" si="4"/>
        <v>0</v>
      </c>
      <c r="AZ37" s="135">
        <f t="shared" si="5"/>
        <v>0</v>
      </c>
      <c r="BA37" s="135">
        <f t="shared" si="6"/>
        <v>0</v>
      </c>
      <c r="BB37" s="135">
        <f t="shared" si="7"/>
        <v>0</v>
      </c>
      <c r="BC37" s="135">
        <f t="shared" si="8"/>
        <v>0</v>
      </c>
      <c r="BD37" s="135">
        <f t="shared" si="9"/>
        <v>0</v>
      </c>
      <c r="BE37" s="53">
        <f t="shared" si="36"/>
        <v>0</v>
      </c>
      <c r="BF37" s="51">
        <f>COUNTIFS('D5'!$B$12:$B$4999,$B37,'D5'!$AH$12:$AH$4999,BF$8,'D5'!$AK$12:$AK$4999,"taip")</f>
        <v>0</v>
      </c>
      <c r="BG37" s="51">
        <f>COUNTIFS('D5'!$B$12:$B$4999,$B37,'D5'!$AH$12:$AH$4999,BG$8,'D5'!$AK$12:$AK$4999,"taip")</f>
        <v>0</v>
      </c>
      <c r="BH37" s="51">
        <f>COUNTIFS('D5'!$B$12:$B$4999,$B37,'D5'!$AH$12:$AH$4999,BH$8,'D5'!$AK$12:$AK$4999,"taip")</f>
        <v>0</v>
      </c>
      <c r="BI37" s="51">
        <f>COUNTIFS('D5'!$B$12:$B$4999,$B37,'D5'!$AH$12:$AH$4999,BI$8,'D5'!$AK$12:$AK$4999,"taip")</f>
        <v>0</v>
      </c>
      <c r="BJ37" s="51">
        <f>COUNTIFS('D5'!$B$12:$B$4999,$B37,'D5'!$AH$12:$AH$4999,BJ$8,'D5'!$AK$12:$AK$4999,"taip")</f>
        <v>0</v>
      </c>
      <c r="BK37" s="51">
        <f>COUNTIFS('D5'!$B$12:$B$4999,$B37,'D5'!$AH$12:$AH$4999,BK$8,'D5'!$AK$12:$AK$4999,"taip")</f>
        <v>0</v>
      </c>
      <c r="BL37" s="51">
        <f>COUNTIFS('D5'!$B$12:$B$4999,$B37,'D5'!$AH$12:$AH$4999,BL$8,'D5'!$AK$12:$AK$4999,"taip")</f>
        <v>0</v>
      </c>
      <c r="BM37" s="53">
        <f t="shared" si="37"/>
        <v>0</v>
      </c>
      <c r="BN37" s="51">
        <f>SUMIFS('D5'!$W$12:$W$4999,'D5'!$B$12:$B$4999,$B37,'D5'!$AH$12:$AH$4999,BN$8,'D5'!$AK$12:$AK$4999,"taip")</f>
        <v>0</v>
      </c>
      <c r="BO37" s="51">
        <f>SUMIFS('D5'!$W$12:$W$4999,'D5'!$B$12:$B$4999,$B37,'D5'!$AH$12:$AH$4999,BO$8,'D5'!$AK$12:$AK$4999,"taip")</f>
        <v>0</v>
      </c>
      <c r="BP37" s="51">
        <f>SUMIFS('D5'!$W$12:$W$4999,'D5'!$B$12:$B$4999,$B37,'D5'!$AH$12:$AH$4999,BP$8,'D5'!$AK$12:$AK$4999,"taip")</f>
        <v>0</v>
      </c>
      <c r="BQ37" s="51">
        <f>SUMIFS('D5'!$W$12:$W$4999,'D5'!$B$12:$B$4999,$B37,'D5'!$AH$12:$AH$4999,BQ$8,'D5'!$AK$12:$AK$4999,"taip")</f>
        <v>0</v>
      </c>
      <c r="BR37" s="51">
        <f>SUMIFS('D5'!$W$12:$W$4999,'D5'!$B$12:$B$4999,$B37,'D5'!$AH$12:$AH$4999,BR$8,'D5'!$AK$12:$AK$4999,"taip")</f>
        <v>0</v>
      </c>
      <c r="BS37" s="51">
        <f>SUMIFS('D5'!$W$12:$W$4999,'D5'!$B$12:$B$4999,$B37,'D5'!$AH$12:$AH$4999,BS$8,'D5'!$AK$12:$AK$4999,"taip")</f>
        <v>0</v>
      </c>
      <c r="BT37" s="51">
        <f>SUMIFS('D5'!$W$12:$W$4999,'D5'!$B$12:$B$4999,$B37,'D5'!$AH$12:$AH$4999,BT$8,'D5'!$AK$12:$AK$4999,"taip")</f>
        <v>0</v>
      </c>
      <c r="BU37" s="136">
        <f t="shared" si="30"/>
        <v>0</v>
      </c>
      <c r="BV37" s="135">
        <f t="shared" si="31"/>
        <v>0</v>
      </c>
      <c r="BW37" s="135">
        <f t="shared" si="11"/>
        <v>0</v>
      </c>
      <c r="BX37" s="135">
        <f t="shared" si="12"/>
        <v>0</v>
      </c>
      <c r="BY37" s="135">
        <f t="shared" si="13"/>
        <v>0</v>
      </c>
      <c r="BZ37" s="135">
        <f t="shared" si="14"/>
        <v>0</v>
      </c>
      <c r="CA37" s="135">
        <f t="shared" si="15"/>
        <v>0</v>
      </c>
      <c r="CB37" s="135">
        <f t="shared" si="16"/>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296</v>
      </c>
      <c r="C1" s="245" t="s">
        <v>152</v>
      </c>
      <c r="D1" s="245"/>
      <c r="E1" s="245"/>
      <c r="F1" s="245"/>
      <c r="G1" s="245"/>
      <c r="H1" s="245"/>
      <c r="I1" s="245"/>
      <c r="J1" s="245"/>
    </row>
    <row r="2" spans="1:10" s="9" customFormat="1" x14ac:dyDescent="0.25">
      <c r="A2" s="8"/>
      <c r="B2" s="8"/>
      <c r="C2" s="140"/>
      <c r="D2" s="20"/>
      <c r="H2" s="20"/>
      <c r="I2" s="20"/>
    </row>
    <row r="3" spans="1:10" s="9" customFormat="1" x14ac:dyDescent="0.25">
      <c r="B3" s="8" t="s">
        <v>5</v>
      </c>
      <c r="C3" s="142" t="s">
        <v>148</v>
      </c>
      <c r="D3" s="21"/>
      <c r="H3" s="20"/>
      <c r="I3" s="20"/>
    </row>
    <row r="4" spans="1:10" x14ac:dyDescent="0.25">
      <c r="B4" s="8" t="s">
        <v>6</v>
      </c>
      <c r="C4" s="142" t="s">
        <v>148</v>
      </c>
    </row>
    <row r="5" spans="1:10" x14ac:dyDescent="0.25">
      <c r="I5" s="46"/>
    </row>
    <row r="6" spans="1:10" ht="24" x14ac:dyDescent="0.25">
      <c r="E6" s="72"/>
      <c r="F6" s="80"/>
      <c r="I6" s="11" t="s">
        <v>121</v>
      </c>
      <c r="J6" s="11" t="s">
        <v>121</v>
      </c>
    </row>
    <row r="7" spans="1:10" s="12" customFormat="1" ht="36" x14ac:dyDescent="0.25">
      <c r="A7" s="87"/>
      <c r="B7" s="11" t="s">
        <v>96</v>
      </c>
      <c r="C7" s="11" t="s">
        <v>7</v>
      </c>
      <c r="D7" s="11" t="s">
        <v>8</v>
      </c>
      <c r="E7" s="11" t="s">
        <v>9</v>
      </c>
      <c r="F7" s="11" t="s">
        <v>10</v>
      </c>
      <c r="G7" s="11" t="s">
        <v>39</v>
      </c>
      <c r="H7" s="11" t="s">
        <v>118</v>
      </c>
      <c r="I7" s="11" t="s">
        <v>120</v>
      </c>
      <c r="J7" s="11" t="s">
        <v>119</v>
      </c>
    </row>
    <row r="8" spans="1:10" s="17" customFormat="1" ht="48" x14ac:dyDescent="0.25">
      <c r="A8" s="87"/>
      <c r="B8" s="16" t="s">
        <v>158</v>
      </c>
      <c r="C8" s="16" t="s">
        <v>158</v>
      </c>
      <c r="D8" s="16" t="s">
        <v>158</v>
      </c>
      <c r="E8" s="16" t="s">
        <v>158</v>
      </c>
      <c r="F8" s="16" t="s">
        <v>158</v>
      </c>
      <c r="G8" s="16" t="s">
        <v>158</v>
      </c>
      <c r="H8" s="16" t="s">
        <v>158</v>
      </c>
      <c r="I8" s="16" t="s">
        <v>167</v>
      </c>
      <c r="J8" s="16" t="s">
        <v>146</v>
      </c>
    </row>
    <row r="9" spans="1:10" s="9" customFormat="1" x14ac:dyDescent="0.25">
      <c r="B9" s="48" t="s">
        <v>61</v>
      </c>
      <c r="C9" s="48"/>
      <c r="D9" s="48"/>
      <c r="E9" s="48"/>
      <c r="F9" s="48"/>
      <c r="G9" s="48"/>
      <c r="H9" s="113">
        <f>SUM(H12:H36)</f>
        <v>41</v>
      </c>
      <c r="I9" s="113">
        <f>SUM(I12:I36)</f>
        <v>7</v>
      </c>
      <c r="J9" s="133">
        <f>IF(H9&gt;0,I9/$H9*100,0)</f>
        <v>17.073170731707318</v>
      </c>
    </row>
    <row r="10" spans="1:10" s="9" customFormat="1" x14ac:dyDescent="0.25">
      <c r="A10" s="9" t="s">
        <v>66</v>
      </c>
      <c r="B10" s="48" t="s">
        <v>111</v>
      </c>
      <c r="C10" s="48"/>
      <c r="D10" s="48"/>
      <c r="E10" s="48"/>
      <c r="F10" s="48"/>
      <c r="G10" s="48"/>
      <c r="H10" s="113">
        <f>SUMIFS(H$12:H$36,$G$12:$G$36,$A10)</f>
        <v>41</v>
      </c>
      <c r="I10" s="113">
        <f>SUMIFS(I$12:I$36,$G$12:$G$36,$A10)</f>
        <v>7</v>
      </c>
      <c r="J10" s="133">
        <f t="shared" ref="J10:J36" si="0">IF(H10&gt;0,I10/$H10*100,0)</f>
        <v>17.073170731707318</v>
      </c>
    </row>
    <row r="11" spans="1:10" s="9" customFormat="1" x14ac:dyDescent="0.25">
      <c r="A11" s="9" t="s">
        <v>117</v>
      </c>
      <c r="B11" s="48" t="s">
        <v>112</v>
      </c>
      <c r="C11" s="48"/>
      <c r="D11" s="48"/>
      <c r="E11" s="48"/>
      <c r="F11" s="48"/>
      <c r="G11" s="48"/>
      <c r="H11" s="113">
        <f>SUMIFS(H$12:H$36,$G$12:$G$36,$A11)</f>
        <v>0</v>
      </c>
      <c r="I11" s="113">
        <f>SUMIFS(I$12:I$36,$G$12:$G$36,$A11)</f>
        <v>0</v>
      </c>
      <c r="J11" s="133">
        <f t="shared" si="0"/>
        <v>0</v>
      </c>
    </row>
    <row r="12" spans="1:10" x14ac:dyDescent="0.25">
      <c r="B12" s="27" t="str">
        <f>'VPS1'!A9</f>
        <v>MAŽE-LEADER-19.2-6</v>
      </c>
      <c r="C12" s="28" t="str">
        <f>'VPS1'!B9</f>
        <v>MAŽE</v>
      </c>
      <c r="D12" s="28">
        <f>'VPS1'!C9</f>
        <v>1</v>
      </c>
      <c r="E12" s="27" t="str">
        <f>'VPS1'!D9</f>
        <v>Priemonė „Ūkio ir verslo plėtra“</v>
      </c>
      <c r="F12" s="27" t="str">
        <f>'VPS1'!E9</f>
        <v>LEADER-19.2-6</v>
      </c>
      <c r="G12" s="27" t="str">
        <f>'VPS1'!G9</f>
        <v>EŽŪFKP</v>
      </c>
      <c r="H12" s="132">
        <f>'VPS1'!J9</f>
        <v>0</v>
      </c>
      <c r="I12" s="132">
        <f>COUNTIFS('D5'!$B$12:$B$4999,B12,'D5'!$AK$12:$AK$4999,"taip")</f>
        <v>0</v>
      </c>
      <c r="J12" s="134">
        <f t="shared" si="0"/>
        <v>0</v>
      </c>
    </row>
    <row r="13" spans="1:10" x14ac:dyDescent="0.25">
      <c r="B13" s="27" t="str">
        <f>'VPS1'!A10</f>
        <v>MAŽE-LEADER-19.2-6.2</v>
      </c>
      <c r="C13" s="28" t="str">
        <f>'VPS1'!B10</f>
        <v>MAŽE</v>
      </c>
      <c r="D13" s="28">
        <f>'VPS1'!C10</f>
        <v>2</v>
      </c>
      <c r="E13" s="27" t="str">
        <f>'VPS1'!D10</f>
        <v>- veiklos sritis „Parama ne žemės ūkio verslui kaimo vietovėse pradėti “</v>
      </c>
      <c r="F13" s="27" t="str">
        <f>'VPS1'!E10</f>
        <v>LEADER-19.2-6.2</v>
      </c>
      <c r="G13" s="27" t="str">
        <f>'VPS1'!G10</f>
        <v>EŽŪFKP</v>
      </c>
      <c r="H13" s="132">
        <f>'VPS1'!J10</f>
        <v>6</v>
      </c>
      <c r="I13" s="132">
        <f>COUNTIFS('D5'!$B$12:$B$4999,B13,'D5'!$AK$12:$AK$4999,"taip")</f>
        <v>1</v>
      </c>
      <c r="J13" s="134">
        <f t="shared" si="0"/>
        <v>16.666666666666664</v>
      </c>
    </row>
    <row r="14" spans="1:10" x14ac:dyDescent="0.25">
      <c r="B14" s="27" t="str">
        <f>'VPS1'!A11</f>
        <v>MAŽE-LEADER-19.2-6.4</v>
      </c>
      <c r="C14" s="28" t="str">
        <f>'VPS1'!B11</f>
        <v>MAŽE</v>
      </c>
      <c r="D14" s="28">
        <f>'VPS1'!C11</f>
        <v>2</v>
      </c>
      <c r="E14" s="27" t="str">
        <f>'VPS1'!D11</f>
        <v>- veiklos sritis „Parama ne žemės ūkio verslui kaimo vietovėse plėtoti “</v>
      </c>
      <c r="F14" s="27" t="str">
        <f>'VPS1'!E11</f>
        <v>LEADER-19.2-6.4</v>
      </c>
      <c r="G14" s="27" t="str">
        <f>'VPS1'!G11</f>
        <v>EŽŪFKP</v>
      </c>
      <c r="H14" s="132">
        <f>'VPS1'!J11</f>
        <v>9</v>
      </c>
      <c r="I14" s="132">
        <f>COUNTIFS('D5'!$B$12:$B$4999,B14,'D5'!$AK$12:$AK$4999,"taip")</f>
        <v>3</v>
      </c>
      <c r="J14" s="134">
        <f t="shared" si="0"/>
        <v>33.333333333333329</v>
      </c>
    </row>
    <row r="15" spans="1:10" x14ac:dyDescent="0.25">
      <c r="B15" s="27" t="str">
        <f>'VPS1'!A12</f>
        <v>MAŽE-LEADER-19.2-4</v>
      </c>
      <c r="C15" s="28" t="str">
        <f>'VPS1'!B12</f>
        <v>MAŽE</v>
      </c>
      <c r="D15" s="28">
        <f>'VPS1'!C12</f>
        <v>1</v>
      </c>
      <c r="E15" s="27" t="str">
        <f>'VPS1'!D12</f>
        <v>Priemonė „Investicijos j materialųjį turtą“</v>
      </c>
      <c r="F15" s="27" t="str">
        <f>'VPS1'!E12</f>
        <v>LEADER-19.2-4</v>
      </c>
      <c r="G15" s="27" t="str">
        <f>'VPS1'!G12</f>
        <v>EŽŪFKP</v>
      </c>
      <c r="H15" s="132">
        <f>'VPS1'!J12</f>
        <v>0</v>
      </c>
      <c r="I15" s="132">
        <f>COUNTIFS('D5'!$B$12:$B$4999,B15,'D5'!$AK$12:$AK$4999,"taip")</f>
        <v>0</v>
      </c>
      <c r="J15" s="134">
        <f t="shared" si="0"/>
        <v>0</v>
      </c>
    </row>
    <row r="16" spans="1:10" x14ac:dyDescent="0.25">
      <c r="B16" s="27" t="str">
        <f>'VPS1'!A13</f>
        <v>MAŽE-LEADER-19.2-4.2</v>
      </c>
      <c r="C16" s="28" t="str">
        <f>'VPS1'!B13</f>
        <v>MAŽE</v>
      </c>
      <c r="D16" s="28">
        <f>'VPS1'!C13</f>
        <v>2</v>
      </c>
      <c r="E16" s="27" t="str">
        <f>'VPS1'!D13</f>
        <v>- veiklos sritis „Parama žemės ūkio produktų perdirbimui, rinkodarai ir (arba) plėtrai “</v>
      </c>
      <c r="F16" s="27" t="str">
        <f>'VPS1'!E13</f>
        <v>LEADER-19.2-4.2</v>
      </c>
      <c r="G16" s="27" t="str">
        <f>'VPS1'!G13</f>
        <v>EŽŪFKP</v>
      </c>
      <c r="H16" s="132">
        <f>'VPS1'!J13</f>
        <v>3</v>
      </c>
      <c r="I16" s="132">
        <f>COUNTIFS('D5'!$B$12:$B$4999,B16,'D5'!$AK$12:$AK$4999,"taip")</f>
        <v>0</v>
      </c>
      <c r="J16" s="134">
        <f t="shared" si="0"/>
        <v>0</v>
      </c>
    </row>
    <row r="17" spans="2:10" x14ac:dyDescent="0.25">
      <c r="B17" s="27" t="str">
        <f>'VPS1'!A14</f>
        <v>MAŽE-LEADER-19.2-SAVA-1</v>
      </c>
      <c r="C17" s="28" t="str">
        <f>'VPS1'!B14</f>
        <v>MAŽE</v>
      </c>
      <c r="D17" s="28">
        <f>'VPS1'!C14</f>
        <v>3</v>
      </c>
      <c r="E17" s="27" t="str">
        <f>'VPS1'!D14</f>
        <v>Priemonė „NVO socialinio verslo kūrimas ir plėtra“ (kai socialinio verslo iniciatorius - NVO)</v>
      </c>
      <c r="F17" s="27" t="str">
        <f>'VPS1'!E14</f>
        <v>LEADER-19.2-SAVA-1</v>
      </c>
      <c r="G17" s="27" t="str">
        <f>'VPS1'!G14</f>
        <v>EŽŪFKP</v>
      </c>
      <c r="H17" s="132">
        <f>'VPS1'!J14</f>
        <v>3</v>
      </c>
      <c r="I17" s="132">
        <f>COUNTIFS('D5'!$B$12:$B$4999,B17,'D5'!$AK$12:$AK$4999,"taip")</f>
        <v>0</v>
      </c>
      <c r="J17" s="134">
        <f t="shared" si="0"/>
        <v>0</v>
      </c>
    </row>
    <row r="18" spans="2:10" x14ac:dyDescent="0.25">
      <c r="B18" s="27" t="str">
        <f>'VPS1'!A15</f>
        <v>MAŽE-LEADER-19.2-7</v>
      </c>
      <c r="C18" s="28" t="str">
        <f>'VPS1'!B15</f>
        <v>MAŽE</v>
      </c>
      <c r="D18" s="28">
        <f>'VPS1'!C15</f>
        <v>1</v>
      </c>
      <c r="E18" s="27" t="str">
        <f>'VPS1'!D15</f>
        <v>Priemonė „Pagrindinės paslaugos ir kaimų atnaujinimas kaimo vietovėse“</v>
      </c>
      <c r="F18" s="27" t="str">
        <f>'VPS1'!E15</f>
        <v>LEADER-19.2-7</v>
      </c>
      <c r="G18" s="27" t="str">
        <f>'VPS1'!G15</f>
        <v>EŽŪFKP</v>
      </c>
      <c r="H18" s="132">
        <f>'VPS1'!J15</f>
        <v>0</v>
      </c>
      <c r="I18" s="132">
        <f>COUNTIFS('D5'!$B$12:$B$4999,B18,'D5'!$AK$12:$AK$4999,"taip")</f>
        <v>0</v>
      </c>
      <c r="J18" s="134">
        <f t="shared" si="0"/>
        <v>0</v>
      </c>
    </row>
    <row r="19" spans="2:10" x14ac:dyDescent="0.25">
      <c r="B19" s="27" t="str">
        <f>'VPS1'!A16</f>
        <v>MAŽE-LEADER-19.2-7.2</v>
      </c>
      <c r="C19" s="28" t="str">
        <f>'VPS1'!B16</f>
        <v>MAŽE</v>
      </c>
      <c r="D19" s="28">
        <f>'VPS1'!C16</f>
        <v>2</v>
      </c>
      <c r="E19" s="27" t="str">
        <f>'VPS1'!D16</f>
        <v>- veiklos sritis „Parama investicijoms į visų rūšių mažos apimties infrastruktūrą “</v>
      </c>
      <c r="F19" s="27" t="str">
        <f>'VPS1'!E16</f>
        <v>LEADER-19.2-7.2</v>
      </c>
      <c r="G19" s="27" t="str">
        <f>'VPS1'!G16</f>
        <v>EŽŪFKP</v>
      </c>
      <c r="H19" s="132">
        <f>'VPS1'!J16</f>
        <v>3</v>
      </c>
      <c r="I19" s="132">
        <f>COUNTIFS('D5'!$B$12:$B$4999,B19,'D5'!$AK$12:$AK$4999,"taip")</f>
        <v>1</v>
      </c>
      <c r="J19" s="134">
        <f t="shared" si="0"/>
        <v>33.333333333333329</v>
      </c>
    </row>
    <row r="20" spans="2:10" x14ac:dyDescent="0.25">
      <c r="B20" s="27" t="str">
        <f>'VPS1'!A17</f>
        <v>MAŽE-LEADER-19.2-7.6</v>
      </c>
      <c r="C20" s="28" t="str">
        <f>'VPS1'!B17</f>
        <v>MAŽE</v>
      </c>
      <c r="D20" s="28">
        <f>'VPS1'!C17</f>
        <v>2</v>
      </c>
      <c r="E20" s="27" t="str">
        <f>'VPS1'!D17</f>
        <v>- veiklos sritis „Parama investicijoms į kaimo kultūros ir gamtos paveldą, kraštovaizdį „</v>
      </c>
      <c r="F20" s="27" t="str">
        <f>'VPS1'!E17</f>
        <v>LEADER-19.2-7.6</v>
      </c>
      <c r="G20" s="27" t="str">
        <f>'VPS1'!G17</f>
        <v>EŽŪFKP</v>
      </c>
      <c r="H20" s="132">
        <f>'VPS1'!J17</f>
        <v>3</v>
      </c>
      <c r="I20" s="132">
        <f>COUNTIFS('D5'!$B$12:$B$4999,B20,'D5'!$AK$12:$AK$4999,"taip")</f>
        <v>0</v>
      </c>
      <c r="J20" s="134">
        <f t="shared" si="0"/>
        <v>0</v>
      </c>
    </row>
    <row r="21" spans="2:10" x14ac:dyDescent="0.25">
      <c r="B21" s="27" t="str">
        <f>'VPS1'!A18</f>
        <v>MAŽE-LEADER-19.2-SAVA-3</v>
      </c>
      <c r="C21" s="28" t="str">
        <f>'VPS1'!B18</f>
        <v>MAŽE</v>
      </c>
      <c r="D21" s="28">
        <f>'VPS1'!C18</f>
        <v>3</v>
      </c>
      <c r="E21" s="27" t="str">
        <f>'VPS1'!D18</f>
        <v>Priemonė „Vietos projektų pareiškėjų ir vykdytojų mokymas, įgūdžių įgijimas“ (kai mokymai susiję su VPS priemonėmis)</v>
      </c>
      <c r="F21" s="27" t="str">
        <f>'VPS1'!E18</f>
        <v>LEADER-19.2-SAVA-3</v>
      </c>
      <c r="G21" s="27" t="str">
        <f>'VPS1'!G18</f>
        <v>EŽŪFKP</v>
      </c>
      <c r="H21" s="132">
        <f>'VPS1'!J18</f>
        <v>4</v>
      </c>
      <c r="I21" s="132">
        <f>COUNTIFS('D5'!$B$12:$B$4999,B21,'D5'!$AK$12:$AK$4999,"taip")</f>
        <v>1</v>
      </c>
      <c r="J21" s="134">
        <f t="shared" si="0"/>
        <v>25</v>
      </c>
    </row>
    <row r="22" spans="2:10" x14ac:dyDescent="0.25">
      <c r="B22" s="27" t="str">
        <f>'VPS1'!A19</f>
        <v>MAŽE-LEADER-19.2-SAVA-4</v>
      </c>
      <c r="C22" s="28" t="str">
        <f>'VPS1'!B19</f>
        <v>MAŽE</v>
      </c>
      <c r="D22" s="28">
        <f>'VPS1'!C19</f>
        <v>3</v>
      </c>
      <c r="E22" s="27" t="str">
        <f>'VPS1'!D19</f>
        <v>Priemonė „Kultūros savitumo išsaugojimas, tradicijų tęstinumas”</v>
      </c>
      <c r="F22" s="27" t="str">
        <f>'VPS1'!E19</f>
        <v>LEADER-19.2-SAVA-4</v>
      </c>
      <c r="G22" s="27" t="str">
        <f>'VPS1'!G19</f>
        <v>EŽŪFKP</v>
      </c>
      <c r="H22" s="132">
        <f>'VPS1'!J19</f>
        <v>5</v>
      </c>
      <c r="I22" s="132">
        <f>COUNTIFS('D5'!$B$12:$B$4999,B22,'D5'!$AK$12:$AK$4999,"taip")</f>
        <v>1</v>
      </c>
      <c r="J22" s="134">
        <f t="shared" si="0"/>
        <v>20</v>
      </c>
    </row>
    <row r="23" spans="2:10" x14ac:dyDescent="0.25">
      <c r="B23" s="27" t="str">
        <f>'VPS1'!A20</f>
        <v>MAŽE-LEADER-19.2-SAVA-5</v>
      </c>
      <c r="C23" s="28" t="str">
        <f>'VPS1'!B20</f>
        <v>MAŽE</v>
      </c>
      <c r="D23" s="28">
        <f>'VPS1'!C20</f>
        <v>3</v>
      </c>
      <c r="E23" s="27" t="str">
        <f>'VPS1'!D20</f>
        <v>Priemonė „NVO socialinės veiklos skatinimas“</v>
      </c>
      <c r="F23" s="27" t="str">
        <f>'VPS1'!E20</f>
        <v>LEADER-19.2-SAVA-5</v>
      </c>
      <c r="G23" s="27" t="str">
        <f>'VPS1'!G20</f>
        <v>EŽŪFKP</v>
      </c>
      <c r="H23" s="132">
        <f>'VPS1'!J20</f>
        <v>5</v>
      </c>
      <c r="I23" s="132">
        <f>COUNTIFS('D5'!$B$12:$B$4999,B23,'D5'!$AK$12:$AK$4999,"taip")</f>
        <v>0</v>
      </c>
      <c r="J23" s="134">
        <f t="shared" si="0"/>
        <v>0</v>
      </c>
    </row>
    <row r="24" spans="2:10" x14ac:dyDescent="0.25">
      <c r="B24" s="27" t="str">
        <f>'VPS1'!A21</f>
        <v>-</v>
      </c>
      <c r="C24" s="28">
        <f>'VPS1'!B21</f>
        <v>0</v>
      </c>
      <c r="D24" s="28">
        <f>'VPS1'!C21</f>
        <v>0</v>
      </c>
      <c r="E24" s="27">
        <f>'VPS1'!D21</f>
        <v>0</v>
      </c>
      <c r="F24" s="27">
        <f>'VPS1'!E21</f>
        <v>0</v>
      </c>
      <c r="G24" s="27">
        <f>'VPS1'!G21</f>
        <v>0</v>
      </c>
      <c r="H24" s="132">
        <f>'VPS1'!J21</f>
        <v>0</v>
      </c>
      <c r="I24" s="132">
        <f>COUNTIFS('D5'!$B$12:$B$4999,B24,'D5'!$AK$12:$AK$4999,"taip")</f>
        <v>0</v>
      </c>
      <c r="J24" s="134">
        <f t="shared" si="0"/>
        <v>0</v>
      </c>
    </row>
    <row r="25" spans="2:10" x14ac:dyDescent="0.25">
      <c r="B25" s="27" t="str">
        <f>'VPS1'!A22</f>
        <v>-</v>
      </c>
      <c r="C25" s="28">
        <f>'VPS1'!B22</f>
        <v>0</v>
      </c>
      <c r="D25" s="28">
        <f>'VPS1'!C22</f>
        <v>0</v>
      </c>
      <c r="E25" s="27">
        <f>'VPS1'!D22</f>
        <v>0</v>
      </c>
      <c r="F25" s="27">
        <f>'VPS1'!E22</f>
        <v>0</v>
      </c>
      <c r="G25" s="27">
        <f>'VPS1'!G22</f>
        <v>0</v>
      </c>
      <c r="H25" s="132">
        <f>'VPS1'!J22</f>
        <v>0</v>
      </c>
      <c r="I25" s="132">
        <f>COUNTIFS('D5'!$B$12:$B$4999,B25,'D5'!$AK$12:$AK$4999,"taip")</f>
        <v>0</v>
      </c>
      <c r="J25" s="134">
        <f t="shared" si="0"/>
        <v>0</v>
      </c>
    </row>
    <row r="26" spans="2:10" x14ac:dyDescent="0.25">
      <c r="B26" s="27" t="str">
        <f>'VPS1'!A23</f>
        <v>-</v>
      </c>
      <c r="C26" s="28">
        <f>'VPS1'!B23</f>
        <v>0</v>
      </c>
      <c r="D26" s="28">
        <f>'VPS1'!C23</f>
        <v>0</v>
      </c>
      <c r="E26" s="27">
        <f>'VPS1'!D23</f>
        <v>0</v>
      </c>
      <c r="F26" s="27">
        <f>'VPS1'!E23</f>
        <v>0</v>
      </c>
      <c r="G26" s="27">
        <f>'VPS1'!G23</f>
        <v>0</v>
      </c>
      <c r="H26" s="132">
        <f>'VPS1'!J23</f>
        <v>0</v>
      </c>
      <c r="I26" s="132">
        <f>COUNTIFS('D5'!$B$12:$B$4999,B26,'D5'!$AK$12:$AK$4999,"taip")</f>
        <v>0</v>
      </c>
      <c r="J26" s="134">
        <f t="shared" si="0"/>
        <v>0</v>
      </c>
    </row>
    <row r="27" spans="2:10" x14ac:dyDescent="0.25">
      <c r="B27" s="27" t="str">
        <f>'VPS1'!A24</f>
        <v>-</v>
      </c>
      <c r="C27" s="28">
        <f>'VPS1'!B24</f>
        <v>0</v>
      </c>
      <c r="D27" s="28">
        <f>'VPS1'!C24</f>
        <v>0</v>
      </c>
      <c r="E27" s="27">
        <f>'VPS1'!D24</f>
        <v>0</v>
      </c>
      <c r="F27" s="27">
        <f>'VPS1'!E24</f>
        <v>0</v>
      </c>
      <c r="G27" s="27">
        <f>'VPS1'!G24</f>
        <v>0</v>
      </c>
      <c r="H27" s="132">
        <f>'VPS1'!J24</f>
        <v>0</v>
      </c>
      <c r="I27" s="132">
        <f>COUNTIFS('D5'!$B$12:$B$4999,B27,'D5'!$AK$12:$AK$4999,"taip")</f>
        <v>0</v>
      </c>
      <c r="J27" s="134">
        <f t="shared" si="0"/>
        <v>0</v>
      </c>
    </row>
    <row r="28" spans="2:10" x14ac:dyDescent="0.25">
      <c r="B28" s="27" t="str">
        <f>'VPS1'!A25</f>
        <v>-</v>
      </c>
      <c r="C28" s="28">
        <f>'VPS1'!B25</f>
        <v>0</v>
      </c>
      <c r="D28" s="28">
        <f>'VPS1'!C25</f>
        <v>0</v>
      </c>
      <c r="E28" s="27">
        <f>'VPS1'!D25</f>
        <v>0</v>
      </c>
      <c r="F28" s="27">
        <f>'VPS1'!E25</f>
        <v>0</v>
      </c>
      <c r="G28" s="27">
        <f>'VPS1'!G25</f>
        <v>0</v>
      </c>
      <c r="H28" s="132">
        <f>'VPS1'!J25</f>
        <v>0</v>
      </c>
      <c r="I28" s="132">
        <f>COUNTIFS('D5'!$B$12:$B$4999,B28,'D5'!$AK$12:$AK$4999,"taip")</f>
        <v>0</v>
      </c>
      <c r="J28" s="134">
        <f t="shared" si="0"/>
        <v>0</v>
      </c>
    </row>
    <row r="29" spans="2:10" x14ac:dyDescent="0.25">
      <c r="B29" s="27" t="str">
        <f>'VPS1'!A26</f>
        <v>-</v>
      </c>
      <c r="C29" s="28">
        <f>'VPS1'!B26</f>
        <v>0</v>
      </c>
      <c r="D29" s="28">
        <f>'VPS1'!C26</f>
        <v>0</v>
      </c>
      <c r="E29" s="27">
        <f>'VPS1'!D26</f>
        <v>0</v>
      </c>
      <c r="F29" s="27">
        <f>'VPS1'!E26</f>
        <v>0</v>
      </c>
      <c r="G29" s="27">
        <f>'VPS1'!G26</f>
        <v>0</v>
      </c>
      <c r="H29" s="132">
        <f>'VPS1'!J26</f>
        <v>0</v>
      </c>
      <c r="I29" s="132">
        <f>COUNTIFS('D5'!$B$12:$B$4999,B29,'D5'!$AK$12:$AK$4999,"taip")</f>
        <v>0</v>
      </c>
      <c r="J29" s="134">
        <f t="shared" si="0"/>
        <v>0</v>
      </c>
    </row>
    <row r="30" spans="2:10" x14ac:dyDescent="0.25">
      <c r="B30" s="27" t="str">
        <f>'VPS1'!A27</f>
        <v>-</v>
      </c>
      <c r="C30" s="28">
        <f>'VPS1'!B27</f>
        <v>0</v>
      </c>
      <c r="D30" s="28">
        <f>'VPS1'!C27</f>
        <v>0</v>
      </c>
      <c r="E30" s="27">
        <f>'VPS1'!D27</f>
        <v>0</v>
      </c>
      <c r="F30" s="27">
        <f>'VPS1'!E27</f>
        <v>0</v>
      </c>
      <c r="G30" s="27">
        <f>'VPS1'!G27</f>
        <v>0</v>
      </c>
      <c r="H30" s="132">
        <f>'VPS1'!J27</f>
        <v>0</v>
      </c>
      <c r="I30" s="132">
        <f>COUNTIFS('D5'!$B$12:$B$4999,B30,'D5'!$AK$12:$AK$4999,"taip")</f>
        <v>0</v>
      </c>
      <c r="J30" s="134">
        <f t="shared" si="0"/>
        <v>0</v>
      </c>
    </row>
    <row r="31" spans="2:10" x14ac:dyDescent="0.25">
      <c r="B31" s="27" t="str">
        <f>'VPS1'!A28</f>
        <v>-</v>
      </c>
      <c r="C31" s="28">
        <f>'VPS1'!B28</f>
        <v>0</v>
      </c>
      <c r="D31" s="28">
        <f>'VPS1'!C28</f>
        <v>0</v>
      </c>
      <c r="E31" s="27">
        <f>'VPS1'!D28</f>
        <v>0</v>
      </c>
      <c r="F31" s="27">
        <f>'VPS1'!E28</f>
        <v>0</v>
      </c>
      <c r="G31" s="27">
        <f>'VPS1'!G28</f>
        <v>0</v>
      </c>
      <c r="H31" s="132">
        <f>'VPS1'!J28</f>
        <v>0</v>
      </c>
      <c r="I31" s="132">
        <f>COUNTIFS('D5'!$B$12:$B$4999,B31,'D5'!$AK$12:$AK$4999,"taip")</f>
        <v>0</v>
      </c>
      <c r="J31" s="134">
        <f t="shared" si="0"/>
        <v>0</v>
      </c>
    </row>
    <row r="32" spans="2:10" x14ac:dyDescent="0.25">
      <c r="B32" s="27" t="str">
        <f>'VPS1'!A29</f>
        <v>-</v>
      </c>
      <c r="C32" s="28">
        <f>'VPS1'!B29</f>
        <v>0</v>
      </c>
      <c r="D32" s="28">
        <f>'VPS1'!C29</f>
        <v>0</v>
      </c>
      <c r="E32" s="27">
        <f>'VPS1'!D29</f>
        <v>0</v>
      </c>
      <c r="F32" s="27">
        <f>'VPS1'!E29</f>
        <v>0</v>
      </c>
      <c r="G32" s="27">
        <f>'VPS1'!G29</f>
        <v>0</v>
      </c>
      <c r="H32" s="132">
        <f>'VPS1'!J29</f>
        <v>0</v>
      </c>
      <c r="I32" s="132">
        <f>COUNTIFS('D5'!$B$12:$B$4999,B32,'D5'!$AK$12:$AK$4999,"taip")</f>
        <v>0</v>
      </c>
      <c r="J32" s="134">
        <f t="shared" si="0"/>
        <v>0</v>
      </c>
    </row>
    <row r="33" spans="2:10" x14ac:dyDescent="0.25">
      <c r="B33" s="27" t="str">
        <f>'VPS1'!A30</f>
        <v>-</v>
      </c>
      <c r="C33" s="28">
        <f>'VPS1'!B30</f>
        <v>0</v>
      </c>
      <c r="D33" s="28">
        <f>'VPS1'!C30</f>
        <v>0</v>
      </c>
      <c r="E33" s="27">
        <f>'VPS1'!D30</f>
        <v>0</v>
      </c>
      <c r="F33" s="27">
        <f>'VPS1'!E30</f>
        <v>0</v>
      </c>
      <c r="G33" s="27">
        <f>'VPS1'!G30</f>
        <v>0</v>
      </c>
      <c r="H33" s="132">
        <f>'VPS1'!J30</f>
        <v>0</v>
      </c>
      <c r="I33" s="132">
        <f>COUNTIFS('D5'!$B$12:$B$4999,B33,'D5'!$AK$12:$AK$4999,"taip")</f>
        <v>0</v>
      </c>
      <c r="J33" s="134">
        <f t="shared" si="0"/>
        <v>0</v>
      </c>
    </row>
    <row r="34" spans="2:10" x14ac:dyDescent="0.25">
      <c r="B34" s="27" t="str">
        <f>'VPS1'!A31</f>
        <v>-</v>
      </c>
      <c r="C34" s="28">
        <f>'VPS1'!B31</f>
        <v>0</v>
      </c>
      <c r="D34" s="28">
        <f>'VPS1'!C31</f>
        <v>0</v>
      </c>
      <c r="E34" s="27">
        <f>'VPS1'!D31</f>
        <v>0</v>
      </c>
      <c r="F34" s="27">
        <f>'VPS1'!E31</f>
        <v>0</v>
      </c>
      <c r="G34" s="27">
        <f>'VPS1'!G31</f>
        <v>0</v>
      </c>
      <c r="H34" s="132">
        <f>'VPS1'!J31</f>
        <v>0</v>
      </c>
      <c r="I34" s="132">
        <f>COUNTIFS('D5'!$B$12:$B$4999,B34,'D5'!$AK$12:$AK$4999,"taip")</f>
        <v>0</v>
      </c>
      <c r="J34" s="134">
        <f t="shared" si="0"/>
        <v>0</v>
      </c>
    </row>
    <row r="35" spans="2:10" x14ac:dyDescent="0.25">
      <c r="B35" s="27" t="str">
        <f>'VPS1'!A32</f>
        <v>-</v>
      </c>
      <c r="C35" s="28">
        <f>'VPS1'!B32</f>
        <v>0</v>
      </c>
      <c r="D35" s="28">
        <f>'VPS1'!C32</f>
        <v>0</v>
      </c>
      <c r="E35" s="27">
        <f>'VPS1'!D32</f>
        <v>0</v>
      </c>
      <c r="F35" s="27">
        <f>'VPS1'!E32</f>
        <v>0</v>
      </c>
      <c r="G35" s="27">
        <f>'VPS1'!G32</f>
        <v>0</v>
      </c>
      <c r="H35" s="132">
        <f>'VPS1'!J32</f>
        <v>0</v>
      </c>
      <c r="I35" s="132">
        <f>COUNTIFS('D5'!$B$12:$B$4999,B35,'D5'!$AK$12:$AK$4999,"taip")</f>
        <v>0</v>
      </c>
      <c r="J35" s="134">
        <f t="shared" si="0"/>
        <v>0</v>
      </c>
    </row>
    <row r="36" spans="2:10" x14ac:dyDescent="0.25">
      <c r="B36" s="27" t="str">
        <f>'VPS1'!A33</f>
        <v>-</v>
      </c>
      <c r="C36" s="28">
        <f>'VPS1'!B33</f>
        <v>0</v>
      </c>
      <c r="D36" s="28">
        <f>'VPS1'!C33</f>
        <v>0</v>
      </c>
      <c r="E36" s="27">
        <f>'VPS1'!D33</f>
        <v>0</v>
      </c>
      <c r="F36" s="27">
        <f>'VPS1'!E33</f>
        <v>0</v>
      </c>
      <c r="G36" s="27">
        <f>'VPS1'!G33</f>
        <v>0</v>
      </c>
      <c r="H36" s="132">
        <f>'VPS1'!J33</f>
        <v>0</v>
      </c>
      <c r="I36" s="132">
        <f>COUNTIFS('D5'!$B$12:$B$4999,B36,'D5'!$AK$12:$AK$4999,"taip")</f>
        <v>0</v>
      </c>
      <c r="J36" s="134">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E1" zoomScaleNormal="100" zoomScaleSheetLayoutView="100" workbookViewId="0">
      <selection activeCell="L17" sqref="L17"/>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296</v>
      </c>
      <c r="D1" s="143" t="s">
        <v>153</v>
      </c>
      <c r="E1" s="19"/>
      <c r="P1" s="65"/>
      <c r="Z1" s="19"/>
      <c r="AJ1" s="19"/>
    </row>
    <row r="2" spans="1:37" s="9" customFormat="1" x14ac:dyDescent="0.25">
      <c r="C2" s="8"/>
      <c r="D2" s="140"/>
      <c r="E2" s="20"/>
      <c r="P2" s="69"/>
      <c r="Z2" s="20"/>
      <c r="AJ2" s="20"/>
    </row>
    <row r="3" spans="1:37" s="9" customFormat="1" x14ac:dyDescent="0.25">
      <c r="C3" s="8" t="s">
        <v>5</v>
      </c>
      <c r="D3" s="142" t="s">
        <v>156</v>
      </c>
      <c r="E3" s="20"/>
      <c r="P3" s="69"/>
      <c r="Z3" s="20"/>
      <c r="AJ3" s="20"/>
    </row>
    <row r="4" spans="1:37" x14ac:dyDescent="0.25">
      <c r="C4" s="8" t="s">
        <v>6</v>
      </c>
      <c r="D4" s="142" t="s">
        <v>68</v>
      </c>
    </row>
    <row r="6" spans="1:37" ht="48" x14ac:dyDescent="0.25">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7"/>
      <c r="D7" s="246" t="s">
        <v>7</v>
      </c>
      <c r="E7" s="248" t="s">
        <v>42</v>
      </c>
      <c r="F7" s="246" t="s">
        <v>129</v>
      </c>
      <c r="G7" s="246" t="s">
        <v>39</v>
      </c>
      <c r="H7" s="256" t="s">
        <v>83</v>
      </c>
      <c r="I7" s="256"/>
      <c r="J7" s="256"/>
      <c r="K7" s="256"/>
      <c r="L7" s="256"/>
      <c r="M7" s="256"/>
      <c r="N7" s="256"/>
      <c r="O7" s="256"/>
      <c r="P7" s="256"/>
      <c r="Q7" s="254" t="s">
        <v>136</v>
      </c>
      <c r="R7" s="253" t="s">
        <v>83</v>
      </c>
      <c r="S7" s="253"/>
      <c r="T7" s="253"/>
      <c r="U7" s="253"/>
      <c r="V7" s="253"/>
      <c r="W7" s="253"/>
      <c r="X7" s="253"/>
      <c r="Y7" s="253"/>
      <c r="Z7" s="253"/>
      <c r="AA7" s="246" t="s">
        <v>136</v>
      </c>
      <c r="AB7" s="250" t="s">
        <v>83</v>
      </c>
      <c r="AC7" s="250"/>
      <c r="AD7" s="250"/>
      <c r="AE7" s="250"/>
      <c r="AF7" s="250"/>
      <c r="AG7" s="250"/>
      <c r="AH7" s="250"/>
      <c r="AI7" s="250"/>
      <c r="AJ7" s="250"/>
      <c r="AK7" s="251" t="s">
        <v>155</v>
      </c>
    </row>
    <row r="8" spans="1:37" s="12" customFormat="1" x14ac:dyDescent="0.25">
      <c r="C8" s="87"/>
      <c r="D8" s="247"/>
      <c r="E8" s="249"/>
      <c r="F8" s="247"/>
      <c r="G8" s="247"/>
      <c r="H8" s="48" t="s">
        <v>69</v>
      </c>
      <c r="I8" s="48" t="s">
        <v>70</v>
      </c>
      <c r="J8" s="48" t="s">
        <v>71</v>
      </c>
      <c r="K8" s="48" t="s">
        <v>72</v>
      </c>
      <c r="L8" s="48" t="s">
        <v>73</v>
      </c>
      <c r="M8" s="48" t="s">
        <v>74</v>
      </c>
      <c r="N8" s="48" t="s">
        <v>75</v>
      </c>
      <c r="O8" s="48" t="s">
        <v>76</v>
      </c>
      <c r="P8" s="48" t="s">
        <v>77</v>
      </c>
      <c r="Q8" s="255"/>
      <c r="R8" s="11" t="s">
        <v>69</v>
      </c>
      <c r="S8" s="11" t="s">
        <v>70</v>
      </c>
      <c r="T8" s="11" t="s">
        <v>71</v>
      </c>
      <c r="U8" s="11" t="s">
        <v>72</v>
      </c>
      <c r="V8" s="11" t="s">
        <v>73</v>
      </c>
      <c r="W8" s="11" t="s">
        <v>74</v>
      </c>
      <c r="X8" s="11" t="s">
        <v>75</v>
      </c>
      <c r="Y8" s="11" t="s">
        <v>76</v>
      </c>
      <c r="Z8" s="11" t="s">
        <v>77</v>
      </c>
      <c r="AA8" s="247"/>
      <c r="AB8" s="35" t="s">
        <v>69</v>
      </c>
      <c r="AC8" s="35" t="s">
        <v>70</v>
      </c>
      <c r="AD8" s="35" t="s">
        <v>71</v>
      </c>
      <c r="AE8" s="35" t="s">
        <v>72</v>
      </c>
      <c r="AF8" s="35" t="s">
        <v>73</v>
      </c>
      <c r="AG8" s="35" t="s">
        <v>74</v>
      </c>
      <c r="AH8" s="35" t="s">
        <v>75</v>
      </c>
      <c r="AI8" s="35" t="s">
        <v>76</v>
      </c>
      <c r="AJ8" s="35" t="s">
        <v>77</v>
      </c>
      <c r="AK8" s="252"/>
    </row>
    <row r="9" spans="1:37" s="88" customFormat="1" ht="48" x14ac:dyDescent="0.25">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9"/>
      <c r="D10" s="28" t="str">
        <f>'VPS1'!B9</f>
        <v>MAŽE</v>
      </c>
      <c r="E10" s="28">
        <v>1</v>
      </c>
      <c r="F10" s="47" t="s">
        <v>130</v>
      </c>
      <c r="G10" s="27" t="s">
        <v>66</v>
      </c>
      <c r="H10" s="41"/>
      <c r="I10" s="41"/>
      <c r="J10" s="41"/>
      <c r="K10" s="41">
        <v>3</v>
      </c>
      <c r="L10" s="41"/>
      <c r="M10" s="41"/>
      <c r="N10" s="41">
        <v>21</v>
      </c>
      <c r="O10" s="41">
        <v>3</v>
      </c>
      <c r="P10" s="41"/>
      <c r="Q10" s="49">
        <f>SUM(H10:P10)</f>
        <v>27</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6</v>
      </c>
      <c r="Y10" s="27">
        <f>SUMIFS('D5'!$AC$12:$AC$4999,'D5'!$AK$12:$AK$4999,"taip",'D5'!$C$12:$C$4999,$D10,'D5'!$O$12:$O$4999,$G10,'D5'!$P$12:$P$4999,Y$8)</f>
        <v>0</v>
      </c>
      <c r="Z10" s="27">
        <f>SUMIFS('D5'!$AC$12:$AC$4999,'D5'!$AK$12:$AK$4999,"taip",'D5'!$C$12:$C$4999,$D10,'D5'!$O$12:$O$4999,$G10,'D5'!$P$12:$P$4999,Z$8)</f>
        <v>0</v>
      </c>
      <c r="AA10" s="92">
        <f>SUM(R10:Z10)</f>
        <v>6</v>
      </c>
      <c r="AB10" s="93">
        <f>IF(H10&gt;0,R10/H10,0)</f>
        <v>0</v>
      </c>
      <c r="AC10" s="93">
        <f t="shared" ref="AC10:AK10" si="0">IF(I10&gt;0,S10/I10,0)</f>
        <v>0</v>
      </c>
      <c r="AD10" s="93">
        <f t="shared" si="0"/>
        <v>0</v>
      </c>
      <c r="AE10" s="93">
        <f t="shared" si="0"/>
        <v>0</v>
      </c>
      <c r="AF10" s="93">
        <f t="shared" si="0"/>
        <v>0</v>
      </c>
      <c r="AG10" s="93">
        <f t="shared" si="0"/>
        <v>0</v>
      </c>
      <c r="AH10" s="93">
        <f t="shared" si="0"/>
        <v>0.2857142857142857</v>
      </c>
      <c r="AI10" s="93">
        <f t="shared" si="0"/>
        <v>0</v>
      </c>
      <c r="AJ10" s="93">
        <f t="shared" si="0"/>
        <v>0</v>
      </c>
      <c r="AK10" s="94">
        <f t="shared" si="0"/>
        <v>0.22222222222222221</v>
      </c>
    </row>
    <row r="11" spans="1:37" s="106" customFormat="1" ht="12.75" thickBot="1" x14ac:dyDescent="0.3">
      <c r="A11" s="100"/>
      <c r="B11" s="100"/>
      <c r="C11" s="108"/>
      <c r="D11" s="145" t="str">
        <f>$D$10</f>
        <v>MAŽE</v>
      </c>
      <c r="E11" s="145">
        <v>2</v>
      </c>
      <c r="F11" s="109" t="s">
        <v>131</v>
      </c>
      <c r="G11" s="101" t="s">
        <v>66</v>
      </c>
      <c r="H11" s="168"/>
      <c r="I11" s="168"/>
      <c r="J11" s="168"/>
      <c r="K11" s="168"/>
      <c r="L11" s="168"/>
      <c r="M11" s="168"/>
      <c r="N11" s="168"/>
      <c r="O11" s="168"/>
      <c r="P11" s="168"/>
      <c r="Q11" s="102">
        <f t="shared" ref="Q11:Q17" si="1">SUM(H11:P11)</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59.04</v>
      </c>
      <c r="Y11" s="101">
        <f>SUMIFS('D5'!$AD$12:$AD$4999,'D5'!$AK$12:$AK$4999,"taip",'D5'!$C$12:$C$4999,$D11,'D5'!$O$12:$O$4999,$G11,'D5'!$P$12:$P$4999,Y$8)</f>
        <v>0</v>
      </c>
      <c r="Z11" s="101">
        <f>SUMIFS('D5'!$AD$12:$AD$4999,'D5'!$AK$12:$AK$4999,"taip",'D5'!$C$12:$C$4999,$D11,'D5'!$O$12:$O$4999,$G11,'D5'!$P$12:$P$4999,Z$8)</f>
        <v>0</v>
      </c>
      <c r="AA11" s="103">
        <f t="shared" ref="AA11:AA17" si="2">SUM(R11:Z11)</f>
        <v>59.04</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t="str">
        <f t="shared" ref="D12:D21" si="13">$D$10</f>
        <v>MAŽE</v>
      </c>
      <c r="E12" s="146">
        <v>3</v>
      </c>
      <c r="F12" s="110" t="s">
        <v>124</v>
      </c>
      <c r="G12" s="95" t="s">
        <v>66</v>
      </c>
      <c r="H12" s="111">
        <f>SUM(H13:H17)</f>
        <v>0</v>
      </c>
      <c r="I12" s="111">
        <f t="shared" ref="I12:Z12" si="14">SUM(I13:I17)</f>
        <v>4</v>
      </c>
      <c r="J12" s="111">
        <f t="shared" si="14"/>
        <v>0</v>
      </c>
      <c r="K12" s="111">
        <f t="shared" si="14"/>
        <v>3</v>
      </c>
      <c r="L12" s="111">
        <f t="shared" si="14"/>
        <v>0</v>
      </c>
      <c r="M12" s="111">
        <f t="shared" si="14"/>
        <v>0</v>
      </c>
      <c r="N12" s="111">
        <f t="shared" si="14"/>
        <v>15</v>
      </c>
      <c r="O12" s="111">
        <f t="shared" si="14"/>
        <v>19</v>
      </c>
      <c r="P12" s="111">
        <f t="shared" si="14"/>
        <v>0</v>
      </c>
      <c r="Q12" s="107">
        <f t="shared" si="14"/>
        <v>41</v>
      </c>
      <c r="R12" s="107">
        <f t="shared" si="14"/>
        <v>0</v>
      </c>
      <c r="S12" s="107">
        <f t="shared" si="14"/>
        <v>1</v>
      </c>
      <c r="T12" s="107">
        <f t="shared" si="14"/>
        <v>0</v>
      </c>
      <c r="U12" s="107">
        <f t="shared" si="14"/>
        <v>0</v>
      </c>
      <c r="V12" s="107">
        <f t="shared" si="14"/>
        <v>0</v>
      </c>
      <c r="W12" s="107">
        <f t="shared" si="14"/>
        <v>0</v>
      </c>
      <c r="X12" s="107">
        <f t="shared" si="14"/>
        <v>11</v>
      </c>
      <c r="Y12" s="107">
        <f t="shared" si="14"/>
        <v>10</v>
      </c>
      <c r="Z12" s="107">
        <f t="shared" si="14"/>
        <v>0</v>
      </c>
      <c r="AA12" s="97">
        <f t="shared" si="2"/>
        <v>22</v>
      </c>
      <c r="AB12" s="98">
        <f t="shared" si="3"/>
        <v>0</v>
      </c>
      <c r="AC12" s="98">
        <f t="shared" si="4"/>
        <v>0.25</v>
      </c>
      <c r="AD12" s="98">
        <f t="shared" si="5"/>
        <v>0</v>
      </c>
      <c r="AE12" s="98">
        <f t="shared" si="6"/>
        <v>0</v>
      </c>
      <c r="AF12" s="98">
        <f t="shared" si="7"/>
        <v>0</v>
      </c>
      <c r="AG12" s="98">
        <f t="shared" si="8"/>
        <v>0</v>
      </c>
      <c r="AH12" s="98">
        <f t="shared" si="9"/>
        <v>0.73333333333333328</v>
      </c>
      <c r="AI12" s="98">
        <f t="shared" si="10"/>
        <v>0.52631578947368418</v>
      </c>
      <c r="AJ12" s="98">
        <f t="shared" si="11"/>
        <v>0</v>
      </c>
      <c r="AK12" s="99">
        <f t="shared" si="12"/>
        <v>0.53658536585365857</v>
      </c>
    </row>
    <row r="13" spans="1:37" x14ac:dyDescent="0.25">
      <c r="C13" s="90" t="s">
        <v>67</v>
      </c>
      <c r="D13" s="28" t="str">
        <f t="shared" si="13"/>
        <v>MAŽE</v>
      </c>
      <c r="E13" s="28" t="s">
        <v>223</v>
      </c>
      <c r="F13" s="27" t="s">
        <v>125</v>
      </c>
      <c r="G13" s="27" t="s">
        <v>66</v>
      </c>
      <c r="H13" s="41"/>
      <c r="I13" s="41">
        <v>4</v>
      </c>
      <c r="J13" s="41"/>
      <c r="K13" s="41"/>
      <c r="L13" s="41"/>
      <c r="M13" s="41"/>
      <c r="N13" s="41"/>
      <c r="O13" s="41">
        <v>16</v>
      </c>
      <c r="P13" s="41"/>
      <c r="Q13" s="49">
        <f t="shared" si="1"/>
        <v>20</v>
      </c>
      <c r="R13" s="27">
        <f>COUNTIFS('D5'!$C$12:$C$4999,$D13,'D5'!$O$12:$O$4999,$G13,'D5'!$P$12:$P$4999,R$8,'D5'!$R$12:$R$4999,$C13)</f>
        <v>0</v>
      </c>
      <c r="S13" s="27">
        <f>COUNTIFS('D5'!$C$12:$C$4999,$D13,'D5'!$O$12:$O$4999,$G13,'D5'!$P$12:$P$4999,S$8,'D5'!$R$12:$R$4999,$C13)</f>
        <v>1</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27">
        <f>COUNTIFS('D5'!$C$12:$C$4999,$D13,'D5'!$O$12:$O$4999,$G13,'D5'!$P$12:$P$4999,Y$8,'D5'!$R$12:$R$4999,$C13)</f>
        <v>5</v>
      </c>
      <c r="Z13" s="27">
        <f>COUNTIFS('D5'!$C$12:$C$4999,$D13,'D5'!$O$12:$O$4999,$G13,'D5'!$P$12:$P$4999,Z$8,'D5'!$R$12:$R$4999,$C13)</f>
        <v>0</v>
      </c>
      <c r="AA13" s="92">
        <f t="shared" si="2"/>
        <v>6</v>
      </c>
      <c r="AB13" s="93">
        <f t="shared" si="3"/>
        <v>0</v>
      </c>
      <c r="AC13" s="93">
        <f t="shared" si="4"/>
        <v>0.25</v>
      </c>
      <c r="AD13" s="93">
        <f t="shared" si="5"/>
        <v>0</v>
      </c>
      <c r="AE13" s="93">
        <f t="shared" si="6"/>
        <v>0</v>
      </c>
      <c r="AF13" s="93">
        <f t="shared" si="7"/>
        <v>0</v>
      </c>
      <c r="AG13" s="93">
        <f t="shared" si="8"/>
        <v>0</v>
      </c>
      <c r="AH13" s="93">
        <f t="shared" si="9"/>
        <v>0</v>
      </c>
      <c r="AI13" s="93">
        <f t="shared" si="10"/>
        <v>0.3125</v>
      </c>
      <c r="AJ13" s="93">
        <f t="shared" si="11"/>
        <v>0</v>
      </c>
      <c r="AK13" s="94">
        <f t="shared" si="12"/>
        <v>0.3</v>
      </c>
    </row>
    <row r="14" spans="1:37" ht="24" x14ac:dyDescent="0.25">
      <c r="C14" s="90" t="s">
        <v>98</v>
      </c>
      <c r="D14" s="28" t="str">
        <f t="shared" si="13"/>
        <v>MAŽE</v>
      </c>
      <c r="E14" s="28" t="s">
        <v>224</v>
      </c>
      <c r="F14" s="147" t="s">
        <v>126</v>
      </c>
      <c r="G14" s="27" t="s">
        <v>66</v>
      </c>
      <c r="H14" s="41"/>
      <c r="I14" s="41"/>
      <c r="J14" s="41"/>
      <c r="K14" s="41"/>
      <c r="L14" s="41"/>
      <c r="M14" s="41"/>
      <c r="N14" s="41"/>
      <c r="O14" s="41">
        <v>3</v>
      </c>
      <c r="P14" s="41"/>
      <c r="Q14" s="49">
        <f t="shared" si="1"/>
        <v>3</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27">
        <f>COUNTIFS('D5'!$C$12:$C$4999,$D14,'D5'!$O$12:$O$4999,$G14,'D5'!$P$12:$P$4999,Y$8,'D5'!$R$12:$R$4999,$C14)</f>
        <v>1</v>
      </c>
      <c r="Z14" s="27">
        <f>COUNTIFS('D5'!$C$12:$C$4999,$D14,'D5'!$O$12:$O$4999,$G14,'D5'!$P$12:$P$4999,Z$8,'D5'!$R$12:$R$4999,$C14)</f>
        <v>0</v>
      </c>
      <c r="AA14" s="92">
        <f t="shared" si="2"/>
        <v>1</v>
      </c>
      <c r="AB14" s="93">
        <f t="shared" si="3"/>
        <v>0</v>
      </c>
      <c r="AC14" s="93">
        <f t="shared" si="4"/>
        <v>0</v>
      </c>
      <c r="AD14" s="93">
        <f t="shared" si="5"/>
        <v>0</v>
      </c>
      <c r="AE14" s="93">
        <f t="shared" si="6"/>
        <v>0</v>
      </c>
      <c r="AF14" s="93">
        <f t="shared" si="7"/>
        <v>0</v>
      </c>
      <c r="AG14" s="93">
        <f t="shared" si="8"/>
        <v>0</v>
      </c>
      <c r="AH14" s="93">
        <f t="shared" si="9"/>
        <v>0</v>
      </c>
      <c r="AI14" s="93">
        <f t="shared" si="10"/>
        <v>0.33333333333333331</v>
      </c>
      <c r="AJ14" s="93">
        <f t="shared" si="11"/>
        <v>0</v>
      </c>
      <c r="AK14" s="94">
        <f t="shared" si="12"/>
        <v>0.33333333333333331</v>
      </c>
    </row>
    <row r="15" spans="1:37" x14ac:dyDescent="0.25">
      <c r="C15" s="90" t="s">
        <v>99</v>
      </c>
      <c r="D15" s="28" t="str">
        <f t="shared" si="13"/>
        <v>MAŽE</v>
      </c>
      <c r="E15" s="28" t="s">
        <v>225</v>
      </c>
      <c r="F15" s="27" t="s">
        <v>127</v>
      </c>
      <c r="G15" s="27" t="s">
        <v>66</v>
      </c>
      <c r="H15" s="41"/>
      <c r="I15" s="41"/>
      <c r="J15" s="41"/>
      <c r="K15" s="41">
        <v>2</v>
      </c>
      <c r="L15" s="41"/>
      <c r="M15" s="41"/>
      <c r="N15" s="41">
        <v>9</v>
      </c>
      <c r="O15" s="41"/>
      <c r="P15" s="41"/>
      <c r="Q15" s="49">
        <f t="shared" si="1"/>
        <v>11</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9</v>
      </c>
      <c r="Y15" s="27">
        <f>COUNTIFS('D5'!$C$12:$C$4999,$D15,'D5'!$O$12:$O$4999,$G15,'D5'!$P$12:$P$4999,Y$8,'D5'!$R$12:$R$4999,$C15)</f>
        <v>0</v>
      </c>
      <c r="Z15" s="27">
        <f>COUNTIFS('D5'!$C$12:$C$4999,$D15,'D5'!$O$12:$O$4999,$G15,'D5'!$P$12:$P$4999,Z$8,'D5'!$R$12:$R$4999,$C15)</f>
        <v>0</v>
      </c>
      <c r="AA15" s="92">
        <f t="shared" si="2"/>
        <v>9</v>
      </c>
      <c r="AB15" s="93">
        <f t="shared" si="3"/>
        <v>0</v>
      </c>
      <c r="AC15" s="93">
        <f t="shared" si="4"/>
        <v>0</v>
      </c>
      <c r="AD15" s="93">
        <f t="shared" si="5"/>
        <v>0</v>
      </c>
      <c r="AE15" s="93">
        <f t="shared" si="6"/>
        <v>0</v>
      </c>
      <c r="AF15" s="93">
        <f t="shared" si="7"/>
        <v>0</v>
      </c>
      <c r="AG15" s="93">
        <f t="shared" si="8"/>
        <v>0</v>
      </c>
      <c r="AH15" s="93">
        <f t="shared" si="9"/>
        <v>1</v>
      </c>
      <c r="AI15" s="93">
        <f t="shared" si="10"/>
        <v>0</v>
      </c>
      <c r="AJ15" s="93">
        <f t="shared" si="11"/>
        <v>0</v>
      </c>
      <c r="AK15" s="94">
        <f t="shared" si="12"/>
        <v>0.81818181818181823</v>
      </c>
    </row>
    <row r="16" spans="1:37" x14ac:dyDescent="0.25">
      <c r="C16" s="90" t="s">
        <v>138</v>
      </c>
      <c r="D16" s="28" t="str">
        <f t="shared" si="13"/>
        <v>MAŽE</v>
      </c>
      <c r="E16" s="28" t="s">
        <v>226</v>
      </c>
      <c r="F16" s="47" t="s">
        <v>154</v>
      </c>
      <c r="G16" s="27" t="s">
        <v>66</v>
      </c>
      <c r="H16" s="41"/>
      <c r="I16" s="41"/>
      <c r="J16" s="41"/>
      <c r="K16" s="41"/>
      <c r="L16" s="41"/>
      <c r="M16" s="41"/>
      <c r="N16" s="41">
        <v>6</v>
      </c>
      <c r="O16" s="41"/>
      <c r="P16" s="41"/>
      <c r="Q16" s="49">
        <f t="shared" si="1"/>
        <v>6</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2</v>
      </c>
      <c r="Y16" s="27">
        <f>COUNTIFS('D5'!$C$12:$C$4999,$D16,'D5'!$O$12:$O$4999,$G16,'D5'!$P$12:$P$4999,Y$8,'D5'!$R$12:$R$4999,$C16)</f>
        <v>0</v>
      </c>
      <c r="Z16" s="27">
        <f>COUNTIFS('D5'!$C$12:$C$4999,$D16,'D5'!$O$12:$O$4999,$G16,'D5'!$P$12:$P$4999,Z$8,'D5'!$R$12:$R$4999,$C16)</f>
        <v>0</v>
      </c>
      <c r="AA16" s="92">
        <f t="shared" si="2"/>
        <v>2</v>
      </c>
      <c r="AB16" s="93">
        <f t="shared" si="3"/>
        <v>0</v>
      </c>
      <c r="AC16" s="93">
        <f t="shared" si="4"/>
        <v>0</v>
      </c>
      <c r="AD16" s="93">
        <f t="shared" si="5"/>
        <v>0</v>
      </c>
      <c r="AE16" s="93">
        <f t="shared" si="6"/>
        <v>0</v>
      </c>
      <c r="AF16" s="93">
        <f t="shared" si="7"/>
        <v>0</v>
      </c>
      <c r="AG16" s="93">
        <f t="shared" si="8"/>
        <v>0</v>
      </c>
      <c r="AH16" s="93">
        <f t="shared" si="9"/>
        <v>0.33333333333333331</v>
      </c>
      <c r="AI16" s="93">
        <f t="shared" si="10"/>
        <v>0</v>
      </c>
      <c r="AJ16" s="93">
        <f t="shared" si="11"/>
        <v>0</v>
      </c>
      <c r="AK16" s="94">
        <f t="shared" si="12"/>
        <v>0.33333333333333331</v>
      </c>
    </row>
    <row r="17" spans="1:37" s="106" customFormat="1" ht="12.75" thickBot="1" x14ac:dyDescent="0.3">
      <c r="A17" s="100"/>
      <c r="B17" s="100"/>
      <c r="C17" s="151" t="s">
        <v>100</v>
      </c>
      <c r="D17" s="145" t="str">
        <f t="shared" si="13"/>
        <v>MAŽE</v>
      </c>
      <c r="E17" s="145" t="s">
        <v>227</v>
      </c>
      <c r="F17" s="101" t="s">
        <v>228</v>
      </c>
      <c r="G17" s="101" t="s">
        <v>66</v>
      </c>
      <c r="H17" s="168"/>
      <c r="I17" s="168"/>
      <c r="J17" s="168"/>
      <c r="K17" s="168">
        <v>1</v>
      </c>
      <c r="L17" s="168"/>
      <c r="M17" s="168"/>
      <c r="N17" s="168"/>
      <c r="O17" s="168"/>
      <c r="P17" s="168"/>
      <c r="Q17" s="102">
        <f t="shared" si="1"/>
        <v>1</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1">
        <f>COUNTIFS('D5'!$C$12:$C$4999,$D17,'D5'!$O$12:$O$4999,$G17,'D5'!$P$12:$P$4999,Y$8,'D5'!$R$12:$R$4999,$C17)</f>
        <v>4</v>
      </c>
      <c r="Z17" s="101">
        <f>COUNTIFS('D5'!$C$12:$C$4999,$D17,'D5'!$O$12:$O$4999,$G17,'D5'!$P$12:$P$4999,Z$8,'D5'!$R$12:$R$4999,$C17)</f>
        <v>0</v>
      </c>
      <c r="AA17" s="103">
        <f t="shared" si="2"/>
        <v>4</v>
      </c>
      <c r="AB17" s="104">
        <f t="shared" si="3"/>
        <v>0</v>
      </c>
      <c r="AC17" s="104">
        <f t="shared" si="4"/>
        <v>0</v>
      </c>
      <c r="AD17" s="104">
        <f t="shared" si="5"/>
        <v>0</v>
      </c>
      <c r="AE17" s="104">
        <f t="shared" si="6"/>
        <v>0</v>
      </c>
      <c r="AF17" s="104">
        <f t="shared" si="7"/>
        <v>0</v>
      </c>
      <c r="AG17" s="104">
        <f t="shared" si="8"/>
        <v>0</v>
      </c>
      <c r="AH17" s="104">
        <f t="shared" si="9"/>
        <v>0</v>
      </c>
      <c r="AI17" s="104">
        <f t="shared" si="10"/>
        <v>0</v>
      </c>
      <c r="AJ17" s="104">
        <f t="shared" si="11"/>
        <v>0</v>
      </c>
      <c r="AK17" s="105">
        <f t="shared" si="12"/>
        <v>4</v>
      </c>
    </row>
    <row r="18" spans="1:37" x14ac:dyDescent="0.25">
      <c r="A18" s="45" t="s">
        <v>102</v>
      </c>
      <c r="B18" s="45" t="s">
        <v>101</v>
      </c>
      <c r="C18" s="90" t="s">
        <v>138</v>
      </c>
      <c r="D18" s="146" t="str">
        <f t="shared" si="13"/>
        <v>MAŽE</v>
      </c>
      <c r="E18" s="146" t="s">
        <v>229</v>
      </c>
      <c r="F18" s="95" t="s">
        <v>132</v>
      </c>
      <c r="G18" s="95" t="s">
        <v>66</v>
      </c>
      <c r="H18" s="95"/>
      <c r="I18" s="95"/>
      <c r="J18" s="95"/>
      <c r="K18" s="95"/>
      <c r="L18" s="95"/>
      <c r="M18" s="95"/>
      <c r="N18" s="95"/>
      <c r="O18" s="95"/>
      <c r="P18" s="95"/>
      <c r="Q18" s="96">
        <v>2</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1</v>
      </c>
      <c r="Y18" s="95">
        <f>COUNTIFS('D5'!$C$12:$C$4999,$D18,'D5'!$O$12:$O$4999,$G18,'D5'!$P$12:$P$4999,Y$8,'D5'!$R$12:$R$4999,$C18,'D5'!$S$12:$S$4999,$A18,'D5'!$T$12:$T$4999,$B18)</f>
        <v>0</v>
      </c>
      <c r="Z18" s="95">
        <f>COUNTIFS('D5'!$C$12:$C$4999,$D18,'D5'!$O$12:$O$4999,$G18,'D5'!$P$12:$P$4999,Z$8,'D5'!$R$12:$R$4999,$C18,'D5'!$S$12:$S$4999,$A18,'D5'!$T$12:$T$4999,$B18)</f>
        <v>0</v>
      </c>
      <c r="AA18" s="97">
        <f>SUM(R18:Z18)</f>
        <v>1</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0.5</v>
      </c>
    </row>
    <row r="19" spans="1:37" x14ac:dyDescent="0.25">
      <c r="A19" s="45" t="s">
        <v>101</v>
      </c>
      <c r="B19" s="45" t="s">
        <v>101</v>
      </c>
      <c r="C19" s="90" t="s">
        <v>138</v>
      </c>
      <c r="D19" s="28" t="str">
        <f t="shared" si="13"/>
        <v>MAŽE</v>
      </c>
      <c r="E19" s="28" t="s">
        <v>230</v>
      </c>
      <c r="F19" s="27" t="s">
        <v>137</v>
      </c>
      <c r="G19" s="27" t="s">
        <v>66</v>
      </c>
      <c r="H19" s="27"/>
      <c r="I19" s="27"/>
      <c r="J19" s="27"/>
      <c r="K19" s="27"/>
      <c r="L19" s="27"/>
      <c r="M19" s="27"/>
      <c r="N19" s="27"/>
      <c r="O19" s="27"/>
      <c r="P19" s="27"/>
      <c r="Q19" s="50">
        <v>1</v>
      </c>
      <c r="R19" s="95">
        <f>COUNTIFS('D5'!$C$12:$C$4999,$D19,'D5'!$O$12:$O$4999,$G19,'D5'!$P$12:$P$4999,R$8,'D5'!$R$12:$R$4999,$C19,'D5'!$S$12:$S$4999,$A19,'D5'!$T$12:$T$4999,$B19)</f>
        <v>0</v>
      </c>
      <c r="S19" s="95">
        <f>COUNTIFS('D5'!$C$12:$C$4999,$D19,'D5'!$O$12:$O$4999,$G19,'D5'!$P$12:$P$4999,S$8,'D5'!$R$12:$R$4999,$C19,'D5'!$S$12:$S$4999,$A19,'D5'!$T$12:$T$4999,$B19)</f>
        <v>0</v>
      </c>
      <c r="T19" s="95">
        <f>COUNTIFS('D5'!$C$12:$C$4999,$D19,'D5'!$O$12:$O$4999,$G19,'D5'!$P$12:$P$4999,T$8,'D5'!$R$12:$R$4999,$C19,'D5'!$S$12:$S$4999,$A19,'D5'!$T$12:$T$4999,$B19)</f>
        <v>0</v>
      </c>
      <c r="U19" s="95">
        <f>COUNTIFS('D5'!$C$12:$C$4999,$D19,'D5'!$O$12:$O$4999,$G19,'D5'!$P$12:$P$4999,U$8,'D5'!$R$12:$R$4999,$C19,'D5'!$S$12:$S$4999,$A19,'D5'!$T$12:$T$4999,$B19)</f>
        <v>0</v>
      </c>
      <c r="V19" s="95">
        <f>COUNTIFS('D5'!$C$12:$C$4999,$D19,'D5'!$O$12:$O$4999,$G19,'D5'!$P$12:$P$4999,V$8,'D5'!$R$12:$R$4999,$C19,'D5'!$S$12:$S$4999,$A19,'D5'!$T$12:$T$4999,$B19)</f>
        <v>0</v>
      </c>
      <c r="W19" s="95">
        <f>COUNTIFS('D5'!$C$12:$C$4999,$D19,'D5'!$O$12:$O$4999,$G19,'D5'!$P$12:$P$4999,W$8,'D5'!$R$12:$R$4999,$C19,'D5'!$S$12:$S$4999,$A19,'D5'!$T$12:$T$4999,$B19)</f>
        <v>0</v>
      </c>
      <c r="X19" s="95">
        <f>COUNTIFS('D5'!$C$12:$C$4999,$D19,'D5'!$O$12:$O$4999,$G19,'D5'!$P$12:$P$4999,X$8,'D5'!$R$12:$R$4999,$C19,'D5'!$S$12:$S$4999,$A19,'D5'!$T$12:$T$4999,$B19)</f>
        <v>1</v>
      </c>
      <c r="Y19" s="95">
        <f>COUNTIFS('D5'!$C$12:$C$4999,$D19,'D5'!$O$12:$O$4999,$G19,'D5'!$P$12:$P$4999,Y$8,'D5'!$R$12:$R$4999,$C19,'D5'!$S$12:$S$4999,$A19,'D5'!$T$12:$T$4999,$B19)</f>
        <v>0</v>
      </c>
      <c r="Z19" s="95">
        <f>COUNTIFS('D5'!$C$12:$C$4999,$D19,'D5'!$O$12:$O$4999,$G19,'D5'!$P$12:$P$4999,Z$8,'D5'!$R$12:$R$4999,$C19,'D5'!$S$12:$S$4999,$A19,'D5'!$T$12:$T$4999,$B19)</f>
        <v>0</v>
      </c>
      <c r="AA19" s="92">
        <f>SUM(R19:Z19)</f>
        <v>1</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1</v>
      </c>
    </row>
    <row r="20" spans="1:37" x14ac:dyDescent="0.25">
      <c r="A20" s="45" t="s">
        <v>102</v>
      </c>
      <c r="B20" s="45" t="s">
        <v>102</v>
      </c>
      <c r="C20" s="90" t="s">
        <v>138</v>
      </c>
      <c r="D20" s="28" t="str">
        <f t="shared" si="13"/>
        <v>MAŽE</v>
      </c>
      <c r="E20" s="28" t="s">
        <v>231</v>
      </c>
      <c r="F20" s="27" t="s">
        <v>266</v>
      </c>
      <c r="G20" s="27" t="s">
        <v>66</v>
      </c>
      <c r="H20" s="27"/>
      <c r="I20" s="27"/>
      <c r="J20" s="27"/>
      <c r="K20" s="27"/>
      <c r="L20" s="27"/>
      <c r="M20" s="27"/>
      <c r="N20" s="27"/>
      <c r="O20" s="27"/>
      <c r="P20" s="27"/>
      <c r="Q20" s="50">
        <v>1</v>
      </c>
      <c r="R20" s="95">
        <f>COUNTIFS('D5'!$C$12:$C$4999,$D20,'D5'!$O$12:$O$4999,$G20,'D5'!$P$12:$P$4999,R$8,'D5'!$R$12:$R$4999,$C20,'D5'!$S$12:$S$4999,$A20,'D5'!$T$12:$T$4999,$B20)</f>
        <v>0</v>
      </c>
      <c r="S20" s="95">
        <f>COUNTIFS('D5'!$C$12:$C$4999,$D20,'D5'!$O$12:$O$4999,$G20,'D5'!$P$12:$P$4999,S$8,'D5'!$R$12:$R$4999,$C20,'D5'!$S$12:$S$4999,$A20,'D5'!$T$12:$T$4999,$B20)</f>
        <v>0</v>
      </c>
      <c r="T20" s="95">
        <f>COUNTIFS('D5'!$C$12:$C$4999,$D20,'D5'!$O$12:$O$4999,$G20,'D5'!$P$12:$P$4999,T$8,'D5'!$R$12:$R$4999,$C20,'D5'!$S$12:$S$4999,$A20,'D5'!$T$12:$T$4999,$B20)</f>
        <v>0</v>
      </c>
      <c r="U20" s="95">
        <f>COUNTIFS('D5'!$C$12:$C$4999,$D20,'D5'!$O$12:$O$4999,$G20,'D5'!$P$12:$P$4999,U$8,'D5'!$R$12:$R$4999,$C20,'D5'!$S$12:$S$4999,$A20,'D5'!$T$12:$T$4999,$B20)</f>
        <v>0</v>
      </c>
      <c r="V20" s="95">
        <f>COUNTIFS('D5'!$C$12:$C$4999,$D20,'D5'!$O$12:$O$4999,$G20,'D5'!$P$12:$P$4999,V$8,'D5'!$R$12:$R$4999,$C20,'D5'!$S$12:$S$4999,$A20,'D5'!$T$12:$T$4999,$B20)</f>
        <v>0</v>
      </c>
      <c r="W20" s="95">
        <f>COUNTIFS('D5'!$C$12:$C$4999,$D20,'D5'!$O$12:$O$4999,$G20,'D5'!$P$12:$P$4999,W$8,'D5'!$R$12:$R$4999,$C20,'D5'!$S$12:$S$4999,$A20,'D5'!$T$12:$T$4999,$B20)</f>
        <v>0</v>
      </c>
      <c r="X20" s="95">
        <f>COUNTIFS('D5'!$C$12:$C$4999,$D20,'D5'!$O$12:$O$4999,$G20,'D5'!$P$12:$P$4999,X$8,'D5'!$R$12:$R$4999,$C20,'D5'!$S$12:$S$4999,$A20,'D5'!$T$12:$T$4999,$B20)</f>
        <v>0</v>
      </c>
      <c r="Y20" s="95">
        <f>COUNTIFS('D5'!$C$12:$C$4999,$D20,'D5'!$O$12:$O$4999,$G20,'D5'!$P$12:$P$4999,Y$8,'D5'!$R$12:$R$4999,$C20,'D5'!$S$12:$S$4999,$A20,'D5'!$T$12:$T$4999,$B20)</f>
        <v>0</v>
      </c>
      <c r="Z20" s="95">
        <f>COUNTIFS('D5'!$C$12:$C$4999,$D20,'D5'!$O$12:$O$4999,$G20,'D5'!$P$12:$P$4999,Z$8,'D5'!$R$12:$R$4999,$C20,'D5'!$S$12:$S$4999,$A20,'D5'!$T$12:$T$4999,$B20)</f>
        <v>0</v>
      </c>
      <c r="AA20" s="92">
        <f>SUM(R20:Z20)</f>
        <v>0</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0</v>
      </c>
    </row>
    <row r="21" spans="1:37" x14ac:dyDescent="0.25">
      <c r="A21" s="45" t="s">
        <v>101</v>
      </c>
      <c r="B21" s="45" t="s">
        <v>102</v>
      </c>
      <c r="C21" s="90" t="s">
        <v>138</v>
      </c>
      <c r="D21" s="28" t="str">
        <f t="shared" si="13"/>
        <v>MAŽE</v>
      </c>
      <c r="E21" s="28" t="s">
        <v>232</v>
      </c>
      <c r="F21" s="27" t="s">
        <v>267</v>
      </c>
      <c r="G21" s="27" t="s">
        <v>66</v>
      </c>
      <c r="H21" s="27"/>
      <c r="I21" s="27"/>
      <c r="J21" s="27"/>
      <c r="K21" s="27"/>
      <c r="L21" s="27"/>
      <c r="M21" s="27"/>
      <c r="N21" s="27"/>
      <c r="O21" s="27"/>
      <c r="P21" s="27"/>
      <c r="Q21" s="50">
        <v>2</v>
      </c>
      <c r="R21" s="95">
        <f>COUNTIFS('D5'!$C$12:$C$4999,$D21,'D5'!$O$12:$O$4999,$G21,'D5'!$P$12:$P$4999,R$8,'D5'!$R$12:$R$4999,$C21,'D5'!$S$12:$S$4999,$A21,'D5'!$T$12:$T$4999,$B21)</f>
        <v>0</v>
      </c>
      <c r="S21" s="95">
        <f>COUNTIFS('D5'!$C$12:$C$4999,$D21,'D5'!$O$12:$O$4999,$G21,'D5'!$P$12:$P$4999,S$8,'D5'!$R$12:$R$4999,$C21,'D5'!$S$12:$S$4999,$A21,'D5'!$T$12:$T$4999,$B21)</f>
        <v>0</v>
      </c>
      <c r="T21" s="95">
        <f>COUNTIFS('D5'!$C$12:$C$4999,$D21,'D5'!$O$12:$O$4999,$G21,'D5'!$P$12:$P$4999,T$8,'D5'!$R$12:$R$4999,$C21,'D5'!$S$12:$S$4999,$A21,'D5'!$T$12:$T$4999,$B21)</f>
        <v>0</v>
      </c>
      <c r="U21" s="95">
        <f>COUNTIFS('D5'!$C$12:$C$4999,$D21,'D5'!$O$12:$O$4999,$G21,'D5'!$P$12:$P$4999,U$8,'D5'!$R$12:$R$4999,$C21,'D5'!$S$12:$S$4999,$A21,'D5'!$T$12:$T$4999,$B21)</f>
        <v>0</v>
      </c>
      <c r="V21" s="95">
        <f>COUNTIFS('D5'!$C$12:$C$4999,$D21,'D5'!$O$12:$O$4999,$G21,'D5'!$P$12:$P$4999,V$8,'D5'!$R$12:$R$4999,$C21,'D5'!$S$12:$S$4999,$A21,'D5'!$T$12:$T$4999,$B21)</f>
        <v>0</v>
      </c>
      <c r="W21" s="95">
        <f>COUNTIFS('D5'!$C$12:$C$4999,$D21,'D5'!$O$12:$O$4999,$G21,'D5'!$P$12:$P$4999,W$8,'D5'!$R$12:$R$4999,$C21,'D5'!$S$12:$S$4999,$A21,'D5'!$T$12:$T$4999,$B21)</f>
        <v>0</v>
      </c>
      <c r="X21" s="95">
        <f>COUNTIFS('D5'!$C$12:$C$4999,$D21,'D5'!$O$12:$O$4999,$G21,'D5'!$P$12:$P$4999,X$8,'D5'!$R$12:$R$4999,$C21,'D5'!$S$12:$S$4999,$A21,'D5'!$T$12:$T$4999,$B21)</f>
        <v>0</v>
      </c>
      <c r="Y21" s="95">
        <f>COUNTIFS('D5'!$C$12:$C$4999,$D21,'D5'!$O$12:$O$4999,$G21,'D5'!$P$12:$P$4999,Y$8,'D5'!$R$12:$R$4999,$C21,'D5'!$S$12:$S$4999,$A21,'D5'!$T$12:$T$4999,$B21)</f>
        <v>0</v>
      </c>
      <c r="Z21" s="95">
        <f>COUNTIFS('D5'!$C$12:$C$4999,$D21,'D5'!$O$12:$O$4999,$G21,'D5'!$P$12:$P$4999,Z$8,'D5'!$R$12:$R$4999,$C21,'D5'!$S$12:$S$4999,$A21,'D5'!$T$12:$T$4999,$B21)</f>
        <v>0</v>
      </c>
      <c r="AA21" s="92">
        <f>SUM(R21:Z21)</f>
        <v>0</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0</v>
      </c>
    </row>
    <row r="22" spans="1:37" x14ac:dyDescent="0.25">
      <c r="A22" s="69" t="s">
        <v>139</v>
      </c>
      <c r="B22" s="69" t="s">
        <v>140</v>
      </c>
      <c r="C22" s="45"/>
      <c r="H22" s="45"/>
      <c r="I22" s="45"/>
      <c r="J22" s="45"/>
      <c r="K22" s="45"/>
      <c r="L22" s="45"/>
      <c r="M22" s="45"/>
      <c r="N22" s="45"/>
      <c r="O22" s="45"/>
      <c r="P22" s="91">
        <f>SUM(Q18:Q21)</f>
        <v>6</v>
      </c>
      <c r="Q22" s="45"/>
      <c r="AA22" s="148">
        <f>SUM(AA18:AA21)</f>
        <v>2</v>
      </c>
    </row>
    <row r="23" spans="1:37" x14ac:dyDescent="0.25">
      <c r="E23" s="46"/>
      <c r="H23" s="45"/>
      <c r="I23" s="45"/>
      <c r="J23" s="45"/>
      <c r="K23" s="45"/>
      <c r="L23" s="45"/>
      <c r="M23" s="45"/>
      <c r="N23" s="45"/>
      <c r="O23" s="45"/>
      <c r="P23" s="47" t="str">
        <f>IF(Q16=P22,"OK","Klaida. Nesutampa fiz.asmenų projektų skaičius")</f>
        <v>OK</v>
      </c>
      <c r="Q23" s="45"/>
    </row>
    <row r="24" spans="1:37" x14ac:dyDescent="0.25">
      <c r="E24" s="46"/>
    </row>
  </sheetData>
  <sheetProtection algorithmName="SHA-512" hashValue="cRufVsmsMgt4r2IF45WnEa1DM0kVdmri9HjeMIQsohg3NWQls0DkPmHEmUvYyG5xzBhQxm6Kpy7NAbY2qzWU5w==" saltValue="p4MTNtMiOd7lj6zHPLgZsA==" spinCount="100000" sheet="1" objects="1" scenarios="1" insertColumns="0" insertRows="0" deleteColumns="0" deleteRows="0"/>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abSelected="1" topLeftCell="D1" zoomScaleNormal="100" zoomScaleSheetLayoutView="90" workbookViewId="0">
      <selection activeCell="H10" sqref="H10:P2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296</v>
      </c>
      <c r="D1" s="143" t="s">
        <v>153</v>
      </c>
      <c r="E1" s="66"/>
      <c r="P1" s="65"/>
      <c r="Y1" s="19"/>
      <c r="AH1" s="19"/>
    </row>
    <row r="2" spans="1:34" s="9" customFormat="1" x14ac:dyDescent="0.25">
      <c r="C2" s="8"/>
      <c r="D2" s="140"/>
      <c r="E2" s="20"/>
      <c r="P2" s="69"/>
      <c r="Y2" s="20"/>
      <c r="AH2" s="20"/>
    </row>
    <row r="3" spans="1:34" s="9" customFormat="1" x14ac:dyDescent="0.25">
      <c r="C3" s="8" t="s">
        <v>5</v>
      </c>
      <c r="D3" s="142" t="s">
        <v>156</v>
      </c>
      <c r="E3" s="71"/>
      <c r="P3" s="69"/>
      <c r="Y3" s="20"/>
      <c r="AH3" s="20"/>
    </row>
    <row r="4" spans="1:34" x14ac:dyDescent="0.25">
      <c r="C4" s="8" t="s">
        <v>6</v>
      </c>
      <c r="D4" s="142" t="s">
        <v>68</v>
      </c>
    </row>
    <row r="6" spans="1:34" ht="48" x14ac:dyDescent="0.25">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7"/>
      <c r="D7" s="246" t="s">
        <v>7</v>
      </c>
      <c r="E7" s="248" t="s">
        <v>42</v>
      </c>
      <c r="F7" s="246" t="s">
        <v>129</v>
      </c>
      <c r="G7" s="246" t="s">
        <v>39</v>
      </c>
      <c r="H7" s="256" t="s">
        <v>82</v>
      </c>
      <c r="I7" s="256"/>
      <c r="J7" s="256"/>
      <c r="K7" s="256"/>
      <c r="L7" s="256"/>
      <c r="M7" s="256"/>
      <c r="N7" s="256"/>
      <c r="O7" s="256"/>
      <c r="P7" s="254" t="s">
        <v>136</v>
      </c>
      <c r="Q7" s="257" t="s">
        <v>82</v>
      </c>
      <c r="R7" s="258"/>
      <c r="S7" s="258"/>
      <c r="T7" s="258"/>
      <c r="U7" s="258"/>
      <c r="V7" s="258"/>
      <c r="W7" s="258"/>
      <c r="X7" s="259"/>
      <c r="Y7" s="246" t="s">
        <v>136</v>
      </c>
      <c r="Z7" s="260" t="s">
        <v>82</v>
      </c>
      <c r="AA7" s="261"/>
      <c r="AB7" s="261"/>
      <c r="AC7" s="261"/>
      <c r="AD7" s="261"/>
      <c r="AE7" s="261"/>
      <c r="AF7" s="261"/>
      <c r="AG7" s="262"/>
      <c r="AH7" s="251" t="s">
        <v>155</v>
      </c>
    </row>
    <row r="8" spans="1:34" s="12" customFormat="1" x14ac:dyDescent="0.25">
      <c r="C8" s="87"/>
      <c r="D8" s="247"/>
      <c r="E8" s="249"/>
      <c r="F8" s="247"/>
      <c r="G8" s="247"/>
      <c r="H8" s="48" t="s">
        <v>84</v>
      </c>
      <c r="I8" s="48" t="s">
        <v>85</v>
      </c>
      <c r="J8" s="48" t="s">
        <v>86</v>
      </c>
      <c r="K8" s="48" t="s">
        <v>87</v>
      </c>
      <c r="L8" s="48" t="s">
        <v>88</v>
      </c>
      <c r="M8" s="48" t="s">
        <v>89</v>
      </c>
      <c r="N8" s="48" t="s">
        <v>90</v>
      </c>
      <c r="O8" s="48" t="s">
        <v>91</v>
      </c>
      <c r="P8" s="255"/>
      <c r="Q8" s="11" t="s">
        <v>69</v>
      </c>
      <c r="R8" s="11" t="s">
        <v>70</v>
      </c>
      <c r="S8" s="11" t="s">
        <v>71</v>
      </c>
      <c r="T8" s="11" t="s">
        <v>72</v>
      </c>
      <c r="U8" s="11" t="s">
        <v>73</v>
      </c>
      <c r="V8" s="11" t="s">
        <v>74</v>
      </c>
      <c r="W8" s="11" t="s">
        <v>75</v>
      </c>
      <c r="X8" s="11" t="s">
        <v>76</v>
      </c>
      <c r="Y8" s="247"/>
      <c r="Z8" s="35" t="s">
        <v>69</v>
      </c>
      <c r="AA8" s="35" t="s">
        <v>70</v>
      </c>
      <c r="AB8" s="35" t="s">
        <v>71</v>
      </c>
      <c r="AC8" s="35" t="s">
        <v>72</v>
      </c>
      <c r="AD8" s="35" t="s">
        <v>73</v>
      </c>
      <c r="AE8" s="35" t="s">
        <v>74</v>
      </c>
      <c r="AF8" s="35" t="s">
        <v>75</v>
      </c>
      <c r="AG8" s="35" t="s">
        <v>76</v>
      </c>
      <c r="AH8" s="252"/>
    </row>
    <row r="9" spans="1:34" s="88" customFormat="1" ht="48" x14ac:dyDescent="0.25">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9"/>
      <c r="D10" s="28" t="str">
        <f>'VPS1'!B9</f>
        <v>MAŽE</v>
      </c>
      <c r="E10" s="28">
        <v>1</v>
      </c>
      <c r="F10" s="47" t="s">
        <v>130</v>
      </c>
      <c r="G10" s="27" t="s">
        <v>117</v>
      </c>
      <c r="H10" s="41"/>
      <c r="I10" s="41"/>
      <c r="J10" s="41"/>
      <c r="K10" s="41"/>
      <c r="L10" s="41"/>
      <c r="M10" s="41"/>
      <c r="N10" s="41"/>
      <c r="O10" s="41"/>
      <c r="P10" s="49">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t="str">
        <f>$D$10</f>
        <v>MAŽE</v>
      </c>
      <c r="E11" s="145">
        <v>2</v>
      </c>
      <c r="F11" s="109" t="s">
        <v>131</v>
      </c>
      <c r="G11" s="101" t="s">
        <v>117</v>
      </c>
      <c r="H11" s="168"/>
      <c r="I11" s="168"/>
      <c r="J11" s="168"/>
      <c r="K11" s="168"/>
      <c r="L11" s="168"/>
      <c r="M11" s="168"/>
      <c r="N11" s="168"/>
      <c r="O11" s="168"/>
      <c r="P11" s="102">
        <f>SUM(H11:O11)</f>
        <v>0</v>
      </c>
      <c r="Q11" s="101">
        <f>SUMIFS('D5'!$AD$12:$AD$4999,'D5'!$AK$12:$AK$4999,"taip",'D5'!$C$12:$C$4999,$D11,'D5'!$O$12:$O$4999,$G11,'D5'!$P$12:$P$4999,Q$8)</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t="str">
        <f t="shared" ref="D12:D21" si="10">$D$10</f>
        <v>MAŽE</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67</v>
      </c>
      <c r="D13" s="28" t="str">
        <f t="shared" si="10"/>
        <v>MAŽE</v>
      </c>
      <c r="E13" s="28" t="s">
        <v>223</v>
      </c>
      <c r="F13" s="27" t="s">
        <v>125</v>
      </c>
      <c r="G13" s="27" t="s">
        <v>117</v>
      </c>
      <c r="H13" s="41"/>
      <c r="I13" s="41"/>
      <c r="J13" s="41"/>
      <c r="K13" s="41"/>
      <c r="L13" s="41"/>
      <c r="M13" s="41"/>
      <c r="N13" s="41"/>
      <c r="O13" s="41"/>
      <c r="P13" s="49">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98</v>
      </c>
      <c r="D14" s="28" t="str">
        <f t="shared" si="10"/>
        <v>MAŽE</v>
      </c>
      <c r="E14" s="28" t="s">
        <v>224</v>
      </c>
      <c r="F14" s="147" t="s">
        <v>126</v>
      </c>
      <c r="G14" s="27" t="s">
        <v>117</v>
      </c>
      <c r="H14" s="41"/>
      <c r="I14" s="41"/>
      <c r="J14" s="41"/>
      <c r="K14" s="41"/>
      <c r="L14" s="41"/>
      <c r="M14" s="41"/>
      <c r="N14" s="41"/>
      <c r="O14" s="41"/>
      <c r="P14" s="49">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99</v>
      </c>
      <c r="D15" s="28" t="str">
        <f t="shared" si="10"/>
        <v>MAŽE</v>
      </c>
      <c r="E15" s="28" t="s">
        <v>225</v>
      </c>
      <c r="F15" s="27" t="s">
        <v>127</v>
      </c>
      <c r="G15" s="27" t="s">
        <v>117</v>
      </c>
      <c r="H15" s="41"/>
      <c r="I15" s="41"/>
      <c r="J15" s="41"/>
      <c r="K15" s="41"/>
      <c r="L15" s="41"/>
      <c r="M15" s="41"/>
      <c r="N15" s="41"/>
      <c r="O15" s="41"/>
      <c r="P15" s="49">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138</v>
      </c>
      <c r="D16" s="28" t="str">
        <f t="shared" si="10"/>
        <v>MAŽE</v>
      </c>
      <c r="E16" s="28" t="s">
        <v>226</v>
      </c>
      <c r="F16" s="47" t="s">
        <v>154</v>
      </c>
      <c r="G16" s="27" t="s">
        <v>117</v>
      </c>
      <c r="H16" s="41"/>
      <c r="I16" s="41"/>
      <c r="J16" s="41"/>
      <c r="K16" s="41"/>
      <c r="L16" s="41"/>
      <c r="M16" s="41"/>
      <c r="N16" s="41"/>
      <c r="O16" s="41"/>
      <c r="P16" s="49">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100</v>
      </c>
      <c r="D17" s="145" t="str">
        <f t="shared" si="10"/>
        <v>MAŽE</v>
      </c>
      <c r="E17" s="145" t="s">
        <v>227</v>
      </c>
      <c r="F17" s="101" t="s">
        <v>228</v>
      </c>
      <c r="G17" s="101" t="s">
        <v>117</v>
      </c>
      <c r="H17" s="168"/>
      <c r="I17" s="168"/>
      <c r="J17" s="168"/>
      <c r="K17" s="168"/>
      <c r="L17" s="168"/>
      <c r="M17" s="168"/>
      <c r="N17" s="168"/>
      <c r="O17" s="168"/>
      <c r="P17" s="102">
        <f>SUM(H17:O17)</f>
        <v>0</v>
      </c>
      <c r="Q17" s="101">
        <f>COUNTIFS('D5'!$C$12:$C$4999,$D17,'D5'!$O$12:$O$4999,$G17,'D5'!$P$12:$P$4999,Q$8,'D5'!$R$12:$R$4999,$C17)</f>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102</v>
      </c>
      <c r="B18" s="45" t="s">
        <v>101</v>
      </c>
      <c r="C18" s="90" t="s">
        <v>138</v>
      </c>
      <c r="D18" s="146" t="str">
        <f t="shared" si="10"/>
        <v>MAŽE</v>
      </c>
      <c r="E18" s="146" t="s">
        <v>229</v>
      </c>
      <c r="F18" s="95" t="s">
        <v>132</v>
      </c>
      <c r="G18" s="95" t="s">
        <v>117</v>
      </c>
      <c r="H18" s="95"/>
      <c r="I18" s="95"/>
      <c r="J18" s="95"/>
      <c r="K18" s="95"/>
      <c r="L18" s="95"/>
      <c r="M18" s="95"/>
      <c r="N18" s="95"/>
      <c r="O18" s="95"/>
      <c r="P18" s="96"/>
      <c r="Q18" s="95">
        <f>COUNTIFS('D5'!$C$12:$C$4999,$D18,'D5'!$O$12:$O$4999,$G18,'D5'!$P$12:$P$4999,Q$8,'D5'!$R$12:$R$4999,$C18,'D5'!$S$12:$S$4999,$A18,'D5'!$T$12:$T$4999,$B18)</f>
        <v>0</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101</v>
      </c>
      <c r="B19" s="45" t="s">
        <v>101</v>
      </c>
      <c r="C19" s="90" t="s">
        <v>138</v>
      </c>
      <c r="D19" s="28" t="str">
        <f t="shared" si="10"/>
        <v>MAŽE</v>
      </c>
      <c r="E19" s="28" t="s">
        <v>230</v>
      </c>
      <c r="F19" s="27" t="s">
        <v>137</v>
      </c>
      <c r="G19" s="27" t="s">
        <v>117</v>
      </c>
      <c r="H19" s="27"/>
      <c r="I19" s="27"/>
      <c r="J19" s="27"/>
      <c r="K19" s="27"/>
      <c r="L19" s="27"/>
      <c r="M19" s="27"/>
      <c r="N19" s="27"/>
      <c r="O19" s="27"/>
      <c r="P19" s="50"/>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102</v>
      </c>
      <c r="B20" s="45" t="s">
        <v>102</v>
      </c>
      <c r="C20" s="90" t="s">
        <v>138</v>
      </c>
      <c r="D20" s="28" t="str">
        <f t="shared" si="10"/>
        <v>MAŽE</v>
      </c>
      <c r="E20" s="28" t="s">
        <v>231</v>
      </c>
      <c r="F20" s="27" t="s">
        <v>266</v>
      </c>
      <c r="G20" s="27" t="s">
        <v>117</v>
      </c>
      <c r="H20" s="27"/>
      <c r="I20" s="27"/>
      <c r="J20" s="27"/>
      <c r="K20" s="27"/>
      <c r="L20" s="27"/>
      <c r="M20" s="27"/>
      <c r="N20" s="27"/>
      <c r="O20" s="27"/>
      <c r="P20" s="50"/>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101</v>
      </c>
      <c r="B21" s="45" t="s">
        <v>102</v>
      </c>
      <c r="C21" s="90" t="s">
        <v>138</v>
      </c>
      <c r="D21" s="28" t="str">
        <f t="shared" si="10"/>
        <v>MAŽE</v>
      </c>
      <c r="E21" s="28" t="s">
        <v>232</v>
      </c>
      <c r="F21" s="27" t="s">
        <v>267</v>
      </c>
      <c r="G21" s="27" t="s">
        <v>117</v>
      </c>
      <c r="H21" s="27"/>
      <c r="I21" s="27"/>
      <c r="J21" s="27"/>
      <c r="K21" s="27"/>
      <c r="L21" s="27"/>
      <c r="M21" s="27"/>
      <c r="N21" s="27"/>
      <c r="O21" s="27"/>
      <c r="P21" s="50"/>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139</v>
      </c>
      <c r="B22" s="69" t="s">
        <v>140</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B32" sqref="B32"/>
    </sheetView>
  </sheetViews>
  <sheetFormatPr defaultRowHeight="14.25" x14ac:dyDescent="0.2"/>
  <cols>
    <col min="1" max="1" width="6.140625" style="206" customWidth="1"/>
    <col min="2" max="2" width="80" style="199" customWidth="1"/>
    <col min="3" max="16384" width="9.140625" style="199"/>
  </cols>
  <sheetData>
    <row r="1" spans="1:5" ht="20.25" x14ac:dyDescent="0.3">
      <c r="A1" s="263" t="s">
        <v>933</v>
      </c>
      <c r="B1" s="263"/>
      <c r="C1" s="198"/>
      <c r="D1" s="198"/>
      <c r="E1" s="198"/>
    </row>
    <row r="2" spans="1:5" ht="20.25" x14ac:dyDescent="0.3">
      <c r="A2" s="200"/>
      <c r="B2" s="198"/>
      <c r="C2" s="198"/>
      <c r="D2" s="198"/>
      <c r="E2" s="198"/>
    </row>
    <row r="3" spans="1:5" x14ac:dyDescent="0.2">
      <c r="A3" s="201" t="s">
        <v>42</v>
      </c>
      <c r="B3" s="202" t="s">
        <v>934</v>
      </c>
      <c r="C3" s="202" t="s">
        <v>935</v>
      </c>
      <c r="D3" s="198"/>
      <c r="E3" s="198"/>
    </row>
    <row r="4" spans="1:5" x14ac:dyDescent="0.2">
      <c r="A4" s="203">
        <v>1</v>
      </c>
      <c r="B4" s="205" t="s">
        <v>936</v>
      </c>
      <c r="C4" s="204" t="s">
        <v>308</v>
      </c>
    </row>
    <row r="5" spans="1:5" x14ac:dyDescent="0.2">
      <c r="A5" s="203">
        <v>2</v>
      </c>
      <c r="B5" s="205" t="s">
        <v>937</v>
      </c>
      <c r="C5" s="204" t="s">
        <v>309</v>
      </c>
    </row>
    <row r="6" spans="1:5" x14ac:dyDescent="0.2">
      <c r="A6" s="203">
        <v>3</v>
      </c>
      <c r="B6" s="205" t="s">
        <v>938</v>
      </c>
      <c r="C6" s="204" t="s">
        <v>310</v>
      </c>
    </row>
    <row r="7" spans="1:5" x14ac:dyDescent="0.2">
      <c r="A7" s="203">
        <v>4</v>
      </c>
      <c r="B7" s="205" t="s">
        <v>939</v>
      </c>
      <c r="C7" s="204" t="s">
        <v>311</v>
      </c>
    </row>
    <row r="8" spans="1:5" x14ac:dyDescent="0.2">
      <c r="A8" s="203">
        <v>5</v>
      </c>
      <c r="B8" s="205" t="s">
        <v>940</v>
      </c>
      <c r="C8" s="204" t="s">
        <v>312</v>
      </c>
    </row>
    <row r="9" spans="1:5" x14ac:dyDescent="0.2">
      <c r="A9" s="203">
        <v>6</v>
      </c>
      <c r="B9" s="205" t="s">
        <v>941</v>
      </c>
      <c r="C9" s="204" t="s">
        <v>313</v>
      </c>
    </row>
    <row r="10" spans="1:5" x14ac:dyDescent="0.2">
      <c r="A10" s="203">
        <v>7</v>
      </c>
      <c r="B10" s="205" t="s">
        <v>942</v>
      </c>
      <c r="C10" s="204" t="s">
        <v>314</v>
      </c>
    </row>
    <row r="11" spans="1:5" x14ac:dyDescent="0.2">
      <c r="A11" s="203">
        <v>8</v>
      </c>
      <c r="B11" s="205" t="s">
        <v>943</v>
      </c>
      <c r="C11" s="204" t="s">
        <v>315</v>
      </c>
    </row>
    <row r="12" spans="1:5" x14ac:dyDescent="0.2">
      <c r="A12" s="203">
        <v>9</v>
      </c>
      <c r="B12" s="205" t="s">
        <v>944</v>
      </c>
      <c r="C12" s="204" t="s">
        <v>316</v>
      </c>
    </row>
    <row r="13" spans="1:5" x14ac:dyDescent="0.2">
      <c r="A13" s="203">
        <v>10</v>
      </c>
      <c r="B13" s="205" t="s">
        <v>945</v>
      </c>
      <c r="C13" s="204" t="s">
        <v>317</v>
      </c>
    </row>
    <row r="14" spans="1:5" x14ac:dyDescent="0.2">
      <c r="A14" s="203">
        <v>11</v>
      </c>
      <c r="B14" s="205" t="s">
        <v>946</v>
      </c>
      <c r="C14" s="204" t="s">
        <v>318</v>
      </c>
    </row>
    <row r="15" spans="1:5" x14ac:dyDescent="0.2">
      <c r="A15" s="203">
        <v>12</v>
      </c>
      <c r="B15" s="205" t="s">
        <v>947</v>
      </c>
      <c r="C15" s="204" t="s">
        <v>319</v>
      </c>
    </row>
    <row r="16" spans="1:5" x14ac:dyDescent="0.2">
      <c r="A16" s="203">
        <v>13</v>
      </c>
      <c r="B16" s="205" t="s">
        <v>948</v>
      </c>
      <c r="C16" s="204" t="s">
        <v>320</v>
      </c>
    </row>
    <row r="17" spans="1:3" x14ac:dyDescent="0.2">
      <c r="A17" s="203">
        <v>14</v>
      </c>
      <c r="B17" s="205" t="s">
        <v>949</v>
      </c>
      <c r="C17" s="204" t="s">
        <v>321</v>
      </c>
    </row>
    <row r="18" spans="1:3" x14ac:dyDescent="0.2">
      <c r="A18" s="203">
        <v>15</v>
      </c>
      <c r="B18" s="205" t="s">
        <v>950</v>
      </c>
      <c r="C18" s="204" t="s">
        <v>322</v>
      </c>
    </row>
    <row r="19" spans="1:3" x14ac:dyDescent="0.2">
      <c r="A19" s="203">
        <v>16</v>
      </c>
      <c r="B19" s="205" t="s">
        <v>951</v>
      </c>
      <c r="C19" s="204" t="s">
        <v>323</v>
      </c>
    </row>
    <row r="20" spans="1:3" x14ac:dyDescent="0.2">
      <c r="A20" s="203">
        <v>17</v>
      </c>
      <c r="B20" s="205" t="s">
        <v>952</v>
      </c>
      <c r="C20" s="204" t="s">
        <v>324</v>
      </c>
    </row>
    <row r="21" spans="1:3" x14ac:dyDescent="0.2">
      <c r="A21" s="203">
        <v>18</v>
      </c>
      <c r="B21" s="205" t="s">
        <v>953</v>
      </c>
      <c r="C21" s="204" t="s">
        <v>325</v>
      </c>
    </row>
    <row r="22" spans="1:3" x14ac:dyDescent="0.2">
      <c r="A22" s="203">
        <v>19</v>
      </c>
      <c r="B22" s="205" t="s">
        <v>954</v>
      </c>
      <c r="C22" s="204" t="s">
        <v>326</v>
      </c>
    </row>
    <row r="23" spans="1:3" x14ac:dyDescent="0.2">
      <c r="A23" s="203">
        <v>20</v>
      </c>
      <c r="B23" s="205" t="s">
        <v>955</v>
      </c>
      <c r="C23" s="204" t="s">
        <v>327</v>
      </c>
    </row>
    <row r="24" spans="1:3" x14ac:dyDescent="0.2">
      <c r="A24" s="203">
        <v>21</v>
      </c>
      <c r="B24" s="205" t="s">
        <v>956</v>
      </c>
      <c r="C24" s="204" t="s">
        <v>328</v>
      </c>
    </row>
    <row r="25" spans="1:3" x14ac:dyDescent="0.2">
      <c r="A25" s="203">
        <v>22</v>
      </c>
      <c r="B25" s="205" t="s">
        <v>957</v>
      </c>
      <c r="C25" s="204" t="s">
        <v>329</v>
      </c>
    </row>
    <row r="26" spans="1:3" x14ac:dyDescent="0.2">
      <c r="A26" s="203">
        <v>23</v>
      </c>
      <c r="B26" s="205" t="s">
        <v>958</v>
      </c>
      <c r="C26" s="204" t="s">
        <v>330</v>
      </c>
    </row>
    <row r="27" spans="1:3" x14ac:dyDescent="0.2">
      <c r="A27" s="203">
        <v>24</v>
      </c>
      <c r="B27" s="205" t="s">
        <v>959</v>
      </c>
      <c r="C27" s="204" t="s">
        <v>331</v>
      </c>
    </row>
    <row r="28" spans="1:3" x14ac:dyDescent="0.2">
      <c r="A28" s="203">
        <v>25</v>
      </c>
      <c r="B28" s="205" t="s">
        <v>960</v>
      </c>
      <c r="C28" s="204" t="s">
        <v>332</v>
      </c>
    </row>
    <row r="29" spans="1:3" x14ac:dyDescent="0.2">
      <c r="A29" s="203">
        <v>26</v>
      </c>
      <c r="B29" s="205" t="s">
        <v>961</v>
      </c>
      <c r="C29" s="204" t="s">
        <v>333</v>
      </c>
    </row>
    <row r="30" spans="1:3" x14ac:dyDescent="0.2">
      <c r="A30" s="203">
        <v>27</v>
      </c>
      <c r="B30" s="205" t="s">
        <v>962</v>
      </c>
      <c r="C30" s="204" t="s">
        <v>334</v>
      </c>
    </row>
    <row r="31" spans="1:3" x14ac:dyDescent="0.2">
      <c r="A31" s="203">
        <v>28</v>
      </c>
      <c r="B31" s="205" t="s">
        <v>963</v>
      </c>
      <c r="C31" s="204" t="s">
        <v>335</v>
      </c>
    </row>
    <row r="32" spans="1:3" x14ac:dyDescent="0.2">
      <c r="A32" s="203">
        <v>29</v>
      </c>
      <c r="B32" s="205" t="s">
        <v>964</v>
      </c>
      <c r="C32" s="204" t="s">
        <v>336</v>
      </c>
    </row>
    <row r="33" spans="1:3" x14ac:dyDescent="0.2">
      <c r="A33" s="203">
        <v>30</v>
      </c>
      <c r="B33" s="205" t="s">
        <v>965</v>
      </c>
      <c r="C33" s="204" t="s">
        <v>337</v>
      </c>
    </row>
    <row r="34" spans="1:3" x14ac:dyDescent="0.2">
      <c r="A34" s="203">
        <v>31</v>
      </c>
      <c r="B34" s="205" t="s">
        <v>966</v>
      </c>
      <c r="C34" s="204" t="s">
        <v>338</v>
      </c>
    </row>
    <row r="35" spans="1:3" x14ac:dyDescent="0.2">
      <c r="A35" s="203">
        <v>32</v>
      </c>
      <c r="B35" s="205" t="s">
        <v>967</v>
      </c>
      <c r="C35" s="204" t="s">
        <v>339</v>
      </c>
    </row>
    <row r="36" spans="1:3" x14ac:dyDescent="0.2">
      <c r="A36" s="203">
        <v>33</v>
      </c>
      <c r="B36" s="205" t="s">
        <v>968</v>
      </c>
      <c r="C36" s="204" t="s">
        <v>340</v>
      </c>
    </row>
    <row r="37" spans="1:3" x14ac:dyDescent="0.2">
      <c r="A37" s="203">
        <v>34</v>
      </c>
      <c r="B37" s="205" t="s">
        <v>969</v>
      </c>
      <c r="C37" s="204" t="s">
        <v>341</v>
      </c>
    </row>
    <row r="38" spans="1:3" x14ac:dyDescent="0.2">
      <c r="A38" s="203">
        <v>35</v>
      </c>
      <c r="B38" s="205" t="s">
        <v>970</v>
      </c>
      <c r="C38" s="204" t="s">
        <v>342</v>
      </c>
    </row>
    <row r="39" spans="1:3" x14ac:dyDescent="0.2">
      <c r="A39" s="203">
        <v>36</v>
      </c>
      <c r="B39" s="205" t="s">
        <v>971</v>
      </c>
      <c r="C39" s="204" t="s">
        <v>343</v>
      </c>
    </row>
    <row r="40" spans="1:3" x14ac:dyDescent="0.2">
      <c r="A40" s="203">
        <v>37</v>
      </c>
      <c r="B40" s="205" t="s">
        <v>972</v>
      </c>
      <c r="C40" s="204" t="s">
        <v>344</v>
      </c>
    </row>
    <row r="41" spans="1:3" x14ac:dyDescent="0.2">
      <c r="A41" s="203">
        <v>38</v>
      </c>
      <c r="B41" s="205" t="s">
        <v>973</v>
      </c>
      <c r="C41" s="204" t="s">
        <v>345</v>
      </c>
    </row>
    <row r="42" spans="1:3" x14ac:dyDescent="0.2">
      <c r="A42" s="203">
        <v>39</v>
      </c>
      <c r="B42" s="205" t="s">
        <v>974</v>
      </c>
      <c r="C42" s="204" t="s">
        <v>346</v>
      </c>
    </row>
    <row r="43" spans="1:3" x14ac:dyDescent="0.2">
      <c r="A43" s="203">
        <v>40</v>
      </c>
      <c r="B43" s="205" t="s">
        <v>975</v>
      </c>
      <c r="C43" s="204" t="s">
        <v>347</v>
      </c>
    </row>
    <row r="44" spans="1:3" x14ac:dyDescent="0.2">
      <c r="A44" s="203">
        <v>41</v>
      </c>
      <c r="B44" s="205" t="s">
        <v>976</v>
      </c>
      <c r="C44" s="204" t="s">
        <v>348</v>
      </c>
    </row>
    <row r="45" spans="1:3" x14ac:dyDescent="0.2">
      <c r="A45" s="203">
        <v>42</v>
      </c>
      <c r="B45" s="205" t="s">
        <v>977</v>
      </c>
      <c r="C45" s="204" t="s">
        <v>349</v>
      </c>
    </row>
    <row r="46" spans="1:3" x14ac:dyDescent="0.2">
      <c r="A46" s="203">
        <v>43</v>
      </c>
      <c r="B46" s="205" t="s">
        <v>978</v>
      </c>
      <c r="C46" s="204" t="s">
        <v>350</v>
      </c>
    </row>
    <row r="47" spans="1:3" x14ac:dyDescent="0.2">
      <c r="A47" s="203">
        <v>44</v>
      </c>
      <c r="B47" s="205" t="s">
        <v>979</v>
      </c>
      <c r="C47" s="204" t="s">
        <v>351</v>
      </c>
    </row>
    <row r="48" spans="1:3" x14ac:dyDescent="0.2">
      <c r="A48" s="203">
        <v>45</v>
      </c>
      <c r="B48" s="205" t="s">
        <v>980</v>
      </c>
      <c r="C48" s="204" t="s">
        <v>352</v>
      </c>
    </row>
    <row r="49" spans="1:3" x14ac:dyDescent="0.2">
      <c r="A49" s="203">
        <v>46</v>
      </c>
      <c r="B49" s="205" t="s">
        <v>981</v>
      </c>
      <c r="C49" s="204" t="s">
        <v>353</v>
      </c>
    </row>
    <row r="50" spans="1:3" x14ac:dyDescent="0.2">
      <c r="A50" s="203">
        <v>47</v>
      </c>
      <c r="B50" s="205" t="s">
        <v>982</v>
      </c>
      <c r="C50" s="204" t="s">
        <v>354</v>
      </c>
    </row>
    <row r="51" spans="1:3" x14ac:dyDescent="0.2">
      <c r="A51" s="203">
        <v>48</v>
      </c>
      <c r="B51" s="205" t="s">
        <v>983</v>
      </c>
      <c r="C51" s="204" t="s">
        <v>355</v>
      </c>
    </row>
    <row r="52" spans="1:3" x14ac:dyDescent="0.2">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14" zoomScaleNormal="100" workbookViewId="0">
      <selection activeCell="C388" sqref="C388:C394"/>
    </sheetView>
  </sheetViews>
  <sheetFormatPr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267" t="s">
        <v>985</v>
      </c>
      <c r="C1" s="267"/>
      <c r="D1" s="267"/>
    </row>
    <row r="2" spans="2:5" ht="15" thickBot="1" x14ac:dyDescent="0.25">
      <c r="C2" s="215"/>
      <c r="D2" s="206"/>
    </row>
    <row r="3" spans="2:5" ht="29.25" thickBot="1" x14ac:dyDescent="0.25">
      <c r="B3" s="207" t="s">
        <v>42</v>
      </c>
      <c r="C3" s="216" t="s">
        <v>934</v>
      </c>
      <c r="D3" s="208" t="s">
        <v>986</v>
      </c>
      <c r="E3" s="208" t="s">
        <v>990</v>
      </c>
    </row>
    <row r="4" spans="2:5" x14ac:dyDescent="0.2">
      <c r="B4" s="209">
        <v>1</v>
      </c>
      <c r="C4" s="264" t="s">
        <v>965</v>
      </c>
      <c r="D4" s="210" t="s">
        <v>427</v>
      </c>
      <c r="E4" s="210" t="s">
        <v>991</v>
      </c>
    </row>
    <row r="5" spans="2:5" x14ac:dyDescent="0.2">
      <c r="B5" s="211">
        <v>2</v>
      </c>
      <c r="C5" s="265"/>
      <c r="D5" s="212" t="s">
        <v>428</v>
      </c>
      <c r="E5" s="212" t="s">
        <v>992</v>
      </c>
    </row>
    <row r="6" spans="2:5" x14ac:dyDescent="0.2">
      <c r="B6" s="211">
        <v>3</v>
      </c>
      <c r="C6" s="265"/>
      <c r="D6" s="212" t="s">
        <v>429</v>
      </c>
      <c r="E6" s="212" t="s">
        <v>993</v>
      </c>
    </row>
    <row r="7" spans="2:5" x14ac:dyDescent="0.2">
      <c r="B7" s="211">
        <v>4</v>
      </c>
      <c r="C7" s="265"/>
      <c r="D7" s="212" t="s">
        <v>431</v>
      </c>
      <c r="E7" s="212" t="s">
        <v>994</v>
      </c>
    </row>
    <row r="8" spans="2:5" x14ac:dyDescent="0.2">
      <c r="B8" s="211">
        <v>5</v>
      </c>
      <c r="C8" s="265"/>
      <c r="D8" s="212" t="s">
        <v>432</v>
      </c>
      <c r="E8" s="212" t="s">
        <v>995</v>
      </c>
    </row>
    <row r="9" spans="2:5" x14ac:dyDescent="0.2">
      <c r="B9" s="211">
        <v>6</v>
      </c>
      <c r="C9" s="265"/>
      <c r="D9" s="212" t="s">
        <v>437</v>
      </c>
      <c r="E9" s="212" t="s">
        <v>996</v>
      </c>
    </row>
    <row r="10" spans="2:5" x14ac:dyDescent="0.2">
      <c r="B10" s="211">
        <v>7</v>
      </c>
      <c r="C10" s="265"/>
      <c r="D10" s="212" t="s">
        <v>430</v>
      </c>
      <c r="E10" s="212" t="s">
        <v>997</v>
      </c>
    </row>
    <row r="11" spans="2:5" x14ac:dyDescent="0.2">
      <c r="B11" s="211">
        <v>8</v>
      </c>
      <c r="C11" s="265"/>
      <c r="D11" s="212" t="s">
        <v>433</v>
      </c>
      <c r="E11" s="212" t="s">
        <v>998</v>
      </c>
    </row>
    <row r="12" spans="2:5" x14ac:dyDescent="0.2">
      <c r="B12" s="211">
        <v>9</v>
      </c>
      <c r="C12" s="265"/>
      <c r="D12" s="212" t="s">
        <v>434</v>
      </c>
      <c r="E12" s="212" t="s">
        <v>999</v>
      </c>
    </row>
    <row r="13" spans="2:5" x14ac:dyDescent="0.2">
      <c r="B13" s="211">
        <v>10</v>
      </c>
      <c r="C13" s="265"/>
      <c r="D13" s="212" t="s">
        <v>435</v>
      </c>
      <c r="E13" s="212" t="s">
        <v>1000</v>
      </c>
    </row>
    <row r="14" spans="2:5" ht="15" thickBot="1" x14ac:dyDescent="0.25">
      <c r="B14" s="213">
        <v>11</v>
      </c>
      <c r="C14" s="266"/>
      <c r="D14" s="214" t="s">
        <v>436</v>
      </c>
      <c r="E14" s="214" t="s">
        <v>1001</v>
      </c>
    </row>
    <row r="15" spans="2:5" x14ac:dyDescent="0.2">
      <c r="B15" s="209">
        <v>1</v>
      </c>
      <c r="C15" s="264" t="s">
        <v>969</v>
      </c>
      <c r="D15" s="210" t="s">
        <v>438</v>
      </c>
      <c r="E15" s="210" t="s">
        <v>991</v>
      </c>
    </row>
    <row r="16" spans="2:5" x14ac:dyDescent="0.2">
      <c r="B16" s="211">
        <v>2</v>
      </c>
      <c r="C16" s="265"/>
      <c r="D16" s="212" t="s">
        <v>439</v>
      </c>
      <c r="E16" s="212" t="s">
        <v>992</v>
      </c>
    </row>
    <row r="17" spans="2:5" x14ac:dyDescent="0.2">
      <c r="B17" s="211">
        <v>3</v>
      </c>
      <c r="C17" s="265"/>
      <c r="D17" s="212" t="s">
        <v>440</v>
      </c>
      <c r="E17" s="212" t="s">
        <v>993</v>
      </c>
    </row>
    <row r="18" spans="2:5" x14ac:dyDescent="0.2">
      <c r="B18" s="211">
        <v>4</v>
      </c>
      <c r="C18" s="265"/>
      <c r="D18" s="212" t="s">
        <v>445</v>
      </c>
      <c r="E18" s="212" t="s">
        <v>994</v>
      </c>
    </row>
    <row r="19" spans="2:5" x14ac:dyDescent="0.2">
      <c r="B19" s="211">
        <v>5</v>
      </c>
      <c r="C19" s="265"/>
      <c r="D19" s="212" t="s">
        <v>446</v>
      </c>
      <c r="E19" s="212" t="s">
        <v>995</v>
      </c>
    </row>
    <row r="20" spans="2:5" x14ac:dyDescent="0.2">
      <c r="B20" s="211">
        <v>6</v>
      </c>
      <c r="C20" s="265"/>
      <c r="D20" s="212" t="s">
        <v>447</v>
      </c>
      <c r="E20" s="212" t="s">
        <v>1002</v>
      </c>
    </row>
    <row r="21" spans="2:5" x14ac:dyDescent="0.2">
      <c r="B21" s="211">
        <v>7</v>
      </c>
      <c r="C21" s="265"/>
      <c r="D21" s="212" t="s">
        <v>449</v>
      </c>
      <c r="E21" s="212" t="s">
        <v>1003</v>
      </c>
    </row>
    <row r="22" spans="2:5" x14ac:dyDescent="0.2">
      <c r="B22" s="211">
        <v>8</v>
      </c>
      <c r="C22" s="265"/>
      <c r="D22" s="212" t="s">
        <v>444</v>
      </c>
      <c r="E22" s="212" t="s">
        <v>997</v>
      </c>
    </row>
    <row r="23" spans="2:5" x14ac:dyDescent="0.2">
      <c r="B23" s="211">
        <v>9</v>
      </c>
      <c r="C23" s="265"/>
      <c r="D23" s="212" t="s">
        <v>448</v>
      </c>
      <c r="E23" s="212" t="s">
        <v>998</v>
      </c>
    </row>
    <row r="24" spans="2:5" x14ac:dyDescent="0.2">
      <c r="B24" s="211">
        <v>10</v>
      </c>
      <c r="C24" s="265"/>
      <c r="D24" s="212" t="s">
        <v>450</v>
      </c>
      <c r="E24" s="212" t="s">
        <v>999</v>
      </c>
    </row>
    <row r="25" spans="2:5" x14ac:dyDescent="0.2">
      <c r="B25" s="211">
        <v>11</v>
      </c>
      <c r="C25" s="265"/>
      <c r="D25" s="212" t="s">
        <v>451</v>
      </c>
      <c r="E25" s="212" t="s">
        <v>1000</v>
      </c>
    </row>
    <row r="26" spans="2:5" x14ac:dyDescent="0.2">
      <c r="B26" s="211">
        <v>12</v>
      </c>
      <c r="C26" s="265"/>
      <c r="D26" s="212" t="s">
        <v>441</v>
      </c>
      <c r="E26" s="212" t="s">
        <v>1001</v>
      </c>
    </row>
    <row r="27" spans="2:5" x14ac:dyDescent="0.2">
      <c r="B27" s="211">
        <v>13</v>
      </c>
      <c r="C27" s="265"/>
      <c r="D27" s="212" t="s">
        <v>442</v>
      </c>
      <c r="E27" s="212" t="s">
        <v>1004</v>
      </c>
    </row>
    <row r="28" spans="2:5" ht="15" thickBot="1" x14ac:dyDescent="0.25">
      <c r="B28" s="213">
        <v>14</v>
      </c>
      <c r="C28" s="266"/>
      <c r="D28" s="214" t="s">
        <v>443</v>
      </c>
      <c r="E28" s="214" t="s">
        <v>1005</v>
      </c>
    </row>
    <row r="29" spans="2:5" x14ac:dyDescent="0.2">
      <c r="B29" s="209">
        <v>1</v>
      </c>
      <c r="C29" s="264" t="s">
        <v>972</v>
      </c>
      <c r="D29" s="210" t="s">
        <v>454</v>
      </c>
      <c r="E29" s="210" t="s">
        <v>991</v>
      </c>
    </row>
    <row r="30" spans="2:5" x14ac:dyDescent="0.2">
      <c r="B30" s="211">
        <v>2</v>
      </c>
      <c r="C30" s="265"/>
      <c r="D30" s="212" t="s">
        <v>455</v>
      </c>
      <c r="E30" s="212" t="s">
        <v>992</v>
      </c>
    </row>
    <row r="31" spans="2:5" x14ac:dyDescent="0.2">
      <c r="B31" s="211">
        <v>3</v>
      </c>
      <c r="C31" s="265"/>
      <c r="D31" s="212" t="s">
        <v>456</v>
      </c>
      <c r="E31" s="212" t="s">
        <v>993</v>
      </c>
    </row>
    <row r="32" spans="2:5" x14ac:dyDescent="0.2">
      <c r="B32" s="211">
        <v>4</v>
      </c>
      <c r="C32" s="265"/>
      <c r="D32" s="212" t="s">
        <v>458</v>
      </c>
      <c r="E32" s="212" t="s">
        <v>994</v>
      </c>
    </row>
    <row r="33" spans="2:5" x14ac:dyDescent="0.2">
      <c r="B33" s="211">
        <v>5</v>
      </c>
      <c r="C33" s="265"/>
      <c r="D33" s="212" t="s">
        <v>459</v>
      </c>
      <c r="E33" s="212" t="s">
        <v>995</v>
      </c>
    </row>
    <row r="34" spans="2:5" x14ac:dyDescent="0.2">
      <c r="B34" s="211">
        <v>6</v>
      </c>
      <c r="C34" s="265"/>
      <c r="D34" s="212" t="s">
        <v>453</v>
      </c>
      <c r="E34" s="212" t="s">
        <v>1006</v>
      </c>
    </row>
    <row r="35" spans="2:5" x14ac:dyDescent="0.2">
      <c r="B35" s="211">
        <v>7</v>
      </c>
      <c r="C35" s="265"/>
      <c r="D35" s="212" t="s">
        <v>452</v>
      </c>
      <c r="E35" s="212" t="s">
        <v>1007</v>
      </c>
    </row>
    <row r="36" spans="2:5" x14ac:dyDescent="0.2">
      <c r="B36" s="211">
        <v>8</v>
      </c>
      <c r="C36" s="265"/>
      <c r="D36" s="212" t="s">
        <v>460</v>
      </c>
      <c r="E36" s="212" t="s">
        <v>1008</v>
      </c>
    </row>
    <row r="37" spans="2:5" x14ac:dyDescent="0.2">
      <c r="B37" s="211">
        <v>9</v>
      </c>
      <c r="C37" s="265"/>
      <c r="D37" s="212" t="s">
        <v>457</v>
      </c>
      <c r="E37" s="212" t="s">
        <v>997</v>
      </c>
    </row>
    <row r="38" spans="2:5" x14ac:dyDescent="0.2">
      <c r="B38" s="211">
        <v>10</v>
      </c>
      <c r="C38" s="265"/>
      <c r="D38" s="212" t="s">
        <v>461</v>
      </c>
      <c r="E38" s="212" t="s">
        <v>998</v>
      </c>
    </row>
    <row r="39" spans="2:5" x14ac:dyDescent="0.2">
      <c r="B39" s="211">
        <v>11</v>
      </c>
      <c r="C39" s="265"/>
      <c r="D39" s="212" t="s">
        <v>462</v>
      </c>
      <c r="E39" s="212" t="s">
        <v>1009</v>
      </c>
    </row>
    <row r="40" spans="2:5" ht="15" thickBot="1" x14ac:dyDescent="0.25">
      <c r="B40" s="213">
        <v>12</v>
      </c>
      <c r="C40" s="266"/>
      <c r="D40" s="214" t="s">
        <v>463</v>
      </c>
      <c r="E40" s="214" t="s">
        <v>1010</v>
      </c>
    </row>
    <row r="41" spans="2:5" x14ac:dyDescent="0.2">
      <c r="B41" s="209">
        <v>1</v>
      </c>
      <c r="C41" s="264" t="s">
        <v>980</v>
      </c>
      <c r="D41" s="210" t="s">
        <v>469</v>
      </c>
      <c r="E41" s="210" t="s">
        <v>1011</v>
      </c>
    </row>
    <row r="42" spans="2:5" x14ac:dyDescent="0.2">
      <c r="B42" s="211">
        <v>2</v>
      </c>
      <c r="C42" s="265"/>
      <c r="D42" s="212" t="s">
        <v>470</v>
      </c>
      <c r="E42" s="212" t="s">
        <v>1012</v>
      </c>
    </row>
    <row r="43" spans="2:5" x14ac:dyDescent="0.2">
      <c r="B43" s="211">
        <v>3</v>
      </c>
      <c r="C43" s="265"/>
      <c r="D43" s="212" t="s">
        <v>475</v>
      </c>
      <c r="E43" s="212" t="s">
        <v>994</v>
      </c>
    </row>
    <row r="44" spans="2:5" x14ac:dyDescent="0.2">
      <c r="B44" s="211">
        <v>4</v>
      </c>
      <c r="C44" s="265"/>
      <c r="D44" s="212" t="s">
        <v>476</v>
      </c>
      <c r="E44" s="212" t="s">
        <v>995</v>
      </c>
    </row>
    <row r="45" spans="2:5" x14ac:dyDescent="0.2">
      <c r="B45" s="211">
        <v>5</v>
      </c>
      <c r="C45" s="265"/>
      <c r="D45" s="212" t="s">
        <v>477</v>
      </c>
      <c r="E45" s="212" t="s">
        <v>1002</v>
      </c>
    </row>
    <row r="46" spans="2:5" x14ac:dyDescent="0.2">
      <c r="B46" s="211">
        <v>6</v>
      </c>
      <c r="C46" s="265"/>
      <c r="D46" s="212" t="s">
        <v>478</v>
      </c>
      <c r="E46" s="212" t="s">
        <v>1008</v>
      </c>
    </row>
    <row r="47" spans="2:5" x14ac:dyDescent="0.2">
      <c r="B47" s="211">
        <v>7</v>
      </c>
      <c r="C47" s="265"/>
      <c r="D47" s="212" t="s">
        <v>464</v>
      </c>
      <c r="E47" s="212" t="s">
        <v>997</v>
      </c>
    </row>
    <row r="48" spans="2:5" x14ac:dyDescent="0.2">
      <c r="B48" s="211">
        <v>8</v>
      </c>
      <c r="C48" s="265"/>
      <c r="D48" s="212" t="s">
        <v>465</v>
      </c>
      <c r="E48" s="212" t="s">
        <v>998</v>
      </c>
    </row>
    <row r="49" spans="2:5" x14ac:dyDescent="0.2">
      <c r="B49" s="211">
        <v>9</v>
      </c>
      <c r="C49" s="265"/>
      <c r="D49" s="212" t="s">
        <v>466</v>
      </c>
      <c r="E49" s="212" t="s">
        <v>1009</v>
      </c>
    </row>
    <row r="50" spans="2:5" x14ac:dyDescent="0.2">
      <c r="B50" s="211">
        <v>10</v>
      </c>
      <c r="C50" s="265"/>
      <c r="D50" s="212" t="s">
        <v>467</v>
      </c>
      <c r="E50" s="212" t="s">
        <v>1010</v>
      </c>
    </row>
    <row r="51" spans="2:5" x14ac:dyDescent="0.2">
      <c r="B51" s="211">
        <v>11</v>
      </c>
      <c r="C51" s="265"/>
      <c r="D51" s="212" t="s">
        <v>468</v>
      </c>
      <c r="E51" s="212" t="s">
        <v>999</v>
      </c>
    </row>
    <row r="52" spans="2:5" x14ac:dyDescent="0.2">
      <c r="B52" s="211">
        <v>12</v>
      </c>
      <c r="C52" s="265"/>
      <c r="D52" s="212" t="s">
        <v>471</v>
      </c>
      <c r="E52" s="212" t="s">
        <v>1000</v>
      </c>
    </row>
    <row r="53" spans="2:5" x14ac:dyDescent="0.2">
      <c r="B53" s="211">
        <v>13</v>
      </c>
      <c r="C53" s="265"/>
      <c r="D53" s="212" t="s">
        <v>472</v>
      </c>
      <c r="E53" s="212" t="s">
        <v>1013</v>
      </c>
    </row>
    <row r="54" spans="2:5" x14ac:dyDescent="0.2">
      <c r="B54" s="211">
        <v>14</v>
      </c>
      <c r="C54" s="265"/>
      <c r="D54" s="212" t="s">
        <v>473</v>
      </c>
      <c r="E54" s="212" t="s">
        <v>1014</v>
      </c>
    </row>
    <row r="55" spans="2:5" ht="15" thickBot="1" x14ac:dyDescent="0.25">
      <c r="B55" s="213">
        <v>15</v>
      </c>
      <c r="C55" s="266"/>
      <c r="D55" s="214" t="s">
        <v>474</v>
      </c>
      <c r="E55" s="214" t="s">
        <v>1001</v>
      </c>
    </row>
    <row r="56" spans="2:5" x14ac:dyDescent="0.2">
      <c r="B56" s="209">
        <v>1</v>
      </c>
      <c r="C56" s="264" t="s">
        <v>945</v>
      </c>
      <c r="D56" s="210" t="s">
        <v>500</v>
      </c>
      <c r="E56" s="210" t="s">
        <v>996</v>
      </c>
    </row>
    <row r="57" spans="2:5" x14ac:dyDescent="0.2">
      <c r="B57" s="211">
        <v>2</v>
      </c>
      <c r="C57" s="265"/>
      <c r="D57" s="212" t="s">
        <v>496</v>
      </c>
      <c r="E57" s="212" t="s">
        <v>1003</v>
      </c>
    </row>
    <row r="58" spans="2:5" x14ac:dyDescent="0.2">
      <c r="B58" s="211">
        <v>3</v>
      </c>
      <c r="C58" s="265"/>
      <c r="D58" s="212" t="s">
        <v>494</v>
      </c>
      <c r="E58" s="212" t="s">
        <v>997</v>
      </c>
    </row>
    <row r="59" spans="2:5" x14ac:dyDescent="0.2">
      <c r="B59" s="211">
        <v>4</v>
      </c>
      <c r="C59" s="265"/>
      <c r="D59" s="212" t="s">
        <v>495</v>
      </c>
      <c r="E59" s="212" t="s">
        <v>998</v>
      </c>
    </row>
    <row r="60" spans="2:5" x14ac:dyDescent="0.2">
      <c r="B60" s="211">
        <v>5</v>
      </c>
      <c r="C60" s="265"/>
      <c r="D60" s="212" t="s">
        <v>497</v>
      </c>
      <c r="E60" s="212" t="s">
        <v>999</v>
      </c>
    </row>
    <row r="61" spans="2:5" x14ac:dyDescent="0.2">
      <c r="B61" s="211">
        <v>6</v>
      </c>
      <c r="C61" s="265"/>
      <c r="D61" s="212" t="s">
        <v>498</v>
      </c>
      <c r="E61" s="212" t="s">
        <v>1000</v>
      </c>
    </row>
    <row r="62" spans="2:5" ht="15" thickBot="1" x14ac:dyDescent="0.25">
      <c r="B62" s="213">
        <v>7</v>
      </c>
      <c r="C62" s="266"/>
      <c r="D62" s="214" t="s">
        <v>499</v>
      </c>
      <c r="E62" s="214" t="s">
        <v>1001</v>
      </c>
    </row>
    <row r="63" spans="2:5" x14ac:dyDescent="0.2">
      <c r="B63" s="209">
        <v>1</v>
      </c>
      <c r="C63" s="264" t="s">
        <v>949</v>
      </c>
      <c r="D63" s="210" t="s">
        <v>501</v>
      </c>
      <c r="E63" s="210" t="s">
        <v>991</v>
      </c>
    </row>
    <row r="64" spans="2:5" x14ac:dyDescent="0.2">
      <c r="B64" s="211">
        <v>2</v>
      </c>
      <c r="C64" s="265"/>
      <c r="D64" s="212" t="s">
        <v>502</v>
      </c>
      <c r="E64" s="212" t="s">
        <v>992</v>
      </c>
    </row>
    <row r="65" spans="2:5" x14ac:dyDescent="0.2">
      <c r="B65" s="211">
        <v>3</v>
      </c>
      <c r="C65" s="265"/>
      <c r="D65" s="212" t="s">
        <v>503</v>
      </c>
      <c r="E65" s="212" t="s">
        <v>993</v>
      </c>
    </row>
    <row r="66" spans="2:5" x14ac:dyDescent="0.2">
      <c r="B66" s="211">
        <v>4</v>
      </c>
      <c r="C66" s="265"/>
      <c r="D66" s="212" t="s">
        <v>505</v>
      </c>
      <c r="E66" s="212" t="s">
        <v>994</v>
      </c>
    </row>
    <row r="67" spans="2:5" x14ac:dyDescent="0.2">
      <c r="B67" s="211">
        <v>5</v>
      </c>
      <c r="C67" s="265"/>
      <c r="D67" s="212" t="s">
        <v>506</v>
      </c>
      <c r="E67" s="212" t="s">
        <v>995</v>
      </c>
    </row>
    <row r="68" spans="2:5" x14ac:dyDescent="0.2">
      <c r="B68" s="211">
        <v>6</v>
      </c>
      <c r="C68" s="265"/>
      <c r="D68" s="212" t="s">
        <v>507</v>
      </c>
      <c r="E68" s="212" t="s">
        <v>1002</v>
      </c>
    </row>
    <row r="69" spans="2:5" x14ac:dyDescent="0.2">
      <c r="B69" s="211">
        <v>7</v>
      </c>
      <c r="C69" s="265"/>
      <c r="D69" s="212" t="s">
        <v>504</v>
      </c>
      <c r="E69" s="212" t="s">
        <v>997</v>
      </c>
    </row>
    <row r="70" spans="2:5" x14ac:dyDescent="0.2">
      <c r="B70" s="211">
        <v>8</v>
      </c>
      <c r="C70" s="265"/>
      <c r="D70" s="212" t="s">
        <v>508</v>
      </c>
      <c r="E70" s="212" t="s">
        <v>998</v>
      </c>
    </row>
    <row r="71" spans="2:5" x14ac:dyDescent="0.2">
      <c r="B71" s="211">
        <v>9</v>
      </c>
      <c r="C71" s="265"/>
      <c r="D71" s="212" t="s">
        <v>509</v>
      </c>
      <c r="E71" s="212" t="s">
        <v>999</v>
      </c>
    </row>
    <row r="72" spans="2:5" x14ac:dyDescent="0.2">
      <c r="B72" s="211">
        <v>10</v>
      </c>
      <c r="C72" s="265"/>
      <c r="D72" s="212" t="s">
        <v>510</v>
      </c>
      <c r="E72" s="212" t="s">
        <v>1000</v>
      </c>
    </row>
    <row r="73" spans="2:5" ht="15" thickBot="1" x14ac:dyDescent="0.25">
      <c r="B73" s="213">
        <v>11</v>
      </c>
      <c r="C73" s="266"/>
      <c r="D73" s="214" t="s">
        <v>511</v>
      </c>
      <c r="E73" s="214" t="s">
        <v>1001</v>
      </c>
    </row>
    <row r="74" spans="2:5" x14ac:dyDescent="0.2">
      <c r="B74" s="209">
        <v>1</v>
      </c>
      <c r="C74" s="264" t="s">
        <v>948</v>
      </c>
      <c r="D74" s="210" t="s">
        <v>415</v>
      </c>
      <c r="E74" s="210" t="s">
        <v>1015</v>
      </c>
    </row>
    <row r="75" spans="2:5" x14ac:dyDescent="0.2">
      <c r="B75" s="211">
        <v>2</v>
      </c>
      <c r="C75" s="265"/>
      <c r="D75" s="212" t="s">
        <v>416</v>
      </c>
      <c r="E75" s="212" t="s">
        <v>1016</v>
      </c>
    </row>
    <row r="76" spans="2:5" x14ac:dyDescent="0.2">
      <c r="B76" s="211">
        <v>3</v>
      </c>
      <c r="C76" s="265"/>
      <c r="D76" s="212" t="s">
        <v>412</v>
      </c>
      <c r="E76" s="212" t="s">
        <v>994</v>
      </c>
    </row>
    <row r="77" spans="2:5" x14ac:dyDescent="0.2">
      <c r="B77" s="211">
        <v>4</v>
      </c>
      <c r="C77" s="265"/>
      <c r="D77" s="212" t="s">
        <v>413</v>
      </c>
      <c r="E77" s="212" t="s">
        <v>995</v>
      </c>
    </row>
    <row r="78" spans="2:5" x14ac:dyDescent="0.2">
      <c r="B78" s="211">
        <v>5</v>
      </c>
      <c r="C78" s="265"/>
      <c r="D78" s="212" t="s">
        <v>409</v>
      </c>
      <c r="E78" s="212" t="s">
        <v>1006</v>
      </c>
    </row>
    <row r="79" spans="2:5" x14ac:dyDescent="0.2">
      <c r="B79" s="211">
        <v>6</v>
      </c>
      <c r="C79" s="265"/>
      <c r="D79" s="212" t="s">
        <v>411</v>
      </c>
      <c r="E79" s="212" t="s">
        <v>1003</v>
      </c>
    </row>
    <row r="80" spans="2:5" x14ac:dyDescent="0.2">
      <c r="B80" s="211">
        <v>7</v>
      </c>
      <c r="C80" s="265"/>
      <c r="D80" s="212" t="s">
        <v>414</v>
      </c>
      <c r="E80" s="212" t="s">
        <v>1008</v>
      </c>
    </row>
    <row r="81" spans="2:5" ht="15" thickBot="1" x14ac:dyDescent="0.25">
      <c r="B81" s="213">
        <v>8</v>
      </c>
      <c r="C81" s="266"/>
      <c r="D81" s="214" t="s">
        <v>410</v>
      </c>
      <c r="E81" s="214" t="s">
        <v>997</v>
      </c>
    </row>
    <row r="82" spans="2:5" x14ac:dyDescent="0.2">
      <c r="B82" s="209">
        <v>1</v>
      </c>
      <c r="C82" s="264" t="s">
        <v>978</v>
      </c>
      <c r="D82" s="210" t="s">
        <v>512</v>
      </c>
      <c r="E82" s="210" t="s">
        <v>1006</v>
      </c>
    </row>
    <row r="83" spans="2:5" x14ac:dyDescent="0.2">
      <c r="B83" s="211">
        <v>2</v>
      </c>
      <c r="C83" s="265"/>
      <c r="D83" s="212" t="s">
        <v>518</v>
      </c>
      <c r="E83" s="212" t="s">
        <v>1003</v>
      </c>
    </row>
    <row r="84" spans="2:5" x14ac:dyDescent="0.2">
      <c r="B84" s="211">
        <v>3</v>
      </c>
      <c r="C84" s="265"/>
      <c r="D84" s="212" t="s">
        <v>513</v>
      </c>
      <c r="E84" s="212" t="s">
        <v>997</v>
      </c>
    </row>
    <row r="85" spans="2:5" x14ac:dyDescent="0.2">
      <c r="B85" s="211">
        <v>4</v>
      </c>
      <c r="C85" s="265"/>
      <c r="D85" s="212" t="s">
        <v>514</v>
      </c>
      <c r="E85" s="212" t="s">
        <v>998</v>
      </c>
    </row>
    <row r="86" spans="2:5" x14ac:dyDescent="0.2">
      <c r="B86" s="211">
        <v>5</v>
      </c>
      <c r="C86" s="265"/>
      <c r="D86" s="212" t="s">
        <v>515</v>
      </c>
      <c r="E86" s="212" t="s">
        <v>999</v>
      </c>
    </row>
    <row r="87" spans="2:5" x14ac:dyDescent="0.2">
      <c r="B87" s="211">
        <v>6</v>
      </c>
      <c r="C87" s="265"/>
      <c r="D87" s="212" t="s">
        <v>516</v>
      </c>
      <c r="E87" s="212" t="s">
        <v>1000</v>
      </c>
    </row>
    <row r="88" spans="2:5" ht="15" thickBot="1" x14ac:dyDescent="0.25">
      <c r="B88" s="213">
        <v>7</v>
      </c>
      <c r="C88" s="266"/>
      <c r="D88" s="214" t="s">
        <v>517</v>
      </c>
      <c r="E88" s="214" t="s">
        <v>1001</v>
      </c>
    </row>
    <row r="89" spans="2:5" x14ac:dyDescent="0.2">
      <c r="B89" s="209">
        <v>1</v>
      </c>
      <c r="C89" s="264" t="s">
        <v>941</v>
      </c>
      <c r="D89" s="210" t="s">
        <v>362</v>
      </c>
      <c r="E89" s="210" t="s">
        <v>1011</v>
      </c>
    </row>
    <row r="90" spans="2:5" x14ac:dyDescent="0.2">
      <c r="B90" s="211">
        <v>2</v>
      </c>
      <c r="C90" s="265"/>
      <c r="D90" s="212" t="s">
        <v>363</v>
      </c>
      <c r="E90" s="212" t="s">
        <v>1012</v>
      </c>
    </row>
    <row r="91" spans="2:5" x14ac:dyDescent="0.2">
      <c r="B91" s="211">
        <v>3</v>
      </c>
      <c r="C91" s="265"/>
      <c r="D91" s="212" t="s">
        <v>357</v>
      </c>
      <c r="E91" s="212" t="s">
        <v>1017</v>
      </c>
    </row>
    <row r="92" spans="2:5" x14ac:dyDescent="0.2">
      <c r="B92" s="211">
        <v>4</v>
      </c>
      <c r="C92" s="265"/>
      <c r="D92" s="212" t="s">
        <v>358</v>
      </c>
      <c r="E92" s="212" t="s">
        <v>1018</v>
      </c>
    </row>
    <row r="93" spans="2:5" x14ac:dyDescent="0.2">
      <c r="B93" s="211">
        <v>5</v>
      </c>
      <c r="C93" s="265"/>
      <c r="D93" s="212" t="s">
        <v>359</v>
      </c>
      <c r="E93" s="212" t="s">
        <v>991</v>
      </c>
    </row>
    <row r="94" spans="2:5" x14ac:dyDescent="0.2">
      <c r="B94" s="211">
        <v>6</v>
      </c>
      <c r="C94" s="265"/>
      <c r="D94" s="212" t="s">
        <v>360</v>
      </c>
      <c r="E94" s="212" t="s">
        <v>992</v>
      </c>
    </row>
    <row r="95" spans="2:5" x14ac:dyDescent="0.2">
      <c r="B95" s="211">
        <v>7</v>
      </c>
      <c r="C95" s="265"/>
      <c r="D95" s="212" t="s">
        <v>361</v>
      </c>
      <c r="E95" s="212" t="s">
        <v>993</v>
      </c>
    </row>
    <row r="96" spans="2:5" x14ac:dyDescent="0.2">
      <c r="B96" s="211">
        <v>8</v>
      </c>
      <c r="C96" s="265"/>
      <c r="D96" s="212" t="s">
        <v>366</v>
      </c>
      <c r="E96" s="212" t="s">
        <v>994</v>
      </c>
    </row>
    <row r="97" spans="2:5" x14ac:dyDescent="0.2">
      <c r="B97" s="211">
        <v>9</v>
      </c>
      <c r="C97" s="265"/>
      <c r="D97" s="212" t="s">
        <v>367</v>
      </c>
      <c r="E97" s="212" t="s">
        <v>995</v>
      </c>
    </row>
    <row r="98" spans="2:5" x14ac:dyDescent="0.2">
      <c r="B98" s="211">
        <v>10</v>
      </c>
      <c r="C98" s="265"/>
      <c r="D98" s="212" t="s">
        <v>368</v>
      </c>
      <c r="E98" s="212" t="s">
        <v>1002</v>
      </c>
    </row>
    <row r="99" spans="2:5" x14ac:dyDescent="0.2">
      <c r="B99" s="211">
        <v>11</v>
      </c>
      <c r="C99" s="265"/>
      <c r="D99" s="212" t="s">
        <v>364</v>
      </c>
      <c r="E99" s="212" t="s">
        <v>1006</v>
      </c>
    </row>
    <row r="100" spans="2:5" x14ac:dyDescent="0.2">
      <c r="B100" s="211">
        <v>12</v>
      </c>
      <c r="C100" s="265"/>
      <c r="D100" s="212" t="s">
        <v>365</v>
      </c>
      <c r="E100" s="212" t="s">
        <v>1007</v>
      </c>
    </row>
    <row r="101" spans="2:5" x14ac:dyDescent="0.2">
      <c r="B101" s="211">
        <v>13</v>
      </c>
      <c r="C101" s="265"/>
      <c r="D101" s="212" t="s">
        <v>369</v>
      </c>
      <c r="E101" s="212" t="s">
        <v>1003</v>
      </c>
    </row>
    <row r="102" spans="2:5" x14ac:dyDescent="0.2">
      <c r="B102" s="211">
        <v>14</v>
      </c>
      <c r="C102" s="265"/>
      <c r="D102" s="212" t="s">
        <v>370</v>
      </c>
      <c r="E102" s="212" t="s">
        <v>1008</v>
      </c>
    </row>
    <row r="103" spans="2:5" x14ac:dyDescent="0.2">
      <c r="B103" s="211">
        <v>15</v>
      </c>
      <c r="C103" s="265"/>
      <c r="D103" s="212" t="s">
        <v>371</v>
      </c>
      <c r="E103" s="212" t="s">
        <v>1019</v>
      </c>
    </row>
    <row r="104" spans="2:5" x14ac:dyDescent="0.2">
      <c r="B104" s="211">
        <v>16</v>
      </c>
      <c r="C104" s="265"/>
      <c r="D104" s="212" t="s">
        <v>372</v>
      </c>
      <c r="E104" s="212" t="s">
        <v>997</v>
      </c>
    </row>
    <row r="105" spans="2:5" ht="15" thickBot="1" x14ac:dyDescent="0.25">
      <c r="B105" s="213">
        <v>17</v>
      </c>
      <c r="C105" s="266"/>
      <c r="D105" s="214" t="s">
        <v>373</v>
      </c>
      <c r="E105" s="214" t="s">
        <v>998</v>
      </c>
    </row>
    <row r="106" spans="2:5" x14ac:dyDescent="0.2">
      <c r="B106" s="209">
        <v>1</v>
      </c>
      <c r="C106" s="264" t="s">
        <v>952</v>
      </c>
      <c r="D106" s="210" t="s">
        <v>902</v>
      </c>
      <c r="E106" s="210" t="s">
        <v>996</v>
      </c>
    </row>
    <row r="107" spans="2:5" x14ac:dyDescent="0.2">
      <c r="B107" s="211">
        <v>2</v>
      </c>
      <c r="C107" s="265"/>
      <c r="D107" s="212" t="s">
        <v>903</v>
      </c>
      <c r="E107" s="212" t="s">
        <v>1003</v>
      </c>
    </row>
    <row r="108" spans="2:5" x14ac:dyDescent="0.2">
      <c r="B108" s="211">
        <v>3</v>
      </c>
      <c r="C108" s="265"/>
      <c r="D108" s="212" t="s">
        <v>897</v>
      </c>
      <c r="E108" s="212" t="s">
        <v>997</v>
      </c>
    </row>
    <row r="109" spans="2:5" x14ac:dyDescent="0.2">
      <c r="B109" s="211">
        <v>4</v>
      </c>
      <c r="C109" s="265"/>
      <c r="D109" s="212" t="s">
        <v>898</v>
      </c>
      <c r="E109" s="212" t="s">
        <v>998</v>
      </c>
    </row>
    <row r="110" spans="2:5" x14ac:dyDescent="0.2">
      <c r="B110" s="211">
        <v>5</v>
      </c>
      <c r="C110" s="265"/>
      <c r="D110" s="212" t="s">
        <v>899</v>
      </c>
      <c r="E110" s="212" t="s">
        <v>999</v>
      </c>
    </row>
    <row r="111" spans="2:5" x14ac:dyDescent="0.2">
      <c r="B111" s="211">
        <v>6</v>
      </c>
      <c r="C111" s="265"/>
      <c r="D111" s="212" t="s">
        <v>900</v>
      </c>
      <c r="E111" s="212" t="s">
        <v>1000</v>
      </c>
    </row>
    <row r="112" spans="2:5" ht="15" thickBot="1" x14ac:dyDescent="0.25">
      <c r="B112" s="213">
        <v>7</v>
      </c>
      <c r="C112" s="266"/>
      <c r="D112" s="214" t="s">
        <v>901</v>
      </c>
      <c r="E112" s="214" t="s">
        <v>1001</v>
      </c>
    </row>
    <row r="113" spans="2:5" x14ac:dyDescent="0.2">
      <c r="B113" s="209">
        <v>1</v>
      </c>
      <c r="C113" s="264" t="s">
        <v>940</v>
      </c>
      <c r="D113" s="210" t="s">
        <v>527</v>
      </c>
      <c r="E113" s="210" t="s">
        <v>991</v>
      </c>
    </row>
    <row r="114" spans="2:5" x14ac:dyDescent="0.2">
      <c r="B114" s="211">
        <v>2</v>
      </c>
      <c r="C114" s="265"/>
      <c r="D114" s="212" t="s">
        <v>528</v>
      </c>
      <c r="E114" s="212" t="s">
        <v>993</v>
      </c>
    </row>
    <row r="115" spans="2:5" x14ac:dyDescent="0.2">
      <c r="B115" s="211">
        <v>3</v>
      </c>
      <c r="C115" s="265"/>
      <c r="D115" s="212" t="s">
        <v>522</v>
      </c>
      <c r="E115" s="212" t="s">
        <v>994</v>
      </c>
    </row>
    <row r="116" spans="2:5" x14ac:dyDescent="0.2">
      <c r="B116" s="211">
        <v>4</v>
      </c>
      <c r="C116" s="265"/>
      <c r="D116" s="212" t="s">
        <v>523</v>
      </c>
      <c r="E116" s="212" t="s">
        <v>995</v>
      </c>
    </row>
    <row r="117" spans="2:5" x14ac:dyDescent="0.2">
      <c r="B117" s="211">
        <v>5</v>
      </c>
      <c r="C117" s="265"/>
      <c r="D117" s="212" t="s">
        <v>524</v>
      </c>
      <c r="E117" s="212" t="s">
        <v>1002</v>
      </c>
    </row>
    <row r="118" spans="2:5" x14ac:dyDescent="0.2">
      <c r="B118" s="211">
        <v>6</v>
      </c>
      <c r="C118" s="265"/>
      <c r="D118" s="212" t="s">
        <v>519</v>
      </c>
      <c r="E118" s="212" t="s">
        <v>1006</v>
      </c>
    </row>
    <row r="119" spans="2:5" x14ac:dyDescent="0.2">
      <c r="B119" s="211">
        <v>7</v>
      </c>
      <c r="C119" s="265"/>
      <c r="D119" s="212" t="s">
        <v>520</v>
      </c>
      <c r="E119" s="212" t="s">
        <v>1007</v>
      </c>
    </row>
    <row r="120" spans="2:5" x14ac:dyDescent="0.2">
      <c r="B120" s="211">
        <v>8</v>
      </c>
      <c r="C120" s="265"/>
      <c r="D120" s="212" t="s">
        <v>521</v>
      </c>
      <c r="E120" s="212" t="s">
        <v>997</v>
      </c>
    </row>
    <row r="121" spans="2:5" x14ac:dyDescent="0.2">
      <c r="B121" s="211">
        <v>9</v>
      </c>
      <c r="C121" s="265"/>
      <c r="D121" s="212" t="s">
        <v>525</v>
      </c>
      <c r="E121" s="212" t="s">
        <v>998</v>
      </c>
    </row>
    <row r="122" spans="2:5" x14ac:dyDescent="0.2">
      <c r="B122" s="211">
        <v>10</v>
      </c>
      <c r="C122" s="265"/>
      <c r="D122" s="212" t="s">
        <v>526</v>
      </c>
      <c r="E122" s="212" t="s">
        <v>999</v>
      </c>
    </row>
    <row r="123" spans="2:5" x14ac:dyDescent="0.2">
      <c r="B123" s="211">
        <v>11</v>
      </c>
      <c r="C123" s="265"/>
      <c r="D123" s="212" t="s">
        <v>529</v>
      </c>
      <c r="E123" s="212" t="s">
        <v>1000</v>
      </c>
    </row>
    <row r="124" spans="2:5" ht="15" thickBot="1" x14ac:dyDescent="0.25">
      <c r="B124" s="213">
        <v>12</v>
      </c>
      <c r="C124" s="266"/>
      <c r="D124" s="214" t="s">
        <v>530</v>
      </c>
      <c r="E124" s="214" t="s">
        <v>1001</v>
      </c>
    </row>
    <row r="125" spans="2:5" x14ac:dyDescent="0.2">
      <c r="B125" s="209">
        <v>1</v>
      </c>
      <c r="C125" s="264" t="s">
        <v>937</v>
      </c>
      <c r="D125" s="210" t="s">
        <v>891</v>
      </c>
      <c r="E125" s="210" t="s">
        <v>994</v>
      </c>
    </row>
    <row r="126" spans="2:5" x14ac:dyDescent="0.2">
      <c r="B126" s="211">
        <v>2</v>
      </c>
      <c r="C126" s="265"/>
      <c r="D126" s="212" t="s">
        <v>892</v>
      </c>
      <c r="E126" s="212" t="s">
        <v>995</v>
      </c>
    </row>
    <row r="127" spans="2:5" x14ac:dyDescent="0.2">
      <c r="B127" s="211">
        <v>3</v>
      </c>
      <c r="C127" s="265"/>
      <c r="D127" s="212" t="s">
        <v>894</v>
      </c>
      <c r="E127" s="212" t="s">
        <v>1006</v>
      </c>
    </row>
    <row r="128" spans="2:5" x14ac:dyDescent="0.2">
      <c r="B128" s="211">
        <v>4</v>
      </c>
      <c r="C128" s="265"/>
      <c r="D128" s="212" t="s">
        <v>893</v>
      </c>
      <c r="E128" s="212" t="s">
        <v>1003</v>
      </c>
    </row>
    <row r="129" spans="2:5" x14ac:dyDescent="0.2">
      <c r="B129" s="211">
        <v>5</v>
      </c>
      <c r="C129" s="265"/>
      <c r="D129" s="212" t="s">
        <v>890</v>
      </c>
      <c r="E129" s="212" t="s">
        <v>997</v>
      </c>
    </row>
    <row r="130" spans="2:5" x14ac:dyDescent="0.2">
      <c r="B130" s="211">
        <v>6</v>
      </c>
      <c r="C130" s="265"/>
      <c r="D130" s="212" t="s">
        <v>895</v>
      </c>
      <c r="E130" s="212" t="s">
        <v>998</v>
      </c>
    </row>
    <row r="131" spans="2:5" ht="15" thickBot="1" x14ac:dyDescent="0.25">
      <c r="B131" s="213">
        <v>7</v>
      </c>
      <c r="C131" s="266"/>
      <c r="D131" s="214" t="s">
        <v>896</v>
      </c>
      <c r="E131" s="214" t="s">
        <v>999</v>
      </c>
    </row>
    <row r="132" spans="2:5" x14ac:dyDescent="0.2">
      <c r="B132" s="209">
        <v>1</v>
      </c>
      <c r="C132" s="264" t="s">
        <v>954</v>
      </c>
      <c r="D132" s="210" t="s">
        <v>531</v>
      </c>
      <c r="E132" s="210" t="s">
        <v>997</v>
      </c>
    </row>
    <row r="133" spans="2:5" x14ac:dyDescent="0.2">
      <c r="B133" s="211">
        <v>2</v>
      </c>
      <c r="C133" s="265"/>
      <c r="D133" s="212" t="s">
        <v>532</v>
      </c>
      <c r="E133" s="212" t="s">
        <v>1020</v>
      </c>
    </row>
    <row r="134" spans="2:5" x14ac:dyDescent="0.2">
      <c r="B134" s="211">
        <v>3</v>
      </c>
      <c r="C134" s="265"/>
      <c r="D134" s="212" t="s">
        <v>533</v>
      </c>
      <c r="E134" s="212" t="s">
        <v>1021</v>
      </c>
    </row>
    <row r="135" spans="2:5" x14ac:dyDescent="0.2">
      <c r="B135" s="211">
        <v>4</v>
      </c>
      <c r="C135" s="265"/>
      <c r="D135" s="212" t="s">
        <v>534</v>
      </c>
      <c r="E135" s="212" t="s">
        <v>1022</v>
      </c>
    </row>
    <row r="136" spans="2:5" x14ac:dyDescent="0.2">
      <c r="B136" s="211">
        <v>5</v>
      </c>
      <c r="C136" s="265"/>
      <c r="D136" s="212" t="s">
        <v>535</v>
      </c>
      <c r="E136" s="212" t="s">
        <v>998</v>
      </c>
    </row>
    <row r="137" spans="2:5" x14ac:dyDescent="0.2">
      <c r="B137" s="211">
        <v>6</v>
      </c>
      <c r="C137" s="265"/>
      <c r="D137" s="212" t="s">
        <v>536</v>
      </c>
      <c r="E137" s="212" t="s">
        <v>1009</v>
      </c>
    </row>
    <row r="138" spans="2:5" x14ac:dyDescent="0.2">
      <c r="B138" s="211">
        <v>7</v>
      </c>
      <c r="C138" s="265"/>
      <c r="D138" s="212" t="s">
        <v>537</v>
      </c>
      <c r="E138" s="212" t="s">
        <v>1010</v>
      </c>
    </row>
    <row r="139" spans="2:5" x14ac:dyDescent="0.2">
      <c r="B139" s="211">
        <v>8</v>
      </c>
      <c r="C139" s="265"/>
      <c r="D139" s="212" t="s">
        <v>538</v>
      </c>
      <c r="E139" s="212" t="s">
        <v>999</v>
      </c>
    </row>
    <row r="140" spans="2:5" x14ac:dyDescent="0.2">
      <c r="B140" s="211">
        <v>9</v>
      </c>
      <c r="C140" s="265"/>
      <c r="D140" s="212" t="s">
        <v>539</v>
      </c>
      <c r="E140" s="212" t="s">
        <v>1000</v>
      </c>
    </row>
    <row r="141" spans="2:5" x14ac:dyDescent="0.2">
      <c r="B141" s="211">
        <v>10</v>
      </c>
      <c r="C141" s="265"/>
      <c r="D141" s="212" t="s">
        <v>540</v>
      </c>
      <c r="E141" s="212" t="s">
        <v>1013</v>
      </c>
    </row>
    <row r="142" spans="2:5" x14ac:dyDescent="0.2">
      <c r="B142" s="211">
        <v>11</v>
      </c>
      <c r="C142" s="265"/>
      <c r="D142" s="212" t="s">
        <v>541</v>
      </c>
      <c r="E142" s="212" t="s">
        <v>1014</v>
      </c>
    </row>
    <row r="143" spans="2:5" ht="15" thickBot="1" x14ac:dyDescent="0.25">
      <c r="B143" s="213">
        <v>12</v>
      </c>
      <c r="C143" s="266"/>
      <c r="D143" s="214" t="s">
        <v>542</v>
      </c>
      <c r="E143" s="214" t="s">
        <v>1001</v>
      </c>
    </row>
    <row r="144" spans="2:5" x14ac:dyDescent="0.2">
      <c r="B144" s="209">
        <v>1</v>
      </c>
      <c r="C144" s="264" t="s">
        <v>974</v>
      </c>
      <c r="D144" s="210" t="s">
        <v>771</v>
      </c>
      <c r="E144" s="210" t="s">
        <v>991</v>
      </c>
    </row>
    <row r="145" spans="2:5" x14ac:dyDescent="0.2">
      <c r="B145" s="211">
        <v>2</v>
      </c>
      <c r="C145" s="265"/>
      <c r="D145" s="212" t="s">
        <v>772</v>
      </c>
      <c r="E145" s="212" t="s">
        <v>992</v>
      </c>
    </row>
    <row r="146" spans="2:5" x14ac:dyDescent="0.2">
      <c r="B146" s="211">
        <v>3</v>
      </c>
      <c r="C146" s="265"/>
      <c r="D146" s="212" t="s">
        <v>773</v>
      </c>
      <c r="E146" s="212" t="s">
        <v>993</v>
      </c>
    </row>
    <row r="147" spans="2:5" x14ac:dyDescent="0.2">
      <c r="B147" s="211">
        <v>4</v>
      </c>
      <c r="C147" s="265"/>
      <c r="D147" s="212" t="s">
        <v>775</v>
      </c>
      <c r="E147" s="212" t="s">
        <v>994</v>
      </c>
    </row>
    <row r="148" spans="2:5" x14ac:dyDescent="0.2">
      <c r="B148" s="211">
        <v>5</v>
      </c>
      <c r="C148" s="265"/>
      <c r="D148" s="212" t="s">
        <v>776</v>
      </c>
      <c r="E148" s="212" t="s">
        <v>995</v>
      </c>
    </row>
    <row r="149" spans="2:5" x14ac:dyDescent="0.2">
      <c r="B149" s="211">
        <v>6</v>
      </c>
      <c r="C149" s="265"/>
      <c r="D149" s="212" t="s">
        <v>777</v>
      </c>
      <c r="E149" s="212" t="s">
        <v>1002</v>
      </c>
    </row>
    <row r="150" spans="2:5" x14ac:dyDescent="0.2">
      <c r="B150" s="211">
        <v>7</v>
      </c>
      <c r="C150" s="265"/>
      <c r="D150" s="212" t="s">
        <v>768</v>
      </c>
      <c r="E150" s="212" t="s">
        <v>1006</v>
      </c>
    </row>
    <row r="151" spans="2:5" x14ac:dyDescent="0.2">
      <c r="B151" s="211">
        <v>8</v>
      </c>
      <c r="C151" s="265"/>
      <c r="D151" s="212" t="s">
        <v>769</v>
      </c>
      <c r="E151" s="212" t="s">
        <v>1023</v>
      </c>
    </row>
    <row r="152" spans="2:5" x14ac:dyDescent="0.2">
      <c r="B152" s="211">
        <v>9</v>
      </c>
      <c r="C152" s="265"/>
      <c r="D152" s="212" t="s">
        <v>770</v>
      </c>
      <c r="E152" s="212" t="s">
        <v>1024</v>
      </c>
    </row>
    <row r="153" spans="2:5" x14ac:dyDescent="0.2">
      <c r="B153" s="211">
        <v>10</v>
      </c>
      <c r="C153" s="265"/>
      <c r="D153" s="212" t="s">
        <v>774</v>
      </c>
      <c r="E153" s="212" t="s">
        <v>1007</v>
      </c>
    </row>
    <row r="154" spans="2:5" x14ac:dyDescent="0.2">
      <c r="B154" s="211">
        <v>11</v>
      </c>
      <c r="C154" s="265"/>
      <c r="D154" s="212" t="s">
        <v>778</v>
      </c>
      <c r="E154" s="212" t="s">
        <v>1003</v>
      </c>
    </row>
    <row r="155" spans="2:5" x14ac:dyDescent="0.2">
      <c r="B155" s="211">
        <v>12</v>
      </c>
      <c r="C155" s="265"/>
      <c r="D155" s="212" t="s">
        <v>779</v>
      </c>
      <c r="E155" s="212" t="s">
        <v>1025</v>
      </c>
    </row>
    <row r="156" spans="2:5" x14ac:dyDescent="0.2">
      <c r="B156" s="211">
        <v>13</v>
      </c>
      <c r="C156" s="265"/>
      <c r="D156" s="212" t="s">
        <v>780</v>
      </c>
      <c r="E156" s="212" t="s">
        <v>1026</v>
      </c>
    </row>
    <row r="157" spans="2:5" x14ac:dyDescent="0.2">
      <c r="B157" s="211">
        <v>14</v>
      </c>
      <c r="C157" s="265"/>
      <c r="D157" s="212" t="s">
        <v>781</v>
      </c>
      <c r="E157" s="212" t="s">
        <v>1008</v>
      </c>
    </row>
    <row r="158" spans="2:5" x14ac:dyDescent="0.2">
      <c r="B158" s="211">
        <v>15</v>
      </c>
      <c r="C158" s="265"/>
      <c r="D158" s="212" t="s">
        <v>782</v>
      </c>
      <c r="E158" s="212" t="s">
        <v>1019</v>
      </c>
    </row>
    <row r="159" spans="2:5" x14ac:dyDescent="0.2">
      <c r="B159" s="211">
        <v>16</v>
      </c>
      <c r="C159" s="265"/>
      <c r="D159" s="212" t="s">
        <v>783</v>
      </c>
      <c r="E159" s="212" t="s">
        <v>1027</v>
      </c>
    </row>
    <row r="160" spans="2:5" x14ac:dyDescent="0.2">
      <c r="B160" s="211">
        <v>17</v>
      </c>
      <c r="C160" s="265"/>
      <c r="D160" s="212" t="s">
        <v>765</v>
      </c>
      <c r="E160" s="212" t="s">
        <v>997</v>
      </c>
    </row>
    <row r="161" spans="2:5" x14ac:dyDescent="0.2">
      <c r="B161" s="211">
        <v>18</v>
      </c>
      <c r="C161" s="265"/>
      <c r="D161" s="212" t="s">
        <v>766</v>
      </c>
      <c r="E161" s="212" t="s">
        <v>1020</v>
      </c>
    </row>
    <row r="162" spans="2:5" ht="15" thickBot="1" x14ac:dyDescent="0.25">
      <c r="B162" s="213">
        <v>19</v>
      </c>
      <c r="C162" s="266"/>
      <c r="D162" s="214" t="s">
        <v>767</v>
      </c>
      <c r="E162" s="214" t="s">
        <v>1021</v>
      </c>
    </row>
    <row r="163" spans="2:5" x14ac:dyDescent="0.2">
      <c r="B163" s="209">
        <v>1</v>
      </c>
      <c r="C163" s="264" t="s">
        <v>956</v>
      </c>
      <c r="D163" s="210" t="s">
        <v>550</v>
      </c>
      <c r="E163" s="210" t="s">
        <v>1011</v>
      </c>
    </row>
    <row r="164" spans="2:5" x14ac:dyDescent="0.2">
      <c r="B164" s="211">
        <v>2</v>
      </c>
      <c r="C164" s="265"/>
      <c r="D164" s="212" t="s">
        <v>551</v>
      </c>
      <c r="E164" s="212" t="s">
        <v>1028</v>
      </c>
    </row>
    <row r="165" spans="2:5" x14ac:dyDescent="0.2">
      <c r="B165" s="211">
        <v>3</v>
      </c>
      <c r="C165" s="265"/>
      <c r="D165" s="212" t="s">
        <v>552</v>
      </c>
      <c r="E165" s="212" t="s">
        <v>1012</v>
      </c>
    </row>
    <row r="166" spans="2:5" x14ac:dyDescent="0.2">
      <c r="B166" s="211">
        <v>4</v>
      </c>
      <c r="C166" s="265"/>
      <c r="D166" s="212" t="s">
        <v>543</v>
      </c>
      <c r="E166" s="212" t="s">
        <v>1017</v>
      </c>
    </row>
    <row r="167" spans="2:5" x14ac:dyDescent="0.2">
      <c r="B167" s="211">
        <v>5</v>
      </c>
      <c r="C167" s="265"/>
      <c r="D167" s="212" t="s">
        <v>544</v>
      </c>
      <c r="E167" s="212" t="s">
        <v>1018</v>
      </c>
    </row>
    <row r="168" spans="2:5" x14ac:dyDescent="0.2">
      <c r="B168" s="211">
        <v>6</v>
      </c>
      <c r="C168" s="265"/>
      <c r="D168" s="212" t="s">
        <v>545</v>
      </c>
      <c r="E168" s="212" t="s">
        <v>991</v>
      </c>
    </row>
    <row r="169" spans="2:5" x14ac:dyDescent="0.2">
      <c r="B169" s="211">
        <v>7</v>
      </c>
      <c r="C169" s="265"/>
      <c r="D169" s="212" t="s">
        <v>546</v>
      </c>
      <c r="E169" s="212" t="s">
        <v>993</v>
      </c>
    </row>
    <row r="170" spans="2:5" x14ac:dyDescent="0.2">
      <c r="B170" s="211">
        <v>8</v>
      </c>
      <c r="C170" s="265"/>
      <c r="D170" s="212" t="s">
        <v>547</v>
      </c>
      <c r="E170" s="212" t="s">
        <v>994</v>
      </c>
    </row>
    <row r="171" spans="2:5" x14ac:dyDescent="0.2">
      <c r="B171" s="211">
        <v>9</v>
      </c>
      <c r="C171" s="265"/>
      <c r="D171" s="212" t="s">
        <v>548</v>
      </c>
      <c r="E171" s="212" t="s">
        <v>995</v>
      </c>
    </row>
    <row r="172" spans="2:5" x14ac:dyDescent="0.2">
      <c r="B172" s="211">
        <v>10</v>
      </c>
      <c r="C172" s="265"/>
      <c r="D172" s="212" t="s">
        <v>549</v>
      </c>
      <c r="E172" s="212" t="s">
        <v>1002</v>
      </c>
    </row>
    <row r="173" spans="2:5" x14ac:dyDescent="0.2">
      <c r="B173" s="211">
        <v>11</v>
      </c>
      <c r="C173" s="265"/>
      <c r="D173" s="212" t="s">
        <v>553</v>
      </c>
      <c r="E173" s="212" t="s">
        <v>1006</v>
      </c>
    </row>
    <row r="174" spans="2:5" x14ac:dyDescent="0.2">
      <c r="B174" s="211">
        <v>12</v>
      </c>
      <c r="C174" s="265"/>
      <c r="D174" s="212" t="s">
        <v>554</v>
      </c>
      <c r="E174" s="212" t="s">
        <v>1003</v>
      </c>
    </row>
    <row r="175" spans="2:5" x14ac:dyDescent="0.2">
      <c r="B175" s="211">
        <v>13</v>
      </c>
      <c r="C175" s="265"/>
      <c r="D175" s="212" t="s">
        <v>555</v>
      </c>
      <c r="E175" s="212" t="s">
        <v>1008</v>
      </c>
    </row>
    <row r="176" spans="2:5" ht="15" thickBot="1" x14ac:dyDescent="0.25">
      <c r="B176" s="213">
        <v>14</v>
      </c>
      <c r="C176" s="266"/>
      <c r="D176" s="214" t="s">
        <v>556</v>
      </c>
      <c r="E176" s="214" t="s">
        <v>997</v>
      </c>
    </row>
    <row r="177" spans="2:5" x14ac:dyDescent="0.2">
      <c r="B177" s="209">
        <v>1</v>
      </c>
      <c r="C177" s="264" t="s">
        <v>955</v>
      </c>
      <c r="D177" s="210" t="s">
        <v>557</v>
      </c>
      <c r="E177" s="210" t="s">
        <v>1006</v>
      </c>
    </row>
    <row r="178" spans="2:5" x14ac:dyDescent="0.2">
      <c r="B178" s="211">
        <v>2</v>
      </c>
      <c r="C178" s="265"/>
      <c r="D178" s="212" t="s">
        <v>558</v>
      </c>
      <c r="E178" s="212" t="s">
        <v>1007</v>
      </c>
    </row>
    <row r="179" spans="2:5" x14ac:dyDescent="0.2">
      <c r="B179" s="211">
        <v>3</v>
      </c>
      <c r="C179" s="265"/>
      <c r="D179" s="212" t="s">
        <v>572</v>
      </c>
      <c r="E179" s="212" t="s">
        <v>1003</v>
      </c>
    </row>
    <row r="180" spans="2:5" x14ac:dyDescent="0.2">
      <c r="B180" s="211">
        <v>4</v>
      </c>
      <c r="C180" s="265"/>
      <c r="D180" s="212" t="s">
        <v>569</v>
      </c>
      <c r="E180" s="212" t="s">
        <v>997</v>
      </c>
    </row>
    <row r="181" spans="2:5" x14ac:dyDescent="0.2">
      <c r="B181" s="211">
        <v>5</v>
      </c>
      <c r="C181" s="265"/>
      <c r="D181" s="212" t="s">
        <v>570</v>
      </c>
      <c r="E181" s="212" t="s">
        <v>1020</v>
      </c>
    </row>
    <row r="182" spans="2:5" x14ac:dyDescent="0.2">
      <c r="B182" s="211">
        <v>6</v>
      </c>
      <c r="C182" s="265"/>
      <c r="D182" s="212" t="s">
        <v>571</v>
      </c>
      <c r="E182" s="212" t="s">
        <v>1021</v>
      </c>
    </row>
    <row r="183" spans="2:5" x14ac:dyDescent="0.2">
      <c r="B183" s="211">
        <v>7</v>
      </c>
      <c r="C183" s="265"/>
      <c r="D183" s="212" t="s">
        <v>559</v>
      </c>
      <c r="E183" s="212" t="s">
        <v>998</v>
      </c>
    </row>
    <row r="184" spans="2:5" x14ac:dyDescent="0.2">
      <c r="B184" s="211">
        <v>8</v>
      </c>
      <c r="C184" s="265"/>
      <c r="D184" s="212" t="s">
        <v>560</v>
      </c>
      <c r="E184" s="212" t="s">
        <v>1009</v>
      </c>
    </row>
    <row r="185" spans="2:5" x14ac:dyDescent="0.2">
      <c r="B185" s="211">
        <v>9</v>
      </c>
      <c r="C185" s="265"/>
      <c r="D185" s="212" t="s">
        <v>561</v>
      </c>
      <c r="E185" s="212" t="s">
        <v>1010</v>
      </c>
    </row>
    <row r="186" spans="2:5" x14ac:dyDescent="0.2">
      <c r="B186" s="211">
        <v>10</v>
      </c>
      <c r="C186" s="265"/>
      <c r="D186" s="212" t="s">
        <v>562</v>
      </c>
      <c r="E186" s="212" t="s">
        <v>999</v>
      </c>
    </row>
    <row r="187" spans="2:5" x14ac:dyDescent="0.2">
      <c r="B187" s="211">
        <v>11</v>
      </c>
      <c r="C187" s="265"/>
      <c r="D187" s="212" t="s">
        <v>563</v>
      </c>
      <c r="E187" s="212" t="s">
        <v>1029</v>
      </c>
    </row>
    <row r="188" spans="2:5" x14ac:dyDescent="0.2">
      <c r="B188" s="211">
        <v>12</v>
      </c>
      <c r="C188" s="265"/>
      <c r="D188" s="212" t="s">
        <v>564</v>
      </c>
      <c r="E188" s="212" t="s">
        <v>1030</v>
      </c>
    </row>
    <row r="189" spans="2:5" x14ac:dyDescent="0.2">
      <c r="B189" s="211">
        <v>13</v>
      </c>
      <c r="C189" s="265"/>
      <c r="D189" s="212" t="s">
        <v>566</v>
      </c>
      <c r="E189" s="212" t="s">
        <v>1000</v>
      </c>
    </row>
    <row r="190" spans="2:5" x14ac:dyDescent="0.2">
      <c r="B190" s="211">
        <v>14</v>
      </c>
      <c r="C190" s="265"/>
      <c r="D190" s="212" t="s">
        <v>567</v>
      </c>
      <c r="E190" s="212" t="s">
        <v>1013</v>
      </c>
    </row>
    <row r="191" spans="2:5" x14ac:dyDescent="0.2">
      <c r="B191" s="211">
        <v>15</v>
      </c>
      <c r="C191" s="265"/>
      <c r="D191" s="212" t="s">
        <v>568</v>
      </c>
      <c r="E191" s="212" t="s">
        <v>1014</v>
      </c>
    </row>
    <row r="192" spans="2:5" ht="15" thickBot="1" x14ac:dyDescent="0.25">
      <c r="B192" s="213">
        <v>16</v>
      </c>
      <c r="C192" s="266"/>
      <c r="D192" s="214" t="s">
        <v>565</v>
      </c>
      <c r="E192" s="214" t="s">
        <v>1001</v>
      </c>
    </row>
    <row r="193" spans="2:5" x14ac:dyDescent="0.2">
      <c r="B193" s="209">
        <v>1</v>
      </c>
      <c r="C193" s="264" t="s">
        <v>967</v>
      </c>
      <c r="D193" s="210" t="s">
        <v>639</v>
      </c>
      <c r="E193" s="210" t="s">
        <v>1017</v>
      </c>
    </row>
    <row r="194" spans="2:5" x14ac:dyDescent="0.2">
      <c r="B194" s="211">
        <v>2</v>
      </c>
      <c r="C194" s="265"/>
      <c r="D194" s="212" t="s">
        <v>640</v>
      </c>
      <c r="E194" s="212" t="s">
        <v>1018</v>
      </c>
    </row>
    <row r="195" spans="2:5" x14ac:dyDescent="0.2">
      <c r="B195" s="211">
        <v>3</v>
      </c>
      <c r="C195" s="265"/>
      <c r="D195" s="212" t="s">
        <v>636</v>
      </c>
      <c r="E195" s="212" t="s">
        <v>991</v>
      </c>
    </row>
    <row r="196" spans="2:5" x14ac:dyDescent="0.2">
      <c r="B196" s="211">
        <v>4</v>
      </c>
      <c r="C196" s="265"/>
      <c r="D196" s="212" t="s">
        <v>637</v>
      </c>
      <c r="E196" s="212" t="s">
        <v>992</v>
      </c>
    </row>
    <row r="197" spans="2:5" x14ac:dyDescent="0.2">
      <c r="B197" s="211">
        <v>5</v>
      </c>
      <c r="C197" s="265"/>
      <c r="D197" s="212" t="s">
        <v>638</v>
      </c>
      <c r="E197" s="212" t="s">
        <v>993</v>
      </c>
    </row>
    <row r="198" spans="2:5" x14ac:dyDescent="0.2">
      <c r="B198" s="211">
        <v>6</v>
      </c>
      <c r="C198" s="265"/>
      <c r="D198" s="212" t="s">
        <v>641</v>
      </c>
      <c r="E198" s="212" t="s">
        <v>997</v>
      </c>
    </row>
    <row r="199" spans="2:5" x14ac:dyDescent="0.2">
      <c r="B199" s="211">
        <v>7</v>
      </c>
      <c r="C199" s="265"/>
      <c r="D199" s="212" t="s">
        <v>642</v>
      </c>
      <c r="E199" s="212" t="s">
        <v>1020</v>
      </c>
    </row>
    <row r="200" spans="2:5" x14ac:dyDescent="0.2">
      <c r="B200" s="211">
        <v>8</v>
      </c>
      <c r="C200" s="265"/>
      <c r="D200" s="212" t="s">
        <v>643</v>
      </c>
      <c r="E200" s="212" t="s">
        <v>1021</v>
      </c>
    </row>
    <row r="201" spans="2:5" ht="15" thickBot="1" x14ac:dyDescent="0.25">
      <c r="B201" s="213">
        <v>9</v>
      </c>
      <c r="C201" s="266"/>
      <c r="D201" s="214" t="s">
        <v>644</v>
      </c>
      <c r="E201" s="214" t="s">
        <v>998</v>
      </c>
    </row>
    <row r="202" spans="2:5" x14ac:dyDescent="0.2">
      <c r="B202" s="209">
        <v>1</v>
      </c>
      <c r="C202" s="264" t="s">
        <v>953</v>
      </c>
      <c r="D202" s="210" t="s">
        <v>573</v>
      </c>
      <c r="E202" s="210" t="s">
        <v>1017</v>
      </c>
    </row>
    <row r="203" spans="2:5" x14ac:dyDescent="0.2">
      <c r="B203" s="211">
        <v>2</v>
      </c>
      <c r="C203" s="265"/>
      <c r="D203" s="212" t="s">
        <v>574</v>
      </c>
      <c r="E203" s="212" t="s">
        <v>1018</v>
      </c>
    </row>
    <row r="204" spans="2:5" x14ac:dyDescent="0.2">
      <c r="B204" s="211">
        <v>3</v>
      </c>
      <c r="C204" s="265"/>
      <c r="D204" s="212" t="s">
        <v>575</v>
      </c>
      <c r="E204" s="212" t="s">
        <v>991</v>
      </c>
    </row>
    <row r="205" spans="2:5" x14ac:dyDescent="0.2">
      <c r="B205" s="211">
        <v>4</v>
      </c>
      <c r="C205" s="265"/>
      <c r="D205" s="212" t="s">
        <v>576</v>
      </c>
      <c r="E205" s="212" t="s">
        <v>992</v>
      </c>
    </row>
    <row r="206" spans="2:5" x14ac:dyDescent="0.2">
      <c r="B206" s="211">
        <v>5</v>
      </c>
      <c r="C206" s="265"/>
      <c r="D206" s="212" t="s">
        <v>577</v>
      </c>
      <c r="E206" s="212" t="s">
        <v>993</v>
      </c>
    </row>
    <row r="207" spans="2:5" x14ac:dyDescent="0.2">
      <c r="B207" s="211">
        <v>6</v>
      </c>
      <c r="C207" s="265"/>
      <c r="D207" s="212" t="s">
        <v>581</v>
      </c>
      <c r="E207" s="212" t="s">
        <v>994</v>
      </c>
    </row>
    <row r="208" spans="2:5" x14ac:dyDescent="0.2">
      <c r="B208" s="211">
        <v>7</v>
      </c>
      <c r="C208" s="265"/>
      <c r="D208" s="212" t="s">
        <v>582</v>
      </c>
      <c r="E208" s="212" t="s">
        <v>995</v>
      </c>
    </row>
    <row r="209" spans="2:5" x14ac:dyDescent="0.2">
      <c r="B209" s="211">
        <v>8</v>
      </c>
      <c r="C209" s="265"/>
      <c r="D209" s="212" t="s">
        <v>583</v>
      </c>
      <c r="E209" s="212" t="s">
        <v>1002</v>
      </c>
    </row>
    <row r="210" spans="2:5" x14ac:dyDescent="0.2">
      <c r="B210" s="211">
        <v>9</v>
      </c>
      <c r="C210" s="265"/>
      <c r="D210" s="212" t="s">
        <v>578</v>
      </c>
      <c r="E210" s="212" t="s">
        <v>1006</v>
      </c>
    </row>
    <row r="211" spans="2:5" x14ac:dyDescent="0.2">
      <c r="B211" s="211">
        <v>10</v>
      </c>
      <c r="C211" s="265"/>
      <c r="D211" s="212" t="s">
        <v>587</v>
      </c>
      <c r="E211" s="212" t="s">
        <v>1003</v>
      </c>
    </row>
    <row r="212" spans="2:5" x14ac:dyDescent="0.2">
      <c r="B212" s="211">
        <v>11</v>
      </c>
      <c r="C212" s="265"/>
      <c r="D212" s="212" t="s">
        <v>579</v>
      </c>
      <c r="E212" s="212" t="s">
        <v>997</v>
      </c>
    </row>
    <row r="213" spans="2:5" x14ac:dyDescent="0.2">
      <c r="B213" s="211">
        <v>12</v>
      </c>
      <c r="C213" s="265"/>
      <c r="D213" s="212" t="s">
        <v>580</v>
      </c>
      <c r="E213" s="212" t="s">
        <v>1020</v>
      </c>
    </row>
    <row r="214" spans="2:5" x14ac:dyDescent="0.2">
      <c r="B214" s="211">
        <v>13</v>
      </c>
      <c r="C214" s="265"/>
      <c r="D214" s="212" t="s">
        <v>584</v>
      </c>
      <c r="E214" s="212" t="s">
        <v>998</v>
      </c>
    </row>
    <row r="215" spans="2:5" x14ac:dyDescent="0.2">
      <c r="B215" s="211">
        <v>14</v>
      </c>
      <c r="C215" s="265"/>
      <c r="D215" s="212" t="s">
        <v>585</v>
      </c>
      <c r="E215" s="212" t="s">
        <v>1009</v>
      </c>
    </row>
    <row r="216" spans="2:5" ht="15" thickBot="1" x14ac:dyDescent="0.25">
      <c r="B216" s="213">
        <v>15</v>
      </c>
      <c r="C216" s="266"/>
      <c r="D216" s="214" t="s">
        <v>586</v>
      </c>
      <c r="E216" s="214" t="s">
        <v>1010</v>
      </c>
    </row>
    <row r="217" spans="2:5" x14ac:dyDescent="0.2">
      <c r="B217" s="209">
        <v>1</v>
      </c>
      <c r="C217" s="264" t="s">
        <v>938</v>
      </c>
      <c r="D217" s="210" t="s">
        <v>588</v>
      </c>
      <c r="E217" s="210" t="s">
        <v>994</v>
      </c>
    </row>
    <row r="218" spans="2:5" x14ac:dyDescent="0.2">
      <c r="B218" s="211">
        <v>2</v>
      </c>
      <c r="C218" s="265"/>
      <c r="D218" s="212" t="s">
        <v>589</v>
      </c>
      <c r="E218" s="212" t="s">
        <v>995</v>
      </c>
    </row>
    <row r="219" spans="2:5" x14ac:dyDescent="0.2">
      <c r="B219" s="211">
        <v>3</v>
      </c>
      <c r="C219" s="265"/>
      <c r="D219" s="212" t="s">
        <v>590</v>
      </c>
      <c r="E219" s="212" t="s">
        <v>997</v>
      </c>
    </row>
    <row r="220" spans="2:5" x14ac:dyDescent="0.2">
      <c r="B220" s="211">
        <v>4</v>
      </c>
      <c r="C220" s="265"/>
      <c r="D220" s="212" t="s">
        <v>591</v>
      </c>
      <c r="E220" s="212" t="s">
        <v>1020</v>
      </c>
    </row>
    <row r="221" spans="2:5" x14ac:dyDescent="0.2">
      <c r="B221" s="211">
        <v>5</v>
      </c>
      <c r="C221" s="265"/>
      <c r="D221" s="212" t="s">
        <v>592</v>
      </c>
      <c r="E221" s="212" t="s">
        <v>1021</v>
      </c>
    </row>
    <row r="222" spans="2:5" x14ac:dyDescent="0.2">
      <c r="B222" s="211">
        <v>6</v>
      </c>
      <c r="C222" s="265"/>
      <c r="D222" s="212" t="s">
        <v>593</v>
      </c>
      <c r="E222" s="212" t="s">
        <v>998</v>
      </c>
    </row>
    <row r="223" spans="2:5" x14ac:dyDescent="0.2">
      <c r="B223" s="211">
        <v>7</v>
      </c>
      <c r="C223" s="265"/>
      <c r="D223" s="212" t="s">
        <v>594</v>
      </c>
      <c r="E223" s="212" t="s">
        <v>999</v>
      </c>
    </row>
    <row r="224" spans="2:5" x14ac:dyDescent="0.2">
      <c r="B224" s="211">
        <v>8</v>
      </c>
      <c r="C224" s="265"/>
      <c r="D224" s="212" t="s">
        <v>595</v>
      </c>
      <c r="E224" s="212" t="s">
        <v>1029</v>
      </c>
    </row>
    <row r="225" spans="2:5" ht="15" thickBot="1" x14ac:dyDescent="0.25">
      <c r="B225" s="213">
        <v>9</v>
      </c>
      <c r="C225" s="266"/>
      <c r="D225" s="214" t="s">
        <v>596</v>
      </c>
      <c r="E225" s="214" t="s">
        <v>1030</v>
      </c>
    </row>
    <row r="226" spans="2:5" x14ac:dyDescent="0.2">
      <c r="B226" s="209">
        <v>1</v>
      </c>
      <c r="C226" s="264" t="s">
        <v>959</v>
      </c>
      <c r="D226" s="210" t="s">
        <v>485</v>
      </c>
      <c r="E226" s="210" t="s">
        <v>1011</v>
      </c>
    </row>
    <row r="227" spans="2:5" x14ac:dyDescent="0.2">
      <c r="B227" s="211">
        <v>2</v>
      </c>
      <c r="C227" s="265"/>
      <c r="D227" s="212" t="s">
        <v>486</v>
      </c>
      <c r="E227" s="212" t="s">
        <v>1012</v>
      </c>
    </row>
    <row r="228" spans="2:5" x14ac:dyDescent="0.2">
      <c r="B228" s="211">
        <v>3</v>
      </c>
      <c r="C228" s="265"/>
      <c r="D228" s="212" t="s">
        <v>488</v>
      </c>
      <c r="E228" s="212" t="s">
        <v>1017</v>
      </c>
    </row>
    <row r="229" spans="2:5" x14ac:dyDescent="0.2">
      <c r="B229" s="211">
        <v>4</v>
      </c>
      <c r="C229" s="265"/>
      <c r="D229" s="212" t="s">
        <v>489</v>
      </c>
      <c r="E229" s="212" t="s">
        <v>1018</v>
      </c>
    </row>
    <row r="230" spans="2:5" x14ac:dyDescent="0.2">
      <c r="B230" s="211">
        <v>5</v>
      </c>
      <c r="C230" s="265"/>
      <c r="D230" s="212" t="s">
        <v>479</v>
      </c>
      <c r="E230" s="212" t="s">
        <v>991</v>
      </c>
    </row>
    <row r="231" spans="2:5" x14ac:dyDescent="0.2">
      <c r="B231" s="211">
        <v>6</v>
      </c>
      <c r="C231" s="265"/>
      <c r="D231" s="212" t="s">
        <v>480</v>
      </c>
      <c r="E231" s="212" t="s">
        <v>992</v>
      </c>
    </row>
    <row r="232" spans="2:5" x14ac:dyDescent="0.2">
      <c r="B232" s="211">
        <v>7</v>
      </c>
      <c r="C232" s="265"/>
      <c r="D232" s="212" t="s">
        <v>481</v>
      </c>
      <c r="E232" s="212" t="s">
        <v>993</v>
      </c>
    </row>
    <row r="233" spans="2:5" x14ac:dyDescent="0.2">
      <c r="B233" s="211">
        <v>8</v>
      </c>
      <c r="C233" s="265"/>
      <c r="D233" s="212" t="s">
        <v>492</v>
      </c>
      <c r="E233" s="212" t="s">
        <v>994</v>
      </c>
    </row>
    <row r="234" spans="2:5" x14ac:dyDescent="0.2">
      <c r="B234" s="211">
        <v>9</v>
      </c>
      <c r="C234" s="265"/>
      <c r="D234" s="212" t="s">
        <v>493</v>
      </c>
      <c r="E234" s="212" t="s">
        <v>995</v>
      </c>
    </row>
    <row r="235" spans="2:5" x14ac:dyDescent="0.2">
      <c r="B235" s="211">
        <v>10</v>
      </c>
      <c r="C235" s="265"/>
      <c r="D235" s="212" t="s">
        <v>482</v>
      </c>
      <c r="E235" s="212" t="s">
        <v>1006</v>
      </c>
    </row>
    <row r="236" spans="2:5" x14ac:dyDescent="0.2">
      <c r="B236" s="211">
        <v>11</v>
      </c>
      <c r="C236" s="265"/>
      <c r="D236" s="212" t="s">
        <v>483</v>
      </c>
      <c r="E236" s="212" t="s">
        <v>1023</v>
      </c>
    </row>
    <row r="237" spans="2:5" x14ac:dyDescent="0.2">
      <c r="B237" s="211">
        <v>12</v>
      </c>
      <c r="C237" s="265"/>
      <c r="D237" s="212" t="s">
        <v>484</v>
      </c>
      <c r="E237" s="212" t="s">
        <v>1024</v>
      </c>
    </row>
    <row r="238" spans="2:5" x14ac:dyDescent="0.2">
      <c r="B238" s="211">
        <v>13</v>
      </c>
      <c r="C238" s="265"/>
      <c r="D238" s="212" t="s">
        <v>490</v>
      </c>
      <c r="E238" s="212" t="s">
        <v>1003</v>
      </c>
    </row>
    <row r="239" spans="2:5" x14ac:dyDescent="0.2">
      <c r="B239" s="211">
        <v>14</v>
      </c>
      <c r="C239" s="265"/>
      <c r="D239" s="212" t="s">
        <v>487</v>
      </c>
      <c r="E239" s="212" t="s">
        <v>997</v>
      </c>
    </row>
    <row r="240" spans="2:5" ht="15" thickBot="1" x14ac:dyDescent="0.25">
      <c r="B240" s="213">
        <v>15</v>
      </c>
      <c r="C240" s="266"/>
      <c r="D240" s="214" t="s">
        <v>491</v>
      </c>
      <c r="E240" s="214" t="s">
        <v>998</v>
      </c>
    </row>
    <row r="241" spans="2:5" x14ac:dyDescent="0.2">
      <c r="B241" s="209">
        <v>1</v>
      </c>
      <c r="C241" s="264" t="s">
        <v>970</v>
      </c>
      <c r="D241" s="210" t="s">
        <v>611</v>
      </c>
      <c r="E241" s="210" t="s">
        <v>1011</v>
      </c>
    </row>
    <row r="242" spans="2:5" x14ac:dyDescent="0.2">
      <c r="B242" s="211">
        <v>2</v>
      </c>
      <c r="C242" s="265"/>
      <c r="D242" s="212" t="s">
        <v>612</v>
      </c>
      <c r="E242" s="212" t="s">
        <v>1012</v>
      </c>
    </row>
    <row r="243" spans="2:5" x14ac:dyDescent="0.2">
      <c r="B243" s="211">
        <v>3</v>
      </c>
      <c r="C243" s="265"/>
      <c r="D243" s="212" t="s">
        <v>607</v>
      </c>
      <c r="E243" s="212" t="s">
        <v>991</v>
      </c>
    </row>
    <row r="244" spans="2:5" x14ac:dyDescent="0.2">
      <c r="B244" s="211">
        <v>4</v>
      </c>
      <c r="C244" s="265"/>
      <c r="D244" s="212" t="s">
        <v>608</v>
      </c>
      <c r="E244" s="212" t="s">
        <v>992</v>
      </c>
    </row>
    <row r="245" spans="2:5" x14ac:dyDescent="0.2">
      <c r="B245" s="211">
        <v>5</v>
      </c>
      <c r="C245" s="265"/>
      <c r="D245" s="212" t="s">
        <v>609</v>
      </c>
      <c r="E245" s="212" t="s">
        <v>993</v>
      </c>
    </row>
    <row r="246" spans="2:5" x14ac:dyDescent="0.2">
      <c r="B246" s="211">
        <v>6</v>
      </c>
      <c r="C246" s="265"/>
      <c r="D246" s="212" t="s">
        <v>613</v>
      </c>
      <c r="E246" s="212" t="s">
        <v>994</v>
      </c>
    </row>
    <row r="247" spans="2:5" x14ac:dyDescent="0.2">
      <c r="B247" s="211">
        <v>7</v>
      </c>
      <c r="C247" s="265"/>
      <c r="D247" s="212" t="s">
        <v>614</v>
      </c>
      <c r="E247" s="212" t="s">
        <v>995</v>
      </c>
    </row>
    <row r="248" spans="2:5" x14ac:dyDescent="0.2">
      <c r="B248" s="211">
        <v>8</v>
      </c>
      <c r="C248" s="265"/>
      <c r="D248" s="212" t="s">
        <v>610</v>
      </c>
      <c r="E248" s="212" t="s">
        <v>1006</v>
      </c>
    </row>
    <row r="249" spans="2:5" x14ac:dyDescent="0.2">
      <c r="B249" s="211">
        <v>9</v>
      </c>
      <c r="C249" s="265"/>
      <c r="D249" s="212" t="s">
        <v>621</v>
      </c>
      <c r="E249" s="212" t="s">
        <v>1008</v>
      </c>
    </row>
    <row r="250" spans="2:5" x14ac:dyDescent="0.2">
      <c r="B250" s="211">
        <v>10</v>
      </c>
      <c r="C250" s="265"/>
      <c r="D250" s="212" t="s">
        <v>615</v>
      </c>
      <c r="E250" s="212" t="s">
        <v>997</v>
      </c>
    </row>
    <row r="251" spans="2:5" x14ac:dyDescent="0.2">
      <c r="B251" s="211">
        <v>11</v>
      </c>
      <c r="C251" s="265"/>
      <c r="D251" s="212" t="s">
        <v>616</v>
      </c>
      <c r="E251" s="212" t="s">
        <v>998</v>
      </c>
    </row>
    <row r="252" spans="2:5" x14ac:dyDescent="0.2">
      <c r="B252" s="211">
        <v>12</v>
      </c>
      <c r="C252" s="265"/>
      <c r="D252" s="212" t="s">
        <v>617</v>
      </c>
      <c r="E252" s="212" t="s">
        <v>1009</v>
      </c>
    </row>
    <row r="253" spans="2:5" x14ac:dyDescent="0.2">
      <c r="B253" s="211">
        <v>13</v>
      </c>
      <c r="C253" s="265"/>
      <c r="D253" s="212" t="s">
        <v>618</v>
      </c>
      <c r="E253" s="212" t="s">
        <v>1010</v>
      </c>
    </row>
    <row r="254" spans="2:5" x14ac:dyDescent="0.2">
      <c r="B254" s="211">
        <v>14</v>
      </c>
      <c r="C254" s="265"/>
      <c r="D254" s="212" t="s">
        <v>619</v>
      </c>
      <c r="E254" s="212" t="s">
        <v>1031</v>
      </c>
    </row>
    <row r="255" spans="2:5" ht="15" thickBot="1" x14ac:dyDescent="0.25">
      <c r="B255" s="213">
        <v>15</v>
      </c>
      <c r="C255" s="266"/>
      <c r="D255" s="214" t="s">
        <v>620</v>
      </c>
      <c r="E255" s="214" t="s">
        <v>999</v>
      </c>
    </row>
    <row r="256" spans="2:5" x14ac:dyDescent="0.2">
      <c r="B256" s="209">
        <v>1</v>
      </c>
      <c r="C256" s="264" t="s">
        <v>942</v>
      </c>
      <c r="D256" s="210" t="s">
        <v>794</v>
      </c>
      <c r="E256" s="210" t="s">
        <v>1017</v>
      </c>
    </row>
    <row r="257" spans="2:5" x14ac:dyDescent="0.2">
      <c r="B257" s="211">
        <v>2</v>
      </c>
      <c r="C257" s="265"/>
      <c r="D257" s="212" t="s">
        <v>795</v>
      </c>
      <c r="E257" s="212" t="s">
        <v>1018</v>
      </c>
    </row>
    <row r="258" spans="2:5" x14ac:dyDescent="0.2">
      <c r="B258" s="211">
        <v>3</v>
      </c>
      <c r="C258" s="265"/>
      <c r="D258" s="212" t="s">
        <v>791</v>
      </c>
      <c r="E258" s="212" t="s">
        <v>991</v>
      </c>
    </row>
    <row r="259" spans="2:5" x14ac:dyDescent="0.2">
      <c r="B259" s="211">
        <v>4</v>
      </c>
      <c r="C259" s="265"/>
      <c r="D259" s="212" t="s">
        <v>792</v>
      </c>
      <c r="E259" s="212" t="s">
        <v>992</v>
      </c>
    </row>
    <row r="260" spans="2:5" x14ac:dyDescent="0.2">
      <c r="B260" s="211">
        <v>5</v>
      </c>
      <c r="C260" s="265"/>
      <c r="D260" s="212" t="s">
        <v>793</v>
      </c>
      <c r="E260" s="212" t="s">
        <v>993</v>
      </c>
    </row>
    <row r="261" spans="2:5" x14ac:dyDescent="0.2">
      <c r="B261" s="211">
        <v>6</v>
      </c>
      <c r="C261" s="265"/>
      <c r="D261" s="212" t="s">
        <v>797</v>
      </c>
      <c r="E261" s="212" t="s">
        <v>994</v>
      </c>
    </row>
    <row r="262" spans="2:5" x14ac:dyDescent="0.2">
      <c r="B262" s="211">
        <v>7</v>
      </c>
      <c r="C262" s="265"/>
      <c r="D262" s="212" t="s">
        <v>798</v>
      </c>
      <c r="E262" s="212" t="s">
        <v>995</v>
      </c>
    </row>
    <row r="263" spans="2:5" x14ac:dyDescent="0.2">
      <c r="B263" s="211">
        <v>8</v>
      </c>
      <c r="C263" s="265"/>
      <c r="D263" s="212" t="s">
        <v>799</v>
      </c>
      <c r="E263" s="212" t="s">
        <v>1002</v>
      </c>
    </row>
    <row r="264" spans="2:5" x14ac:dyDescent="0.2">
      <c r="B264" s="211">
        <v>9</v>
      </c>
      <c r="C264" s="265"/>
      <c r="D264" s="212" t="s">
        <v>796</v>
      </c>
      <c r="E264" s="212" t="s">
        <v>1006</v>
      </c>
    </row>
    <row r="265" spans="2:5" x14ac:dyDescent="0.2">
      <c r="B265" s="211">
        <v>10</v>
      </c>
      <c r="C265" s="265"/>
      <c r="D265" s="212" t="s">
        <v>800</v>
      </c>
      <c r="E265" s="212" t="s">
        <v>1003</v>
      </c>
    </row>
    <row r="266" spans="2:5" x14ac:dyDescent="0.2">
      <c r="B266" s="211">
        <v>11</v>
      </c>
      <c r="C266" s="265"/>
      <c r="D266" s="212" t="s">
        <v>801</v>
      </c>
      <c r="E266" s="212" t="s">
        <v>1008</v>
      </c>
    </row>
    <row r="267" spans="2:5" ht="15" thickBot="1" x14ac:dyDescent="0.25">
      <c r="B267" s="213">
        <v>12</v>
      </c>
      <c r="C267" s="266"/>
      <c r="D267" s="214" t="s">
        <v>802</v>
      </c>
      <c r="E267" s="214" t="s">
        <v>997</v>
      </c>
    </row>
    <row r="268" spans="2:5" x14ac:dyDescent="0.2">
      <c r="B268" s="209">
        <v>1</v>
      </c>
      <c r="C268" s="264" t="s">
        <v>977</v>
      </c>
      <c r="D268" s="210" t="s">
        <v>627</v>
      </c>
      <c r="E268" s="210" t="s">
        <v>996</v>
      </c>
    </row>
    <row r="269" spans="2:5" x14ac:dyDescent="0.2">
      <c r="B269" s="211">
        <v>2</v>
      </c>
      <c r="C269" s="265"/>
      <c r="D269" s="212" t="s">
        <v>628</v>
      </c>
      <c r="E269" s="212" t="s">
        <v>1003</v>
      </c>
    </row>
    <row r="270" spans="2:5" x14ac:dyDescent="0.2">
      <c r="B270" s="211">
        <v>3</v>
      </c>
      <c r="C270" s="265"/>
      <c r="D270" s="212" t="s">
        <v>622</v>
      </c>
      <c r="E270" s="212" t="s">
        <v>997</v>
      </c>
    </row>
    <row r="271" spans="2:5" x14ac:dyDescent="0.2">
      <c r="B271" s="211">
        <v>4</v>
      </c>
      <c r="C271" s="265"/>
      <c r="D271" s="212" t="s">
        <v>623</v>
      </c>
      <c r="E271" s="212" t="s">
        <v>998</v>
      </c>
    </row>
    <row r="272" spans="2:5" x14ac:dyDescent="0.2">
      <c r="B272" s="211">
        <v>5</v>
      </c>
      <c r="C272" s="265"/>
      <c r="D272" s="212" t="s">
        <v>624</v>
      </c>
      <c r="E272" s="212" t="s">
        <v>999</v>
      </c>
    </row>
    <row r="273" spans="2:5" x14ac:dyDescent="0.2">
      <c r="B273" s="211">
        <v>6</v>
      </c>
      <c r="C273" s="265"/>
      <c r="D273" s="212" t="s">
        <v>625</v>
      </c>
      <c r="E273" s="212" t="s">
        <v>1000</v>
      </c>
    </row>
    <row r="274" spans="2:5" ht="15" thickBot="1" x14ac:dyDescent="0.25">
      <c r="B274" s="213">
        <v>7</v>
      </c>
      <c r="C274" s="266"/>
      <c r="D274" s="214" t="s">
        <v>626</v>
      </c>
      <c r="E274" s="214" t="s">
        <v>1001</v>
      </c>
    </row>
    <row r="275" spans="2:5" x14ac:dyDescent="0.2">
      <c r="B275" s="209">
        <v>1</v>
      </c>
      <c r="C275" s="264" t="s">
        <v>976</v>
      </c>
      <c r="D275" s="210" t="s">
        <v>634</v>
      </c>
      <c r="E275" s="210" t="s">
        <v>996</v>
      </c>
    </row>
    <row r="276" spans="2:5" x14ac:dyDescent="0.2">
      <c r="B276" s="211">
        <v>2</v>
      </c>
      <c r="C276" s="265"/>
      <c r="D276" s="212" t="s">
        <v>635</v>
      </c>
      <c r="E276" s="212" t="s">
        <v>1003</v>
      </c>
    </row>
    <row r="277" spans="2:5" x14ac:dyDescent="0.2">
      <c r="B277" s="211">
        <v>3</v>
      </c>
      <c r="C277" s="265"/>
      <c r="D277" s="212" t="s">
        <v>629</v>
      </c>
      <c r="E277" s="212" t="s">
        <v>997</v>
      </c>
    </row>
    <row r="278" spans="2:5" x14ac:dyDescent="0.2">
      <c r="B278" s="211">
        <v>4</v>
      </c>
      <c r="C278" s="265"/>
      <c r="D278" s="212" t="s">
        <v>630</v>
      </c>
      <c r="E278" s="212" t="s">
        <v>998</v>
      </c>
    </row>
    <row r="279" spans="2:5" x14ac:dyDescent="0.2">
      <c r="B279" s="211">
        <v>5</v>
      </c>
      <c r="C279" s="265"/>
      <c r="D279" s="212" t="s">
        <v>631</v>
      </c>
      <c r="E279" s="212" t="s">
        <v>999</v>
      </c>
    </row>
    <row r="280" spans="2:5" x14ac:dyDescent="0.2">
      <c r="B280" s="211">
        <v>6</v>
      </c>
      <c r="C280" s="265"/>
      <c r="D280" s="212" t="s">
        <v>632</v>
      </c>
      <c r="E280" s="212" t="s">
        <v>1000</v>
      </c>
    </row>
    <row r="281" spans="2:5" ht="15" thickBot="1" x14ac:dyDescent="0.25">
      <c r="B281" s="213">
        <v>7</v>
      </c>
      <c r="C281" s="266"/>
      <c r="D281" s="214" t="s">
        <v>633</v>
      </c>
      <c r="E281" s="214" t="s">
        <v>1001</v>
      </c>
    </row>
    <row r="282" spans="2:5" x14ac:dyDescent="0.2">
      <c r="B282" s="209">
        <v>1</v>
      </c>
      <c r="C282" s="264" t="s">
        <v>936</v>
      </c>
      <c r="D282" s="210" t="s">
        <v>650</v>
      </c>
      <c r="E282" s="210" t="s">
        <v>996</v>
      </c>
    </row>
    <row r="283" spans="2:5" x14ac:dyDescent="0.2">
      <c r="B283" s="211">
        <v>2</v>
      </c>
      <c r="C283" s="265"/>
      <c r="D283" s="212" t="s">
        <v>651</v>
      </c>
      <c r="E283" s="212" t="s">
        <v>1003</v>
      </c>
    </row>
    <row r="284" spans="2:5" x14ac:dyDescent="0.2">
      <c r="B284" s="211">
        <v>3</v>
      </c>
      <c r="C284" s="265"/>
      <c r="D284" s="212" t="s">
        <v>645</v>
      </c>
      <c r="E284" s="212" t="s">
        <v>997</v>
      </c>
    </row>
    <row r="285" spans="2:5" x14ac:dyDescent="0.2">
      <c r="B285" s="211">
        <v>4</v>
      </c>
      <c r="C285" s="265"/>
      <c r="D285" s="212" t="s">
        <v>646</v>
      </c>
      <c r="E285" s="212" t="s">
        <v>998</v>
      </c>
    </row>
    <row r="286" spans="2:5" x14ac:dyDescent="0.2">
      <c r="B286" s="211">
        <v>5</v>
      </c>
      <c r="C286" s="265"/>
      <c r="D286" s="212" t="s">
        <v>647</v>
      </c>
      <c r="E286" s="212" t="s">
        <v>999</v>
      </c>
    </row>
    <row r="287" spans="2:5" x14ac:dyDescent="0.2">
      <c r="B287" s="211">
        <v>6</v>
      </c>
      <c r="C287" s="265"/>
      <c r="D287" s="212" t="s">
        <v>648</v>
      </c>
      <c r="E287" s="212" t="s">
        <v>1000</v>
      </c>
    </row>
    <row r="288" spans="2:5" ht="15" thickBot="1" x14ac:dyDescent="0.25">
      <c r="B288" s="213">
        <v>7</v>
      </c>
      <c r="C288" s="266"/>
      <c r="D288" s="214" t="s">
        <v>649</v>
      </c>
      <c r="E288" s="214" t="s">
        <v>1001</v>
      </c>
    </row>
    <row r="289" spans="2:5" x14ac:dyDescent="0.2">
      <c r="B289" s="209">
        <v>1</v>
      </c>
      <c r="C289" s="264" t="s">
        <v>947</v>
      </c>
      <c r="D289" s="210" t="s">
        <v>655</v>
      </c>
      <c r="E289" s="210" t="s">
        <v>1017</v>
      </c>
    </row>
    <row r="290" spans="2:5" x14ac:dyDescent="0.2">
      <c r="B290" s="211">
        <v>2</v>
      </c>
      <c r="C290" s="265"/>
      <c r="D290" s="212" t="s">
        <v>656</v>
      </c>
      <c r="E290" s="212" t="s">
        <v>1018</v>
      </c>
    </row>
    <row r="291" spans="2:5" x14ac:dyDescent="0.2">
      <c r="B291" s="211">
        <v>3</v>
      </c>
      <c r="C291" s="265"/>
      <c r="D291" s="212" t="s">
        <v>652</v>
      </c>
      <c r="E291" s="212" t="s">
        <v>991</v>
      </c>
    </row>
    <row r="292" spans="2:5" x14ac:dyDescent="0.2">
      <c r="B292" s="211">
        <v>4</v>
      </c>
      <c r="C292" s="265"/>
      <c r="D292" s="212" t="s">
        <v>654</v>
      </c>
      <c r="E292" s="212" t="s">
        <v>992</v>
      </c>
    </row>
    <row r="293" spans="2:5" x14ac:dyDescent="0.2">
      <c r="B293" s="211">
        <v>5</v>
      </c>
      <c r="C293" s="265"/>
      <c r="D293" s="212" t="s">
        <v>653</v>
      </c>
      <c r="E293" s="212" t="s">
        <v>993</v>
      </c>
    </row>
    <row r="294" spans="2:5" x14ac:dyDescent="0.2">
      <c r="B294" s="211">
        <v>6</v>
      </c>
      <c r="C294" s="265"/>
      <c r="D294" s="212" t="s">
        <v>660</v>
      </c>
      <c r="E294" s="212" t="s">
        <v>994</v>
      </c>
    </row>
    <row r="295" spans="2:5" x14ac:dyDescent="0.2">
      <c r="B295" s="211">
        <v>7</v>
      </c>
      <c r="C295" s="265"/>
      <c r="D295" s="212" t="s">
        <v>661</v>
      </c>
      <c r="E295" s="212" t="s">
        <v>995</v>
      </c>
    </row>
    <row r="296" spans="2:5" x14ac:dyDescent="0.2">
      <c r="B296" s="211">
        <v>8</v>
      </c>
      <c r="C296" s="265"/>
      <c r="D296" s="212" t="s">
        <v>658</v>
      </c>
      <c r="E296" s="212" t="s">
        <v>1006</v>
      </c>
    </row>
    <row r="297" spans="2:5" x14ac:dyDescent="0.2">
      <c r="B297" s="211">
        <v>9</v>
      </c>
      <c r="C297" s="265"/>
      <c r="D297" s="212" t="s">
        <v>657</v>
      </c>
      <c r="E297" s="212" t="s">
        <v>1007</v>
      </c>
    </row>
    <row r="298" spans="2:5" x14ac:dyDescent="0.2">
      <c r="B298" s="211">
        <v>10</v>
      </c>
      <c r="C298" s="265"/>
      <c r="D298" s="212" t="s">
        <v>663</v>
      </c>
      <c r="E298" s="212" t="s">
        <v>1003</v>
      </c>
    </row>
    <row r="299" spans="2:5" x14ac:dyDescent="0.2">
      <c r="B299" s="211">
        <v>11</v>
      </c>
      <c r="C299" s="265"/>
      <c r="D299" s="212" t="s">
        <v>659</v>
      </c>
      <c r="E299" s="212" t="s">
        <v>997</v>
      </c>
    </row>
    <row r="300" spans="2:5" ht="15" thickBot="1" x14ac:dyDescent="0.25">
      <c r="B300" s="213">
        <v>12</v>
      </c>
      <c r="C300" s="266"/>
      <c r="D300" s="214" t="s">
        <v>662</v>
      </c>
      <c r="E300" s="214" t="s">
        <v>998</v>
      </c>
    </row>
    <row r="301" spans="2:5" x14ac:dyDescent="0.2">
      <c r="B301" s="209">
        <v>1</v>
      </c>
      <c r="C301" s="264" t="s">
        <v>957</v>
      </c>
      <c r="D301" s="210" t="s">
        <v>674</v>
      </c>
      <c r="E301" s="210" t="s">
        <v>1006</v>
      </c>
    </row>
    <row r="302" spans="2:5" x14ac:dyDescent="0.2">
      <c r="B302" s="211">
        <v>2</v>
      </c>
      <c r="C302" s="265"/>
      <c r="D302" s="212" t="s">
        <v>664</v>
      </c>
      <c r="E302" s="212" t="s">
        <v>997</v>
      </c>
    </row>
    <row r="303" spans="2:5" x14ac:dyDescent="0.2">
      <c r="B303" s="211">
        <v>3</v>
      </c>
      <c r="C303" s="265"/>
      <c r="D303" s="212" t="s">
        <v>665</v>
      </c>
      <c r="E303" s="212" t="s">
        <v>1020</v>
      </c>
    </row>
    <row r="304" spans="2:5" x14ac:dyDescent="0.2">
      <c r="B304" s="211">
        <v>4</v>
      </c>
      <c r="C304" s="265"/>
      <c r="D304" s="212" t="s">
        <v>666</v>
      </c>
      <c r="E304" s="212" t="s">
        <v>1021</v>
      </c>
    </row>
    <row r="305" spans="2:5" x14ac:dyDescent="0.2">
      <c r="B305" s="211">
        <v>5</v>
      </c>
      <c r="C305" s="265"/>
      <c r="D305" s="212" t="s">
        <v>667</v>
      </c>
      <c r="E305" s="212" t="s">
        <v>998</v>
      </c>
    </row>
    <row r="306" spans="2:5" x14ac:dyDescent="0.2">
      <c r="B306" s="211">
        <v>6</v>
      </c>
      <c r="C306" s="265"/>
      <c r="D306" s="212" t="s">
        <v>668</v>
      </c>
      <c r="E306" s="212" t="s">
        <v>1009</v>
      </c>
    </row>
    <row r="307" spans="2:5" x14ac:dyDescent="0.2">
      <c r="B307" s="211">
        <v>7</v>
      </c>
      <c r="C307" s="265"/>
      <c r="D307" s="212" t="s">
        <v>669</v>
      </c>
      <c r="E307" s="212" t="s">
        <v>1010</v>
      </c>
    </row>
    <row r="308" spans="2:5" x14ac:dyDescent="0.2">
      <c r="B308" s="211">
        <v>8</v>
      </c>
      <c r="C308" s="265"/>
      <c r="D308" s="212" t="s">
        <v>670</v>
      </c>
      <c r="E308" s="212" t="s">
        <v>999</v>
      </c>
    </row>
    <row r="309" spans="2:5" x14ac:dyDescent="0.2">
      <c r="B309" s="211">
        <v>9</v>
      </c>
      <c r="C309" s="265"/>
      <c r="D309" s="212" t="s">
        <v>671</v>
      </c>
      <c r="E309" s="212" t="s">
        <v>1029</v>
      </c>
    </row>
    <row r="310" spans="2:5" x14ac:dyDescent="0.2">
      <c r="B310" s="211">
        <v>10</v>
      </c>
      <c r="C310" s="265"/>
      <c r="D310" s="212" t="s">
        <v>672</v>
      </c>
      <c r="E310" s="212" t="s">
        <v>1030</v>
      </c>
    </row>
    <row r="311" spans="2:5" x14ac:dyDescent="0.2">
      <c r="B311" s="211">
        <v>11</v>
      </c>
      <c r="C311" s="265"/>
      <c r="D311" s="212" t="s">
        <v>673</v>
      </c>
      <c r="E311" s="212" t="s">
        <v>1032</v>
      </c>
    </row>
    <row r="312" spans="2:5" x14ac:dyDescent="0.2">
      <c r="B312" s="211">
        <v>12</v>
      </c>
      <c r="C312" s="265"/>
      <c r="D312" s="212" t="s">
        <v>675</v>
      </c>
      <c r="E312" s="212" t="s">
        <v>1000</v>
      </c>
    </row>
    <row r="313" spans="2:5" x14ac:dyDescent="0.2">
      <c r="B313" s="211">
        <v>13</v>
      </c>
      <c r="C313" s="265"/>
      <c r="D313" s="212" t="s">
        <v>676</v>
      </c>
      <c r="E313" s="212" t="s">
        <v>1001</v>
      </c>
    </row>
    <row r="314" spans="2:5" x14ac:dyDescent="0.2">
      <c r="B314" s="211">
        <v>14</v>
      </c>
      <c r="C314" s="265"/>
      <c r="D314" s="212" t="s">
        <v>677</v>
      </c>
      <c r="E314" s="212" t="s">
        <v>1004</v>
      </c>
    </row>
    <row r="315" spans="2:5" ht="15" thickBot="1" x14ac:dyDescent="0.25">
      <c r="B315" s="213">
        <v>15</v>
      </c>
      <c r="C315" s="266"/>
      <c r="D315" s="214" t="s">
        <v>678</v>
      </c>
      <c r="E315" s="214" t="s">
        <v>1005</v>
      </c>
    </row>
    <row r="316" spans="2:5" x14ac:dyDescent="0.2">
      <c r="B316" s="209">
        <v>1</v>
      </c>
      <c r="C316" s="264" t="s">
        <v>962</v>
      </c>
      <c r="D316" s="210" t="s">
        <v>679</v>
      </c>
      <c r="E316" s="210" t="s">
        <v>1006</v>
      </c>
    </row>
    <row r="317" spans="2:5" x14ac:dyDescent="0.2">
      <c r="B317" s="211">
        <v>2</v>
      </c>
      <c r="C317" s="265"/>
      <c r="D317" s="212" t="s">
        <v>687</v>
      </c>
      <c r="E317" s="212" t="s">
        <v>1008</v>
      </c>
    </row>
    <row r="318" spans="2:5" x14ac:dyDescent="0.2">
      <c r="B318" s="211">
        <v>3</v>
      </c>
      <c r="C318" s="265"/>
      <c r="D318" s="212" t="s">
        <v>688</v>
      </c>
      <c r="E318" s="212" t="s">
        <v>1019</v>
      </c>
    </row>
    <row r="319" spans="2:5" x14ac:dyDescent="0.2">
      <c r="B319" s="211">
        <v>4</v>
      </c>
      <c r="C319" s="265"/>
      <c r="D319" s="212" t="s">
        <v>689</v>
      </c>
      <c r="E319" s="212" t="s">
        <v>1027</v>
      </c>
    </row>
    <row r="320" spans="2:5" x14ac:dyDescent="0.2">
      <c r="B320" s="211">
        <v>5</v>
      </c>
      <c r="C320" s="265"/>
      <c r="D320" s="212" t="s">
        <v>680</v>
      </c>
      <c r="E320" s="212" t="s">
        <v>997</v>
      </c>
    </row>
    <row r="321" spans="2:5" x14ac:dyDescent="0.2">
      <c r="B321" s="211">
        <v>6</v>
      </c>
      <c r="C321" s="265"/>
      <c r="D321" s="212" t="s">
        <v>681</v>
      </c>
      <c r="E321" s="212" t="s">
        <v>1020</v>
      </c>
    </row>
    <row r="322" spans="2:5" x14ac:dyDescent="0.2">
      <c r="B322" s="211">
        <v>7</v>
      </c>
      <c r="C322" s="265"/>
      <c r="D322" s="212" t="s">
        <v>682</v>
      </c>
      <c r="E322" s="212" t="s">
        <v>1021</v>
      </c>
    </row>
    <row r="323" spans="2:5" x14ac:dyDescent="0.2">
      <c r="B323" s="211">
        <v>8</v>
      </c>
      <c r="C323" s="265"/>
      <c r="D323" s="212" t="s">
        <v>683</v>
      </c>
      <c r="E323" s="212" t="s">
        <v>998</v>
      </c>
    </row>
    <row r="324" spans="2:5" x14ac:dyDescent="0.2">
      <c r="B324" s="211">
        <v>9</v>
      </c>
      <c r="C324" s="265"/>
      <c r="D324" s="212" t="s">
        <v>684</v>
      </c>
      <c r="E324" s="212" t="s">
        <v>1009</v>
      </c>
    </row>
    <row r="325" spans="2:5" x14ac:dyDescent="0.2">
      <c r="B325" s="211">
        <v>10</v>
      </c>
      <c r="C325" s="265"/>
      <c r="D325" s="212" t="s">
        <v>685</v>
      </c>
      <c r="E325" s="212" t="s">
        <v>1010</v>
      </c>
    </row>
    <row r="326" spans="2:5" x14ac:dyDescent="0.2">
      <c r="B326" s="211">
        <v>11</v>
      </c>
      <c r="C326" s="265"/>
      <c r="D326" s="212" t="s">
        <v>690</v>
      </c>
      <c r="E326" s="212" t="s">
        <v>999</v>
      </c>
    </row>
    <row r="327" spans="2:5" x14ac:dyDescent="0.2">
      <c r="B327" s="211">
        <v>12</v>
      </c>
      <c r="C327" s="265"/>
      <c r="D327" s="212" t="s">
        <v>691</v>
      </c>
      <c r="E327" s="212" t="s">
        <v>1029</v>
      </c>
    </row>
    <row r="328" spans="2:5" x14ac:dyDescent="0.2">
      <c r="B328" s="211">
        <v>13</v>
      </c>
      <c r="C328" s="265"/>
      <c r="D328" s="212" t="s">
        <v>692</v>
      </c>
      <c r="E328" s="212" t="s">
        <v>1030</v>
      </c>
    </row>
    <row r="329" spans="2:5" ht="15" thickBot="1" x14ac:dyDescent="0.25">
      <c r="B329" s="213">
        <v>14</v>
      </c>
      <c r="C329" s="266"/>
      <c r="D329" s="214" t="s">
        <v>686</v>
      </c>
      <c r="E329" s="214" t="s">
        <v>1000</v>
      </c>
    </row>
    <row r="330" spans="2:5" x14ac:dyDescent="0.2">
      <c r="B330" s="209">
        <v>1</v>
      </c>
      <c r="C330" s="264" t="s">
        <v>963</v>
      </c>
      <c r="D330" s="210" t="s">
        <v>701</v>
      </c>
      <c r="E330" s="210" t="s">
        <v>1011</v>
      </c>
    </row>
    <row r="331" spans="2:5" x14ac:dyDescent="0.2">
      <c r="B331" s="211">
        <v>2</v>
      </c>
      <c r="C331" s="265"/>
      <c r="D331" s="212" t="s">
        <v>702</v>
      </c>
      <c r="E331" s="212" t="s">
        <v>1033</v>
      </c>
    </row>
    <row r="332" spans="2:5" x14ac:dyDescent="0.2">
      <c r="B332" s="211">
        <v>3</v>
      </c>
      <c r="C332" s="265"/>
      <c r="D332" s="212" t="s">
        <v>693</v>
      </c>
      <c r="E332" s="212" t="s">
        <v>991</v>
      </c>
    </row>
    <row r="333" spans="2:5" x14ac:dyDescent="0.2">
      <c r="B333" s="211">
        <v>4</v>
      </c>
      <c r="C333" s="265"/>
      <c r="D333" s="212" t="s">
        <v>694</v>
      </c>
      <c r="E333" s="212" t="s">
        <v>992</v>
      </c>
    </row>
    <row r="334" spans="2:5" x14ac:dyDescent="0.2">
      <c r="B334" s="211">
        <v>5</v>
      </c>
      <c r="C334" s="265"/>
      <c r="D334" s="212" t="s">
        <v>695</v>
      </c>
      <c r="E334" s="212" t="s">
        <v>993</v>
      </c>
    </row>
    <row r="335" spans="2:5" x14ac:dyDescent="0.2">
      <c r="B335" s="211">
        <v>6</v>
      </c>
      <c r="C335" s="265"/>
      <c r="D335" s="212" t="s">
        <v>696</v>
      </c>
      <c r="E335" s="212" t="s">
        <v>994</v>
      </c>
    </row>
    <row r="336" spans="2:5" x14ac:dyDescent="0.2">
      <c r="B336" s="211">
        <v>7</v>
      </c>
      <c r="C336" s="265"/>
      <c r="D336" s="212" t="s">
        <v>697</v>
      </c>
      <c r="E336" s="212" t="s">
        <v>995</v>
      </c>
    </row>
    <row r="337" spans="2:5" x14ac:dyDescent="0.2">
      <c r="B337" s="211">
        <v>8</v>
      </c>
      <c r="C337" s="265"/>
      <c r="D337" s="212" t="s">
        <v>699</v>
      </c>
      <c r="E337" s="212" t="s">
        <v>1003</v>
      </c>
    </row>
    <row r="338" spans="2:5" x14ac:dyDescent="0.2">
      <c r="B338" s="211">
        <v>9</v>
      </c>
      <c r="C338" s="265"/>
      <c r="D338" s="212" t="s">
        <v>698</v>
      </c>
      <c r="E338" s="212" t="s">
        <v>1008</v>
      </c>
    </row>
    <row r="339" spans="2:5" ht="15" thickBot="1" x14ac:dyDescent="0.25">
      <c r="B339" s="213">
        <v>10</v>
      </c>
      <c r="C339" s="266"/>
      <c r="D339" s="214" t="s">
        <v>700</v>
      </c>
      <c r="E339" s="214" t="s">
        <v>997</v>
      </c>
    </row>
    <row r="340" spans="2:5" x14ac:dyDescent="0.2">
      <c r="B340" s="209">
        <v>1</v>
      </c>
      <c r="C340" s="264" t="s">
        <v>968</v>
      </c>
      <c r="D340" s="210" t="s">
        <v>708</v>
      </c>
      <c r="E340" s="210" t="s">
        <v>996</v>
      </c>
    </row>
    <row r="341" spans="2:5" x14ac:dyDescent="0.2">
      <c r="B341" s="211">
        <v>2</v>
      </c>
      <c r="C341" s="265"/>
      <c r="D341" s="212" t="s">
        <v>709</v>
      </c>
      <c r="E341" s="212" t="s">
        <v>1003</v>
      </c>
    </row>
    <row r="342" spans="2:5" x14ac:dyDescent="0.2">
      <c r="B342" s="211">
        <v>3</v>
      </c>
      <c r="C342" s="265"/>
      <c r="D342" s="212" t="s">
        <v>703</v>
      </c>
      <c r="E342" s="212" t="s">
        <v>997</v>
      </c>
    </row>
    <row r="343" spans="2:5" x14ac:dyDescent="0.2">
      <c r="B343" s="211">
        <v>4</v>
      </c>
      <c r="C343" s="265"/>
      <c r="D343" s="212" t="s">
        <v>704</v>
      </c>
      <c r="E343" s="212" t="s">
        <v>998</v>
      </c>
    </row>
    <row r="344" spans="2:5" x14ac:dyDescent="0.2">
      <c r="B344" s="211">
        <v>5</v>
      </c>
      <c r="C344" s="265"/>
      <c r="D344" s="212" t="s">
        <v>705</v>
      </c>
      <c r="E344" s="212" t="s">
        <v>999</v>
      </c>
    </row>
    <row r="345" spans="2:5" x14ac:dyDescent="0.2">
      <c r="B345" s="211">
        <v>6</v>
      </c>
      <c r="C345" s="265"/>
      <c r="D345" s="212" t="s">
        <v>706</v>
      </c>
      <c r="E345" s="212" t="s">
        <v>1000</v>
      </c>
    </row>
    <row r="346" spans="2:5" ht="15" thickBot="1" x14ac:dyDescent="0.25">
      <c r="B346" s="213">
        <v>7</v>
      </c>
      <c r="C346" s="266"/>
      <c r="D346" s="214" t="s">
        <v>707</v>
      </c>
      <c r="E346" s="214" t="s">
        <v>1001</v>
      </c>
    </row>
    <row r="347" spans="2:5" x14ac:dyDescent="0.2">
      <c r="B347" s="209">
        <v>1</v>
      </c>
      <c r="C347" s="264" t="s">
        <v>951</v>
      </c>
      <c r="D347" s="210" t="s">
        <v>713</v>
      </c>
      <c r="E347" s="210" t="s">
        <v>1011</v>
      </c>
    </row>
    <row r="348" spans="2:5" x14ac:dyDescent="0.2">
      <c r="B348" s="211">
        <v>2</v>
      </c>
      <c r="C348" s="265"/>
      <c r="D348" s="212" t="s">
        <v>714</v>
      </c>
      <c r="E348" s="212" t="s">
        <v>1012</v>
      </c>
    </row>
    <row r="349" spans="2:5" x14ac:dyDescent="0.2">
      <c r="B349" s="211">
        <v>3</v>
      </c>
      <c r="C349" s="265"/>
      <c r="D349" s="212" t="s">
        <v>710</v>
      </c>
      <c r="E349" s="212" t="s">
        <v>991</v>
      </c>
    </row>
    <row r="350" spans="2:5" x14ac:dyDescent="0.2">
      <c r="B350" s="211">
        <v>4</v>
      </c>
      <c r="C350" s="265"/>
      <c r="D350" s="212" t="s">
        <v>711</v>
      </c>
      <c r="E350" s="212" t="s">
        <v>992</v>
      </c>
    </row>
    <row r="351" spans="2:5" x14ac:dyDescent="0.2">
      <c r="B351" s="211">
        <v>5</v>
      </c>
      <c r="C351" s="265"/>
      <c r="D351" s="212" t="s">
        <v>712</v>
      </c>
      <c r="E351" s="212" t="s">
        <v>993</v>
      </c>
    </row>
    <row r="352" spans="2:5" x14ac:dyDescent="0.2">
      <c r="B352" s="211">
        <v>6</v>
      </c>
      <c r="C352" s="265"/>
      <c r="D352" s="212" t="s">
        <v>716</v>
      </c>
      <c r="E352" s="212" t="s">
        <v>994</v>
      </c>
    </row>
    <row r="353" spans="2:5" x14ac:dyDescent="0.2">
      <c r="B353" s="211">
        <v>7</v>
      </c>
      <c r="C353" s="265"/>
      <c r="D353" s="212" t="s">
        <v>717</v>
      </c>
      <c r="E353" s="212" t="s">
        <v>995</v>
      </c>
    </row>
    <row r="354" spans="2:5" x14ac:dyDescent="0.2">
      <c r="B354" s="211">
        <v>8</v>
      </c>
      <c r="C354" s="265"/>
      <c r="D354" s="212" t="s">
        <v>715</v>
      </c>
      <c r="E354" s="212" t="s">
        <v>1006</v>
      </c>
    </row>
    <row r="355" spans="2:5" x14ac:dyDescent="0.2">
      <c r="B355" s="211">
        <v>9</v>
      </c>
      <c r="C355" s="265"/>
      <c r="D355" s="212" t="s">
        <v>718</v>
      </c>
      <c r="E355" s="212" t="s">
        <v>1003</v>
      </c>
    </row>
    <row r="356" spans="2:5" x14ac:dyDescent="0.2">
      <c r="B356" s="211">
        <v>10</v>
      </c>
      <c r="C356" s="265"/>
      <c r="D356" s="212" t="s">
        <v>719</v>
      </c>
      <c r="E356" s="212" t="s">
        <v>1008</v>
      </c>
    </row>
    <row r="357" spans="2:5" ht="15" thickBot="1" x14ac:dyDescent="0.25">
      <c r="B357" s="213">
        <v>11</v>
      </c>
      <c r="C357" s="266"/>
      <c r="D357" s="214" t="s">
        <v>720</v>
      </c>
      <c r="E357" s="214" t="s">
        <v>1019</v>
      </c>
    </row>
    <row r="358" spans="2:5" x14ac:dyDescent="0.2">
      <c r="B358" s="209">
        <v>1</v>
      </c>
      <c r="C358" s="264" t="s">
        <v>982</v>
      </c>
      <c r="D358" s="210" t="s">
        <v>732</v>
      </c>
      <c r="E358" s="210" t="s">
        <v>1011</v>
      </c>
    </row>
    <row r="359" spans="2:5" x14ac:dyDescent="0.2">
      <c r="B359" s="211">
        <v>2</v>
      </c>
      <c r="C359" s="265"/>
      <c r="D359" s="212" t="s">
        <v>733</v>
      </c>
      <c r="E359" s="212" t="s">
        <v>1012</v>
      </c>
    </row>
    <row r="360" spans="2:5" x14ac:dyDescent="0.2">
      <c r="B360" s="211">
        <v>3</v>
      </c>
      <c r="C360" s="265"/>
      <c r="D360" s="212" t="s">
        <v>727</v>
      </c>
      <c r="E360" s="212" t="s">
        <v>991</v>
      </c>
    </row>
    <row r="361" spans="2:5" x14ac:dyDescent="0.2">
      <c r="B361" s="211">
        <v>4</v>
      </c>
      <c r="C361" s="265"/>
      <c r="D361" s="212" t="s">
        <v>728</v>
      </c>
      <c r="E361" s="212" t="s">
        <v>992</v>
      </c>
    </row>
    <row r="362" spans="2:5" x14ac:dyDescent="0.2">
      <c r="B362" s="211">
        <v>5</v>
      </c>
      <c r="C362" s="265"/>
      <c r="D362" s="212" t="s">
        <v>729</v>
      </c>
      <c r="E362" s="212" t="s">
        <v>993</v>
      </c>
    </row>
    <row r="363" spans="2:5" x14ac:dyDescent="0.2">
      <c r="B363" s="211">
        <v>6</v>
      </c>
      <c r="C363" s="265"/>
      <c r="D363" s="212" t="s">
        <v>721</v>
      </c>
      <c r="E363" s="212" t="s">
        <v>994</v>
      </c>
    </row>
    <row r="364" spans="2:5" x14ac:dyDescent="0.2">
      <c r="B364" s="211">
        <v>7</v>
      </c>
      <c r="C364" s="265"/>
      <c r="D364" s="212" t="s">
        <v>722</v>
      </c>
      <c r="E364" s="212" t="s">
        <v>1002</v>
      </c>
    </row>
    <row r="365" spans="2:5" x14ac:dyDescent="0.2">
      <c r="B365" s="211">
        <v>8</v>
      </c>
      <c r="C365" s="265"/>
      <c r="D365" s="212" t="s">
        <v>730</v>
      </c>
      <c r="E365" s="212" t="s">
        <v>1006</v>
      </c>
    </row>
    <row r="366" spans="2:5" x14ac:dyDescent="0.2">
      <c r="B366" s="211">
        <v>9</v>
      </c>
      <c r="C366" s="265"/>
      <c r="D366" s="212" t="s">
        <v>731</v>
      </c>
      <c r="E366" s="212" t="s">
        <v>1023</v>
      </c>
    </row>
    <row r="367" spans="2:5" x14ac:dyDescent="0.2">
      <c r="B367" s="211">
        <v>10</v>
      </c>
      <c r="C367" s="265"/>
      <c r="D367" s="212" t="s">
        <v>725</v>
      </c>
      <c r="E367" s="212" t="s">
        <v>1003</v>
      </c>
    </row>
    <row r="368" spans="2:5" x14ac:dyDescent="0.2">
      <c r="B368" s="211">
        <v>11</v>
      </c>
      <c r="C368" s="265"/>
      <c r="D368" s="212" t="s">
        <v>726</v>
      </c>
      <c r="E368" s="212" t="s">
        <v>1025</v>
      </c>
    </row>
    <row r="369" spans="2:5" x14ac:dyDescent="0.2">
      <c r="B369" s="211">
        <v>12</v>
      </c>
      <c r="C369" s="265"/>
      <c r="D369" s="212" t="s">
        <v>723</v>
      </c>
      <c r="E369" s="212" t="s">
        <v>997</v>
      </c>
    </row>
    <row r="370" spans="2:5" ht="15" thickBot="1" x14ac:dyDescent="0.25">
      <c r="B370" s="213">
        <v>13</v>
      </c>
      <c r="C370" s="266"/>
      <c r="D370" s="214" t="s">
        <v>724</v>
      </c>
      <c r="E370" s="214" t="s">
        <v>1020</v>
      </c>
    </row>
    <row r="371" spans="2:5" x14ac:dyDescent="0.2">
      <c r="B371" s="209">
        <v>1</v>
      </c>
      <c r="C371" s="264" t="s">
        <v>943</v>
      </c>
      <c r="D371" s="210" t="s">
        <v>756</v>
      </c>
      <c r="E371" s="210" t="s">
        <v>994</v>
      </c>
    </row>
    <row r="372" spans="2:5" x14ac:dyDescent="0.2">
      <c r="B372" s="211">
        <v>2</v>
      </c>
      <c r="C372" s="265"/>
      <c r="D372" s="212" t="s">
        <v>757</v>
      </c>
      <c r="E372" s="212" t="s">
        <v>995</v>
      </c>
    </row>
    <row r="373" spans="2:5" x14ac:dyDescent="0.2">
      <c r="B373" s="211">
        <v>3</v>
      </c>
      <c r="C373" s="265"/>
      <c r="D373" s="212" t="s">
        <v>748</v>
      </c>
      <c r="E373" s="212" t="s">
        <v>1006</v>
      </c>
    </row>
    <row r="374" spans="2:5" x14ac:dyDescent="0.2">
      <c r="B374" s="211">
        <v>4</v>
      </c>
      <c r="C374" s="265"/>
      <c r="D374" s="212" t="s">
        <v>764</v>
      </c>
      <c r="E374" s="212" t="s">
        <v>1003</v>
      </c>
    </row>
    <row r="375" spans="2:5" x14ac:dyDescent="0.2">
      <c r="B375" s="211">
        <v>5</v>
      </c>
      <c r="C375" s="265"/>
      <c r="D375" s="212" t="s">
        <v>749</v>
      </c>
      <c r="E375" s="212" t="s">
        <v>997</v>
      </c>
    </row>
    <row r="376" spans="2:5" x14ac:dyDescent="0.2">
      <c r="B376" s="211">
        <v>6</v>
      </c>
      <c r="C376" s="265"/>
      <c r="D376" s="212" t="s">
        <v>750</v>
      </c>
      <c r="E376" s="212" t="s">
        <v>1020</v>
      </c>
    </row>
    <row r="377" spans="2:5" x14ac:dyDescent="0.2">
      <c r="B377" s="211">
        <v>7</v>
      </c>
      <c r="C377" s="265"/>
      <c r="D377" s="212" t="s">
        <v>751</v>
      </c>
      <c r="E377" s="212" t="s">
        <v>1021</v>
      </c>
    </row>
    <row r="378" spans="2:5" x14ac:dyDescent="0.2">
      <c r="B378" s="211">
        <v>8</v>
      </c>
      <c r="C378" s="265"/>
      <c r="D378" s="212" t="s">
        <v>752</v>
      </c>
      <c r="E378" s="212" t="s">
        <v>998</v>
      </c>
    </row>
    <row r="379" spans="2:5" x14ac:dyDescent="0.2">
      <c r="B379" s="211">
        <v>9</v>
      </c>
      <c r="C379" s="265"/>
      <c r="D379" s="212" t="s">
        <v>753</v>
      </c>
      <c r="E379" s="212" t="s">
        <v>1009</v>
      </c>
    </row>
    <row r="380" spans="2:5" x14ac:dyDescent="0.2">
      <c r="B380" s="211">
        <v>10</v>
      </c>
      <c r="C380" s="265"/>
      <c r="D380" s="212" t="s">
        <v>754</v>
      </c>
      <c r="E380" s="212" t="s">
        <v>1010</v>
      </c>
    </row>
    <row r="381" spans="2:5" x14ac:dyDescent="0.2">
      <c r="B381" s="211">
        <v>11</v>
      </c>
      <c r="C381" s="265"/>
      <c r="D381" s="212" t="s">
        <v>755</v>
      </c>
      <c r="E381" s="212" t="s">
        <v>1031</v>
      </c>
    </row>
    <row r="382" spans="2:5" x14ac:dyDescent="0.2">
      <c r="B382" s="211">
        <v>12</v>
      </c>
      <c r="C382" s="265"/>
      <c r="D382" s="212" t="s">
        <v>758</v>
      </c>
      <c r="E382" s="212" t="s">
        <v>999</v>
      </c>
    </row>
    <row r="383" spans="2:5" x14ac:dyDescent="0.2">
      <c r="B383" s="211">
        <v>13</v>
      </c>
      <c r="C383" s="265"/>
      <c r="D383" s="212" t="s">
        <v>759</v>
      </c>
      <c r="E383" s="212" t="s">
        <v>1029</v>
      </c>
    </row>
    <row r="384" spans="2:5" x14ac:dyDescent="0.2">
      <c r="B384" s="211">
        <v>14</v>
      </c>
      <c r="C384" s="265"/>
      <c r="D384" s="212" t="s">
        <v>760</v>
      </c>
      <c r="E384" s="212" t="s">
        <v>1030</v>
      </c>
    </row>
    <row r="385" spans="2:5" x14ac:dyDescent="0.2">
      <c r="B385" s="211">
        <v>15</v>
      </c>
      <c r="C385" s="265"/>
      <c r="D385" s="212" t="s">
        <v>761</v>
      </c>
      <c r="E385" s="212" t="s">
        <v>1000</v>
      </c>
    </row>
    <row r="386" spans="2:5" x14ac:dyDescent="0.2">
      <c r="B386" s="211">
        <v>16</v>
      </c>
      <c r="C386" s="265"/>
      <c r="D386" s="212" t="s">
        <v>762</v>
      </c>
      <c r="E386" s="212" t="s">
        <v>1013</v>
      </c>
    </row>
    <row r="387" spans="2:5" ht="15" thickBot="1" x14ac:dyDescent="0.25">
      <c r="B387" s="213">
        <v>17</v>
      </c>
      <c r="C387" s="266"/>
      <c r="D387" s="214" t="s">
        <v>763</v>
      </c>
      <c r="E387" s="214" t="s">
        <v>1014</v>
      </c>
    </row>
    <row r="388" spans="2:5" x14ac:dyDescent="0.2">
      <c r="B388" s="209">
        <v>1</v>
      </c>
      <c r="C388" s="264" t="s">
        <v>981</v>
      </c>
      <c r="D388" s="210" t="s">
        <v>790</v>
      </c>
      <c r="E388" s="210" t="s">
        <v>1003</v>
      </c>
    </row>
    <row r="389" spans="2:5" x14ac:dyDescent="0.2">
      <c r="B389" s="211">
        <v>2</v>
      </c>
      <c r="C389" s="265"/>
      <c r="D389" s="212" t="s">
        <v>789</v>
      </c>
      <c r="E389" s="212" t="s">
        <v>1008</v>
      </c>
    </row>
    <row r="390" spans="2:5" x14ac:dyDescent="0.2">
      <c r="B390" s="211">
        <v>3</v>
      </c>
      <c r="C390" s="265"/>
      <c r="D390" s="212" t="s">
        <v>784</v>
      </c>
      <c r="E390" s="212" t="s">
        <v>997</v>
      </c>
    </row>
    <row r="391" spans="2:5" x14ac:dyDescent="0.2">
      <c r="B391" s="211">
        <v>4</v>
      </c>
      <c r="C391" s="265"/>
      <c r="D391" s="212" t="s">
        <v>785</v>
      </c>
      <c r="E391" s="212" t="s">
        <v>998</v>
      </c>
    </row>
    <row r="392" spans="2:5" x14ac:dyDescent="0.2">
      <c r="B392" s="211">
        <v>5</v>
      </c>
      <c r="C392" s="265"/>
      <c r="D392" s="212" t="s">
        <v>786</v>
      </c>
      <c r="E392" s="212" t="s">
        <v>999</v>
      </c>
    </row>
    <row r="393" spans="2:5" x14ac:dyDescent="0.2">
      <c r="B393" s="211">
        <v>6</v>
      </c>
      <c r="C393" s="265"/>
      <c r="D393" s="212" t="s">
        <v>787</v>
      </c>
      <c r="E393" s="212" t="s">
        <v>1000</v>
      </c>
    </row>
    <row r="394" spans="2:5" ht="15" thickBot="1" x14ac:dyDescent="0.25">
      <c r="B394" s="213">
        <v>7</v>
      </c>
      <c r="C394" s="266"/>
      <c r="D394" s="214" t="s">
        <v>788</v>
      </c>
      <c r="E394" s="214" t="s">
        <v>1001</v>
      </c>
    </row>
    <row r="395" spans="2:5" x14ac:dyDescent="0.2">
      <c r="B395" s="209">
        <v>1</v>
      </c>
      <c r="C395" s="264" t="s">
        <v>944</v>
      </c>
      <c r="D395" s="210" t="s">
        <v>734</v>
      </c>
      <c r="E395" s="210" t="s">
        <v>991</v>
      </c>
    </row>
    <row r="396" spans="2:5" x14ac:dyDescent="0.2">
      <c r="B396" s="211">
        <v>2</v>
      </c>
      <c r="C396" s="265"/>
      <c r="D396" s="212" t="s">
        <v>735</v>
      </c>
      <c r="E396" s="212" t="s">
        <v>992</v>
      </c>
    </row>
    <row r="397" spans="2:5" x14ac:dyDescent="0.2">
      <c r="B397" s="211">
        <v>3</v>
      </c>
      <c r="C397" s="265"/>
      <c r="D397" s="212" t="s">
        <v>736</v>
      </c>
      <c r="E397" s="212" t="s">
        <v>993</v>
      </c>
    </row>
    <row r="398" spans="2:5" x14ac:dyDescent="0.2">
      <c r="B398" s="211">
        <v>4</v>
      </c>
      <c r="C398" s="265"/>
      <c r="D398" s="212" t="s">
        <v>740</v>
      </c>
      <c r="E398" s="212" t="s">
        <v>1006</v>
      </c>
    </row>
    <row r="399" spans="2:5" x14ac:dyDescent="0.2">
      <c r="B399" s="211">
        <v>5</v>
      </c>
      <c r="C399" s="265"/>
      <c r="D399" s="212" t="s">
        <v>737</v>
      </c>
      <c r="E399" s="212" t="s">
        <v>997</v>
      </c>
    </row>
    <row r="400" spans="2:5" x14ac:dyDescent="0.2">
      <c r="B400" s="211">
        <v>6</v>
      </c>
      <c r="C400" s="265"/>
      <c r="D400" s="212" t="s">
        <v>738</v>
      </c>
      <c r="E400" s="212" t="s">
        <v>1020</v>
      </c>
    </row>
    <row r="401" spans="2:5" x14ac:dyDescent="0.2">
      <c r="B401" s="211">
        <v>7</v>
      </c>
      <c r="C401" s="265"/>
      <c r="D401" s="212" t="s">
        <v>739</v>
      </c>
      <c r="E401" s="212" t="s">
        <v>1021</v>
      </c>
    </row>
    <row r="402" spans="2:5" x14ac:dyDescent="0.2">
      <c r="B402" s="211">
        <v>8</v>
      </c>
      <c r="C402" s="265"/>
      <c r="D402" s="212" t="s">
        <v>741</v>
      </c>
      <c r="E402" s="212" t="s">
        <v>998</v>
      </c>
    </row>
    <row r="403" spans="2:5" x14ac:dyDescent="0.2">
      <c r="B403" s="211">
        <v>9</v>
      </c>
      <c r="C403" s="265"/>
      <c r="D403" s="212" t="s">
        <v>742</v>
      </c>
      <c r="E403" s="212" t="s">
        <v>999</v>
      </c>
    </row>
    <row r="404" spans="2:5" x14ac:dyDescent="0.2">
      <c r="B404" s="211">
        <v>10</v>
      </c>
      <c r="C404" s="265"/>
      <c r="D404" s="212" t="s">
        <v>743</v>
      </c>
      <c r="E404" s="212" t="s">
        <v>1029</v>
      </c>
    </row>
    <row r="405" spans="2:5" x14ac:dyDescent="0.2">
      <c r="B405" s="211">
        <v>11</v>
      </c>
      <c r="C405" s="265"/>
      <c r="D405" s="212" t="s">
        <v>744</v>
      </c>
      <c r="E405" s="212" t="s">
        <v>1030</v>
      </c>
    </row>
    <row r="406" spans="2:5" x14ac:dyDescent="0.2">
      <c r="B406" s="211">
        <v>12</v>
      </c>
      <c r="C406" s="265"/>
      <c r="D406" s="212" t="s">
        <v>745</v>
      </c>
      <c r="E406" s="212" t="s">
        <v>1000</v>
      </c>
    </row>
    <row r="407" spans="2:5" x14ac:dyDescent="0.2">
      <c r="B407" s="211">
        <v>13</v>
      </c>
      <c r="C407" s="265"/>
      <c r="D407" s="212" t="s">
        <v>746</v>
      </c>
      <c r="E407" s="212" t="s">
        <v>1013</v>
      </c>
    </row>
    <row r="408" spans="2:5" ht="15" thickBot="1" x14ac:dyDescent="0.25">
      <c r="B408" s="213">
        <v>14</v>
      </c>
      <c r="C408" s="266"/>
      <c r="D408" s="214" t="s">
        <v>747</v>
      </c>
      <c r="E408" s="214" t="s">
        <v>1014</v>
      </c>
    </row>
    <row r="409" spans="2:5" x14ac:dyDescent="0.2">
      <c r="B409" s="209">
        <v>1</v>
      </c>
      <c r="C409" s="264" t="s">
        <v>942</v>
      </c>
      <c r="D409" s="210" t="s">
        <v>377</v>
      </c>
      <c r="E409" s="210" t="s">
        <v>1011</v>
      </c>
    </row>
    <row r="410" spans="2:5" x14ac:dyDescent="0.2">
      <c r="B410" s="211">
        <v>2</v>
      </c>
      <c r="C410" s="265"/>
      <c r="D410" s="212" t="s">
        <v>378</v>
      </c>
      <c r="E410" s="212" t="s">
        <v>1012</v>
      </c>
    </row>
    <row r="411" spans="2:5" x14ac:dyDescent="0.2">
      <c r="B411" s="211">
        <v>3</v>
      </c>
      <c r="C411" s="265"/>
      <c r="D411" s="212" t="s">
        <v>374</v>
      </c>
      <c r="E411" s="212" t="s">
        <v>991</v>
      </c>
    </row>
    <row r="412" spans="2:5" x14ac:dyDescent="0.2">
      <c r="B412" s="211">
        <v>4</v>
      </c>
      <c r="C412" s="265"/>
      <c r="D412" s="212" t="s">
        <v>375</v>
      </c>
      <c r="E412" s="212" t="s">
        <v>1034</v>
      </c>
    </row>
    <row r="413" spans="2:5" x14ac:dyDescent="0.2">
      <c r="B413" s="211">
        <v>5</v>
      </c>
      <c r="C413" s="265"/>
      <c r="D413" s="212" t="s">
        <v>376</v>
      </c>
      <c r="E413" s="212" t="s">
        <v>1035</v>
      </c>
    </row>
    <row r="414" spans="2:5" x14ac:dyDescent="0.2">
      <c r="B414" s="211">
        <v>6</v>
      </c>
      <c r="C414" s="265"/>
      <c r="D414" s="212" t="s">
        <v>380</v>
      </c>
      <c r="E414" s="212" t="s">
        <v>994</v>
      </c>
    </row>
    <row r="415" spans="2:5" x14ac:dyDescent="0.2">
      <c r="B415" s="211">
        <v>7</v>
      </c>
      <c r="C415" s="265"/>
      <c r="D415" s="212" t="s">
        <v>381</v>
      </c>
      <c r="E415" s="212" t="s">
        <v>995</v>
      </c>
    </row>
    <row r="416" spans="2:5" x14ac:dyDescent="0.2">
      <c r="B416" s="211">
        <v>8</v>
      </c>
      <c r="C416" s="265"/>
      <c r="D416" s="212" t="s">
        <v>379</v>
      </c>
      <c r="E416" s="212" t="s">
        <v>1006</v>
      </c>
    </row>
    <row r="417" spans="2:5" x14ac:dyDescent="0.2">
      <c r="B417" s="211">
        <v>9</v>
      </c>
      <c r="C417" s="265"/>
      <c r="D417" s="212" t="s">
        <v>382</v>
      </c>
      <c r="E417" s="212" t="s">
        <v>1003</v>
      </c>
    </row>
    <row r="418" spans="2:5" ht="15" thickBot="1" x14ac:dyDescent="0.25">
      <c r="B418" s="213">
        <v>10</v>
      </c>
      <c r="C418" s="266"/>
      <c r="D418" s="214" t="s">
        <v>383</v>
      </c>
      <c r="E418" s="214" t="s">
        <v>1008</v>
      </c>
    </row>
    <row r="419" spans="2:5" x14ac:dyDescent="0.2">
      <c r="B419" s="209">
        <v>1</v>
      </c>
      <c r="C419" s="264" t="s">
        <v>966</v>
      </c>
      <c r="D419" s="210" t="s">
        <v>806</v>
      </c>
      <c r="E419" s="210" t="s">
        <v>1017</v>
      </c>
    </row>
    <row r="420" spans="2:5" x14ac:dyDescent="0.2">
      <c r="B420" s="211">
        <v>2</v>
      </c>
      <c r="C420" s="265"/>
      <c r="D420" s="212" t="s">
        <v>807</v>
      </c>
      <c r="E420" s="212" t="s">
        <v>1018</v>
      </c>
    </row>
    <row r="421" spans="2:5" x14ac:dyDescent="0.2">
      <c r="B421" s="211">
        <v>3</v>
      </c>
      <c r="C421" s="265"/>
      <c r="D421" s="212" t="s">
        <v>803</v>
      </c>
      <c r="E421" s="212" t="s">
        <v>991</v>
      </c>
    </row>
    <row r="422" spans="2:5" x14ac:dyDescent="0.2">
      <c r="B422" s="211">
        <v>4</v>
      </c>
      <c r="C422" s="265"/>
      <c r="D422" s="212" t="s">
        <v>804</v>
      </c>
      <c r="E422" s="212" t="s">
        <v>992</v>
      </c>
    </row>
    <row r="423" spans="2:5" x14ac:dyDescent="0.2">
      <c r="B423" s="211">
        <v>5</v>
      </c>
      <c r="C423" s="265"/>
      <c r="D423" s="212" t="s">
        <v>805</v>
      </c>
      <c r="E423" s="212" t="s">
        <v>993</v>
      </c>
    </row>
    <row r="424" spans="2:5" x14ac:dyDescent="0.2">
      <c r="B424" s="211">
        <v>6</v>
      </c>
      <c r="C424" s="265"/>
      <c r="D424" s="212" t="s">
        <v>808</v>
      </c>
      <c r="E424" s="212" t="s">
        <v>1006</v>
      </c>
    </row>
    <row r="425" spans="2:5" x14ac:dyDescent="0.2">
      <c r="B425" s="211">
        <v>7</v>
      </c>
      <c r="C425" s="265"/>
      <c r="D425" s="212" t="s">
        <v>812</v>
      </c>
      <c r="E425" s="212" t="s">
        <v>1003</v>
      </c>
    </row>
    <row r="426" spans="2:5" x14ac:dyDescent="0.2">
      <c r="B426" s="211">
        <v>8</v>
      </c>
      <c r="C426" s="265"/>
      <c r="D426" s="212" t="s">
        <v>810</v>
      </c>
      <c r="E426" s="212" t="s">
        <v>1008</v>
      </c>
    </row>
    <row r="427" spans="2:5" x14ac:dyDescent="0.2">
      <c r="B427" s="211">
        <v>9</v>
      </c>
      <c r="C427" s="265"/>
      <c r="D427" s="212" t="s">
        <v>811</v>
      </c>
      <c r="E427" s="212" t="s">
        <v>997</v>
      </c>
    </row>
    <row r="428" spans="2:5" ht="15" thickBot="1" x14ac:dyDescent="0.25">
      <c r="B428" s="213">
        <v>10</v>
      </c>
      <c r="C428" s="266"/>
      <c r="D428" s="214" t="s">
        <v>809</v>
      </c>
      <c r="E428" s="214" t="s">
        <v>998</v>
      </c>
    </row>
    <row r="429" spans="2:5" x14ac:dyDescent="0.2">
      <c r="B429" s="209">
        <v>1</v>
      </c>
      <c r="C429" s="264" t="s">
        <v>950</v>
      </c>
      <c r="D429" s="210" t="s">
        <v>597</v>
      </c>
      <c r="E429" s="210" t="s">
        <v>991</v>
      </c>
    </row>
    <row r="430" spans="2:5" x14ac:dyDescent="0.2">
      <c r="B430" s="211">
        <v>2</v>
      </c>
      <c r="C430" s="265"/>
      <c r="D430" s="212" t="s">
        <v>598</v>
      </c>
      <c r="E430" s="212" t="s">
        <v>992</v>
      </c>
    </row>
    <row r="431" spans="2:5" x14ac:dyDescent="0.2">
      <c r="B431" s="211">
        <v>3</v>
      </c>
      <c r="C431" s="265"/>
      <c r="D431" s="212" t="s">
        <v>599</v>
      </c>
      <c r="E431" s="212" t="s">
        <v>993</v>
      </c>
    </row>
    <row r="432" spans="2:5" x14ac:dyDescent="0.2">
      <c r="B432" s="211">
        <v>4</v>
      </c>
      <c r="C432" s="265"/>
      <c r="D432" s="212" t="s">
        <v>600</v>
      </c>
      <c r="E432" s="212" t="s">
        <v>1006</v>
      </c>
    </row>
    <row r="433" spans="2:5" x14ac:dyDescent="0.2">
      <c r="B433" s="211">
        <v>5</v>
      </c>
      <c r="C433" s="265"/>
      <c r="D433" s="212" t="s">
        <v>606</v>
      </c>
      <c r="E433" s="212" t="s">
        <v>1003</v>
      </c>
    </row>
    <row r="434" spans="2:5" x14ac:dyDescent="0.2">
      <c r="B434" s="211">
        <v>6</v>
      </c>
      <c r="C434" s="265"/>
      <c r="D434" s="212" t="s">
        <v>601</v>
      </c>
      <c r="E434" s="212" t="s">
        <v>997</v>
      </c>
    </row>
    <row r="435" spans="2:5" x14ac:dyDescent="0.2">
      <c r="B435" s="211">
        <v>7</v>
      </c>
      <c r="C435" s="265"/>
      <c r="D435" s="212" t="s">
        <v>602</v>
      </c>
      <c r="E435" s="212" t="s">
        <v>998</v>
      </c>
    </row>
    <row r="436" spans="2:5" x14ac:dyDescent="0.2">
      <c r="B436" s="211">
        <v>8</v>
      </c>
      <c r="C436" s="265"/>
      <c r="D436" s="212" t="s">
        <v>603</v>
      </c>
      <c r="E436" s="212" t="s">
        <v>999</v>
      </c>
    </row>
    <row r="437" spans="2:5" x14ac:dyDescent="0.2">
      <c r="B437" s="211">
        <v>9</v>
      </c>
      <c r="C437" s="265"/>
      <c r="D437" s="212" t="s">
        <v>604</v>
      </c>
      <c r="E437" s="212" t="s">
        <v>1029</v>
      </c>
    </row>
    <row r="438" spans="2:5" ht="15" thickBot="1" x14ac:dyDescent="0.25">
      <c r="B438" s="213">
        <v>10</v>
      </c>
      <c r="C438" s="266"/>
      <c r="D438" s="214" t="s">
        <v>605</v>
      </c>
      <c r="E438" s="214" t="s">
        <v>1030</v>
      </c>
    </row>
    <row r="439" spans="2:5" x14ac:dyDescent="0.2">
      <c r="B439" s="209">
        <v>1</v>
      </c>
      <c r="C439" s="264" t="s">
        <v>971</v>
      </c>
      <c r="D439" s="210" t="s">
        <v>821</v>
      </c>
      <c r="E439" s="210" t="s">
        <v>1011</v>
      </c>
    </row>
    <row r="440" spans="2:5" x14ac:dyDescent="0.2">
      <c r="B440" s="211">
        <v>2</v>
      </c>
      <c r="C440" s="265"/>
      <c r="D440" s="212" t="s">
        <v>822</v>
      </c>
      <c r="E440" s="212" t="s">
        <v>1012</v>
      </c>
    </row>
    <row r="441" spans="2:5" x14ac:dyDescent="0.2">
      <c r="B441" s="211">
        <v>3</v>
      </c>
      <c r="C441" s="265"/>
      <c r="D441" s="212" t="s">
        <v>819</v>
      </c>
      <c r="E441" s="212" t="s">
        <v>1017</v>
      </c>
    </row>
    <row r="442" spans="2:5" x14ac:dyDescent="0.2">
      <c r="B442" s="211">
        <v>4</v>
      </c>
      <c r="C442" s="265"/>
      <c r="D442" s="212" t="s">
        <v>820</v>
      </c>
      <c r="E442" s="212" t="s">
        <v>1018</v>
      </c>
    </row>
    <row r="443" spans="2:5" x14ac:dyDescent="0.2">
      <c r="B443" s="211">
        <v>5</v>
      </c>
      <c r="C443" s="265"/>
      <c r="D443" s="212" t="s">
        <v>813</v>
      </c>
      <c r="E443" s="212" t="s">
        <v>991</v>
      </c>
    </row>
    <row r="444" spans="2:5" x14ac:dyDescent="0.2">
      <c r="B444" s="211">
        <v>6</v>
      </c>
      <c r="C444" s="265"/>
      <c r="D444" s="212" t="s">
        <v>814</v>
      </c>
      <c r="E444" s="212" t="s">
        <v>992</v>
      </c>
    </row>
    <row r="445" spans="2:5" x14ac:dyDescent="0.2">
      <c r="B445" s="211">
        <v>7</v>
      </c>
      <c r="C445" s="265"/>
      <c r="D445" s="212" t="s">
        <v>815</v>
      </c>
      <c r="E445" s="212" t="s">
        <v>993</v>
      </c>
    </row>
    <row r="446" spans="2:5" x14ac:dyDescent="0.2">
      <c r="B446" s="211">
        <v>8</v>
      </c>
      <c r="C446" s="265"/>
      <c r="D446" s="212" t="s">
        <v>816</v>
      </c>
      <c r="E446" s="212" t="s">
        <v>1006</v>
      </c>
    </row>
    <row r="447" spans="2:5" x14ac:dyDescent="0.2">
      <c r="B447" s="211">
        <v>9</v>
      </c>
      <c r="C447" s="265"/>
      <c r="D447" s="212" t="s">
        <v>823</v>
      </c>
      <c r="E447" s="212" t="s">
        <v>1003</v>
      </c>
    </row>
    <row r="448" spans="2:5" x14ac:dyDescent="0.2">
      <c r="B448" s="211">
        <v>10</v>
      </c>
      <c r="C448" s="265"/>
      <c r="D448" s="212" t="s">
        <v>817</v>
      </c>
      <c r="E448" s="212" t="s">
        <v>997</v>
      </c>
    </row>
    <row r="449" spans="2:5" x14ac:dyDescent="0.2">
      <c r="B449" s="211">
        <v>11</v>
      </c>
      <c r="C449" s="265"/>
      <c r="D449" s="212" t="s">
        <v>818</v>
      </c>
      <c r="E449" s="212" t="s">
        <v>998</v>
      </c>
    </row>
    <row r="450" spans="2:5" ht="15" thickBot="1" x14ac:dyDescent="0.25">
      <c r="B450" s="213">
        <v>12</v>
      </c>
      <c r="C450" s="266"/>
      <c r="D450" s="214" t="s">
        <v>824</v>
      </c>
      <c r="E450" s="214" t="s">
        <v>999</v>
      </c>
    </row>
    <row r="451" spans="2:5" x14ac:dyDescent="0.2">
      <c r="B451" s="209">
        <v>1</v>
      </c>
      <c r="C451" s="264" t="s">
        <v>958</v>
      </c>
      <c r="D451" s="210" t="s">
        <v>828</v>
      </c>
      <c r="E451" s="210" t="s">
        <v>1011</v>
      </c>
    </row>
    <row r="452" spans="2:5" x14ac:dyDescent="0.2">
      <c r="B452" s="211">
        <v>2</v>
      </c>
      <c r="C452" s="265"/>
      <c r="D452" s="212" t="s">
        <v>829</v>
      </c>
      <c r="E452" s="212" t="s">
        <v>1012</v>
      </c>
    </row>
    <row r="453" spans="2:5" x14ac:dyDescent="0.2">
      <c r="B453" s="211">
        <v>3</v>
      </c>
      <c r="C453" s="265"/>
      <c r="D453" s="212" t="s">
        <v>825</v>
      </c>
      <c r="E453" s="212" t="s">
        <v>991</v>
      </c>
    </row>
    <row r="454" spans="2:5" x14ac:dyDescent="0.2">
      <c r="B454" s="211">
        <v>4</v>
      </c>
      <c r="C454" s="265"/>
      <c r="D454" s="212" t="s">
        <v>826</v>
      </c>
      <c r="E454" s="212" t="s">
        <v>992</v>
      </c>
    </row>
    <row r="455" spans="2:5" x14ac:dyDescent="0.2">
      <c r="B455" s="211">
        <v>5</v>
      </c>
      <c r="C455" s="265"/>
      <c r="D455" s="212" t="s">
        <v>827</v>
      </c>
      <c r="E455" s="212" t="s">
        <v>993</v>
      </c>
    </row>
    <row r="456" spans="2:5" x14ac:dyDescent="0.2">
      <c r="B456" s="211">
        <v>6</v>
      </c>
      <c r="C456" s="265"/>
      <c r="D456" s="212" t="s">
        <v>830</v>
      </c>
      <c r="E456" s="212" t="s">
        <v>994</v>
      </c>
    </row>
    <row r="457" spans="2:5" x14ac:dyDescent="0.2">
      <c r="B457" s="211">
        <v>7</v>
      </c>
      <c r="C457" s="265"/>
      <c r="D457" s="212" t="s">
        <v>831</v>
      </c>
      <c r="E457" s="212" t="s">
        <v>995</v>
      </c>
    </row>
    <row r="458" spans="2:5" x14ac:dyDescent="0.2">
      <c r="B458" s="211">
        <v>8</v>
      </c>
      <c r="C458" s="265"/>
      <c r="D458" s="212" t="s">
        <v>832</v>
      </c>
      <c r="E458" s="212" t="s">
        <v>1003</v>
      </c>
    </row>
    <row r="459" spans="2:5" x14ac:dyDescent="0.2">
      <c r="B459" s="211">
        <v>9</v>
      </c>
      <c r="C459" s="265"/>
      <c r="D459" s="212" t="s">
        <v>833</v>
      </c>
      <c r="E459" s="212" t="s">
        <v>1008</v>
      </c>
    </row>
    <row r="460" spans="2:5" x14ac:dyDescent="0.2">
      <c r="B460" s="211">
        <v>10</v>
      </c>
      <c r="C460" s="265"/>
      <c r="D460" s="212" t="s">
        <v>834</v>
      </c>
      <c r="E460" s="212" t="s">
        <v>1019</v>
      </c>
    </row>
    <row r="461" spans="2:5" x14ac:dyDescent="0.2">
      <c r="B461" s="211">
        <v>11</v>
      </c>
      <c r="C461" s="265"/>
      <c r="D461" s="212" t="s">
        <v>835</v>
      </c>
      <c r="E461" s="212" t="s">
        <v>1027</v>
      </c>
    </row>
    <row r="462" spans="2:5" ht="15" thickBot="1" x14ac:dyDescent="0.25">
      <c r="B462" s="213">
        <v>12</v>
      </c>
      <c r="C462" s="266"/>
      <c r="D462" s="214" t="s">
        <v>836</v>
      </c>
      <c r="E462" s="214" t="s">
        <v>997</v>
      </c>
    </row>
    <row r="463" spans="2:5" x14ac:dyDescent="0.2">
      <c r="B463" s="209">
        <v>1</v>
      </c>
      <c r="C463" s="264" t="s">
        <v>961</v>
      </c>
      <c r="D463" s="210" t="s">
        <v>842</v>
      </c>
      <c r="E463" s="210" t="s">
        <v>1017</v>
      </c>
    </row>
    <row r="464" spans="2:5" x14ac:dyDescent="0.2">
      <c r="B464" s="211">
        <v>2</v>
      </c>
      <c r="C464" s="265"/>
      <c r="D464" s="212" t="s">
        <v>843</v>
      </c>
      <c r="E464" s="212" t="s">
        <v>1018</v>
      </c>
    </row>
    <row r="465" spans="2:5" x14ac:dyDescent="0.2">
      <c r="B465" s="211">
        <v>3</v>
      </c>
      <c r="C465" s="265"/>
      <c r="D465" s="212" t="s">
        <v>837</v>
      </c>
      <c r="E465" s="212" t="s">
        <v>991</v>
      </c>
    </row>
    <row r="466" spans="2:5" x14ac:dyDescent="0.2">
      <c r="B466" s="211">
        <v>4</v>
      </c>
      <c r="C466" s="265"/>
      <c r="D466" s="212" t="s">
        <v>838</v>
      </c>
      <c r="E466" s="212" t="s">
        <v>992</v>
      </c>
    </row>
    <row r="467" spans="2:5" x14ac:dyDescent="0.2">
      <c r="B467" s="211">
        <v>5</v>
      </c>
      <c r="C467" s="265"/>
      <c r="D467" s="212" t="s">
        <v>839</v>
      </c>
      <c r="E467" s="212" t="s">
        <v>993</v>
      </c>
    </row>
    <row r="468" spans="2:5" x14ac:dyDescent="0.2">
      <c r="B468" s="211">
        <v>6</v>
      </c>
      <c r="C468" s="265"/>
      <c r="D468" s="212" t="s">
        <v>846</v>
      </c>
      <c r="E468" s="212" t="s">
        <v>994</v>
      </c>
    </row>
    <row r="469" spans="2:5" x14ac:dyDescent="0.2">
      <c r="B469" s="211">
        <v>7</v>
      </c>
      <c r="C469" s="265"/>
      <c r="D469" s="212" t="s">
        <v>847</v>
      </c>
      <c r="E469" s="212" t="s">
        <v>995</v>
      </c>
    </row>
    <row r="470" spans="2:5" x14ac:dyDescent="0.2">
      <c r="B470" s="211">
        <v>8</v>
      </c>
      <c r="C470" s="265"/>
      <c r="D470" s="212" t="s">
        <v>840</v>
      </c>
      <c r="E470" s="212" t="s">
        <v>1006</v>
      </c>
    </row>
    <row r="471" spans="2:5" x14ac:dyDescent="0.2">
      <c r="B471" s="211">
        <v>9</v>
      </c>
      <c r="C471" s="265"/>
      <c r="D471" s="212" t="s">
        <v>844</v>
      </c>
      <c r="E471" s="212" t="s">
        <v>1003</v>
      </c>
    </row>
    <row r="472" spans="2:5" x14ac:dyDescent="0.2">
      <c r="B472" s="211">
        <v>10</v>
      </c>
      <c r="C472" s="265"/>
      <c r="D472" s="212" t="s">
        <v>841</v>
      </c>
      <c r="E472" s="212" t="s">
        <v>997</v>
      </c>
    </row>
    <row r="473" spans="2:5" ht="15" thickBot="1" x14ac:dyDescent="0.25">
      <c r="B473" s="213">
        <v>11</v>
      </c>
      <c r="C473" s="266"/>
      <c r="D473" s="214" t="s">
        <v>845</v>
      </c>
      <c r="E473" s="214" t="s">
        <v>998</v>
      </c>
    </row>
    <row r="474" spans="2:5" x14ac:dyDescent="0.2">
      <c r="B474" s="209">
        <v>1</v>
      </c>
      <c r="C474" s="264" t="s">
        <v>946</v>
      </c>
      <c r="D474" s="210" t="s">
        <v>387</v>
      </c>
      <c r="E474" s="210" t="s">
        <v>1017</v>
      </c>
    </row>
    <row r="475" spans="2:5" x14ac:dyDescent="0.2">
      <c r="B475" s="211">
        <v>2</v>
      </c>
      <c r="C475" s="265"/>
      <c r="D475" s="212" t="s">
        <v>388</v>
      </c>
      <c r="E475" s="212" t="s">
        <v>1018</v>
      </c>
    </row>
    <row r="476" spans="2:5" x14ac:dyDescent="0.2">
      <c r="B476" s="211">
        <v>3</v>
      </c>
      <c r="C476" s="265"/>
      <c r="D476" s="212" t="s">
        <v>384</v>
      </c>
      <c r="E476" s="212" t="s">
        <v>991</v>
      </c>
    </row>
    <row r="477" spans="2:5" x14ac:dyDescent="0.2">
      <c r="B477" s="211">
        <v>4</v>
      </c>
      <c r="C477" s="265"/>
      <c r="D477" s="212" t="s">
        <v>385</v>
      </c>
      <c r="E477" s="212" t="s">
        <v>992</v>
      </c>
    </row>
    <row r="478" spans="2:5" x14ac:dyDescent="0.2">
      <c r="B478" s="211">
        <v>5</v>
      </c>
      <c r="C478" s="265"/>
      <c r="D478" s="212" t="s">
        <v>386</v>
      </c>
      <c r="E478" s="212" t="s">
        <v>993</v>
      </c>
    </row>
    <row r="479" spans="2:5" x14ac:dyDescent="0.2">
      <c r="B479" s="211">
        <v>6</v>
      </c>
      <c r="C479" s="265"/>
      <c r="D479" s="212" t="s">
        <v>391</v>
      </c>
      <c r="E479" s="212" t="s">
        <v>994</v>
      </c>
    </row>
    <row r="480" spans="2:5" x14ac:dyDescent="0.2">
      <c r="B480" s="211">
        <v>7</v>
      </c>
      <c r="C480" s="265"/>
      <c r="D480" s="212" t="s">
        <v>392</v>
      </c>
      <c r="E480" s="212" t="s">
        <v>995</v>
      </c>
    </row>
    <row r="481" spans="2:5" x14ac:dyDescent="0.2">
      <c r="B481" s="211">
        <v>8</v>
      </c>
      <c r="C481" s="265"/>
      <c r="D481" s="212" t="s">
        <v>393</v>
      </c>
      <c r="E481" s="212" t="s">
        <v>1002</v>
      </c>
    </row>
    <row r="482" spans="2:5" x14ac:dyDescent="0.2">
      <c r="B482" s="211">
        <v>9</v>
      </c>
      <c r="C482" s="265"/>
      <c r="D482" s="212" t="s">
        <v>389</v>
      </c>
      <c r="E482" s="212" t="s">
        <v>1006</v>
      </c>
    </row>
    <row r="483" spans="2:5" x14ac:dyDescent="0.2">
      <c r="B483" s="211">
        <v>10</v>
      </c>
      <c r="C483" s="265"/>
      <c r="D483" s="212" t="s">
        <v>394</v>
      </c>
      <c r="E483" s="212" t="s">
        <v>1008</v>
      </c>
    </row>
    <row r="484" spans="2:5" x14ac:dyDescent="0.2">
      <c r="B484" s="211">
        <v>11</v>
      </c>
      <c r="C484" s="265"/>
      <c r="D484" s="212" t="s">
        <v>390</v>
      </c>
      <c r="E484" s="212" t="s">
        <v>997</v>
      </c>
    </row>
    <row r="485" spans="2:5" ht="15" thickBot="1" x14ac:dyDescent="0.25">
      <c r="B485" s="213">
        <v>12</v>
      </c>
      <c r="C485" s="266"/>
      <c r="D485" s="214" t="s">
        <v>395</v>
      </c>
      <c r="E485" s="214" t="s">
        <v>998</v>
      </c>
    </row>
    <row r="486" spans="2:5" x14ac:dyDescent="0.2">
      <c r="B486" s="209">
        <v>1</v>
      </c>
      <c r="C486" s="264" t="s">
        <v>939</v>
      </c>
      <c r="D486" s="210" t="s">
        <v>851</v>
      </c>
      <c r="E486" s="210" t="s">
        <v>1011</v>
      </c>
    </row>
    <row r="487" spans="2:5" x14ac:dyDescent="0.2">
      <c r="B487" s="211">
        <v>2</v>
      </c>
      <c r="C487" s="265"/>
      <c r="D487" s="212" t="s">
        <v>852</v>
      </c>
      <c r="E487" s="212" t="s">
        <v>1028</v>
      </c>
    </row>
    <row r="488" spans="2:5" x14ac:dyDescent="0.2">
      <c r="B488" s="211">
        <v>3</v>
      </c>
      <c r="C488" s="265"/>
      <c r="D488" s="212" t="s">
        <v>848</v>
      </c>
      <c r="E488" s="212" t="s">
        <v>991</v>
      </c>
    </row>
    <row r="489" spans="2:5" x14ac:dyDescent="0.2">
      <c r="B489" s="211">
        <v>4</v>
      </c>
      <c r="C489" s="265"/>
      <c r="D489" s="212" t="s">
        <v>849</v>
      </c>
      <c r="E489" s="212" t="s">
        <v>992</v>
      </c>
    </row>
    <row r="490" spans="2:5" x14ac:dyDescent="0.2">
      <c r="B490" s="211">
        <v>5</v>
      </c>
      <c r="C490" s="265"/>
      <c r="D490" s="212" t="s">
        <v>850</v>
      </c>
      <c r="E490" s="212" t="s">
        <v>993</v>
      </c>
    </row>
    <row r="491" spans="2:5" x14ac:dyDescent="0.2">
      <c r="B491" s="211">
        <v>6</v>
      </c>
      <c r="C491" s="265"/>
      <c r="D491" s="212" t="s">
        <v>853</v>
      </c>
      <c r="E491" s="212" t="s">
        <v>1006</v>
      </c>
    </row>
    <row r="492" spans="2:5" x14ac:dyDescent="0.2">
      <c r="B492" s="211">
        <v>7</v>
      </c>
      <c r="C492" s="265"/>
      <c r="D492" s="212" t="s">
        <v>854</v>
      </c>
      <c r="E492" s="212" t="s">
        <v>1003</v>
      </c>
    </row>
    <row r="493" spans="2:5" x14ac:dyDescent="0.2">
      <c r="B493" s="211">
        <v>8</v>
      </c>
      <c r="C493" s="265"/>
      <c r="D493" s="212" t="s">
        <v>855</v>
      </c>
      <c r="E493" s="212" t="s">
        <v>1008</v>
      </c>
    </row>
    <row r="494" spans="2:5" ht="15" thickBot="1" x14ac:dyDescent="0.25">
      <c r="B494" s="213">
        <v>9</v>
      </c>
      <c r="C494" s="266"/>
      <c r="D494" s="214" t="s">
        <v>856</v>
      </c>
      <c r="E494" s="214" t="s">
        <v>997</v>
      </c>
    </row>
    <row r="495" spans="2:5" x14ac:dyDescent="0.2">
      <c r="B495" s="209">
        <v>1</v>
      </c>
      <c r="C495" s="264" t="s">
        <v>984</v>
      </c>
      <c r="D495" s="210" t="s">
        <v>860</v>
      </c>
      <c r="E495" s="210" t="s">
        <v>1017</v>
      </c>
    </row>
    <row r="496" spans="2:5" x14ac:dyDescent="0.2">
      <c r="B496" s="211">
        <v>2</v>
      </c>
      <c r="C496" s="265"/>
      <c r="D496" s="212" t="s">
        <v>861</v>
      </c>
      <c r="E496" s="212" t="s">
        <v>1018</v>
      </c>
    </row>
    <row r="497" spans="2:5" x14ac:dyDescent="0.2">
      <c r="B497" s="211">
        <v>3</v>
      </c>
      <c r="C497" s="265"/>
      <c r="D497" s="212" t="s">
        <v>857</v>
      </c>
      <c r="E497" s="212" t="s">
        <v>991</v>
      </c>
    </row>
    <row r="498" spans="2:5" x14ac:dyDescent="0.2">
      <c r="B498" s="211">
        <v>4</v>
      </c>
      <c r="C498" s="265"/>
      <c r="D498" s="212" t="s">
        <v>858</v>
      </c>
      <c r="E498" s="212" t="s">
        <v>992</v>
      </c>
    </row>
    <row r="499" spans="2:5" x14ac:dyDescent="0.2">
      <c r="B499" s="211">
        <v>5</v>
      </c>
      <c r="C499" s="265"/>
      <c r="D499" s="212" t="s">
        <v>859</v>
      </c>
      <c r="E499" s="212" t="s">
        <v>993</v>
      </c>
    </row>
    <row r="500" spans="2:5" x14ac:dyDescent="0.2">
      <c r="B500" s="211">
        <v>6</v>
      </c>
      <c r="C500" s="265"/>
      <c r="D500" s="212" t="s">
        <v>862</v>
      </c>
      <c r="E500" s="212" t="s">
        <v>1006</v>
      </c>
    </row>
    <row r="501" spans="2:5" x14ac:dyDescent="0.2">
      <c r="B501" s="211">
        <v>7</v>
      </c>
      <c r="C501" s="265"/>
      <c r="D501" s="212" t="s">
        <v>864</v>
      </c>
      <c r="E501" s="212" t="s">
        <v>1003</v>
      </c>
    </row>
    <row r="502" spans="2:5" x14ac:dyDescent="0.2">
      <c r="B502" s="211">
        <v>8</v>
      </c>
      <c r="C502" s="265"/>
      <c r="D502" s="212" t="s">
        <v>863</v>
      </c>
      <c r="E502" s="212" t="s">
        <v>997</v>
      </c>
    </row>
    <row r="503" spans="2:5" x14ac:dyDescent="0.2">
      <c r="B503" s="211">
        <v>9</v>
      </c>
      <c r="C503" s="265"/>
      <c r="D503" s="212" t="s">
        <v>865</v>
      </c>
      <c r="E503" s="212" t="s">
        <v>998</v>
      </c>
    </row>
    <row r="504" spans="2:5" ht="15" thickBot="1" x14ac:dyDescent="0.25">
      <c r="B504" s="213">
        <v>10</v>
      </c>
      <c r="C504" s="266"/>
      <c r="D504" s="214" t="s">
        <v>866</v>
      </c>
      <c r="E504" s="214" t="s">
        <v>999</v>
      </c>
    </row>
    <row r="505" spans="2:5" x14ac:dyDescent="0.2">
      <c r="B505" s="209">
        <v>1</v>
      </c>
      <c r="C505" s="264" t="s">
        <v>975</v>
      </c>
      <c r="D505" s="210" t="s">
        <v>425</v>
      </c>
      <c r="E505" s="210" t="s">
        <v>1016</v>
      </c>
    </row>
    <row r="506" spans="2:5" x14ac:dyDescent="0.2">
      <c r="B506" s="211">
        <v>2</v>
      </c>
      <c r="C506" s="265"/>
      <c r="D506" s="212" t="s">
        <v>426</v>
      </c>
      <c r="E506" s="212" t="s">
        <v>1036</v>
      </c>
    </row>
    <row r="507" spans="2:5" x14ac:dyDescent="0.2">
      <c r="B507" s="211">
        <v>3</v>
      </c>
      <c r="C507" s="265"/>
      <c r="D507" s="212" t="s">
        <v>424</v>
      </c>
      <c r="E507" s="212" t="s">
        <v>996</v>
      </c>
    </row>
    <row r="508" spans="2:5" x14ac:dyDescent="0.2">
      <c r="B508" s="211">
        <v>4</v>
      </c>
      <c r="C508" s="265"/>
      <c r="D508" s="212" t="s">
        <v>417</v>
      </c>
      <c r="E508" s="212" t="s">
        <v>997</v>
      </c>
    </row>
    <row r="509" spans="2:5" x14ac:dyDescent="0.2">
      <c r="B509" s="211">
        <v>5</v>
      </c>
      <c r="C509" s="265"/>
      <c r="D509" s="212" t="s">
        <v>418</v>
      </c>
      <c r="E509" s="212" t="s">
        <v>1020</v>
      </c>
    </row>
    <row r="510" spans="2:5" x14ac:dyDescent="0.2">
      <c r="B510" s="211">
        <v>6</v>
      </c>
      <c r="C510" s="265"/>
      <c r="D510" s="212" t="s">
        <v>419</v>
      </c>
      <c r="E510" s="212" t="s">
        <v>1021</v>
      </c>
    </row>
    <row r="511" spans="2:5" x14ac:dyDescent="0.2">
      <c r="B511" s="211">
        <v>7</v>
      </c>
      <c r="C511" s="265"/>
      <c r="D511" s="212" t="s">
        <v>420</v>
      </c>
      <c r="E511" s="212" t="s">
        <v>998</v>
      </c>
    </row>
    <row r="512" spans="2:5" x14ac:dyDescent="0.2">
      <c r="B512" s="211">
        <v>8</v>
      </c>
      <c r="C512" s="265"/>
      <c r="D512" s="212" t="s">
        <v>421</v>
      </c>
      <c r="E512" s="212" t="s">
        <v>999</v>
      </c>
    </row>
    <row r="513" spans="2:5" x14ac:dyDescent="0.2">
      <c r="B513" s="211">
        <v>9</v>
      </c>
      <c r="C513" s="265"/>
      <c r="D513" s="212" t="s">
        <v>422</v>
      </c>
      <c r="E513" s="212" t="s">
        <v>1000</v>
      </c>
    </row>
    <row r="514" spans="2:5" ht="15" thickBot="1" x14ac:dyDescent="0.25">
      <c r="B514" s="213">
        <v>10</v>
      </c>
      <c r="C514" s="266"/>
      <c r="D514" s="214" t="s">
        <v>423</v>
      </c>
      <c r="E514" s="214" t="s">
        <v>1001</v>
      </c>
    </row>
    <row r="515" spans="2:5" x14ac:dyDescent="0.2">
      <c r="B515" s="209">
        <v>1</v>
      </c>
      <c r="C515" s="264" t="s">
        <v>983</v>
      </c>
      <c r="D515" s="210" t="s">
        <v>870</v>
      </c>
      <c r="E515" s="210" t="s">
        <v>1011</v>
      </c>
    </row>
    <row r="516" spans="2:5" x14ac:dyDescent="0.2">
      <c r="B516" s="211">
        <v>2</v>
      </c>
      <c r="C516" s="265"/>
      <c r="D516" s="212" t="s">
        <v>871</v>
      </c>
      <c r="E516" s="212" t="s">
        <v>1012</v>
      </c>
    </row>
    <row r="517" spans="2:5" x14ac:dyDescent="0.2">
      <c r="B517" s="211">
        <v>3</v>
      </c>
      <c r="C517" s="265"/>
      <c r="D517" s="212" t="s">
        <v>867</v>
      </c>
      <c r="E517" s="212" t="s">
        <v>991</v>
      </c>
    </row>
    <row r="518" spans="2:5" x14ac:dyDescent="0.2">
      <c r="B518" s="211">
        <v>4</v>
      </c>
      <c r="C518" s="265"/>
      <c r="D518" s="212" t="s">
        <v>868</v>
      </c>
      <c r="E518" s="212" t="s">
        <v>992</v>
      </c>
    </row>
    <row r="519" spans="2:5" x14ac:dyDescent="0.2">
      <c r="B519" s="211">
        <v>5</v>
      </c>
      <c r="C519" s="265"/>
      <c r="D519" s="212" t="s">
        <v>869</v>
      </c>
      <c r="E519" s="212" t="s">
        <v>993</v>
      </c>
    </row>
    <row r="520" spans="2:5" x14ac:dyDescent="0.2">
      <c r="B520" s="211">
        <v>6</v>
      </c>
      <c r="C520" s="265"/>
      <c r="D520" s="212" t="s">
        <v>874</v>
      </c>
      <c r="E520" s="212" t="s">
        <v>994</v>
      </c>
    </row>
    <row r="521" spans="2:5" x14ac:dyDescent="0.2">
      <c r="B521" s="211">
        <v>7</v>
      </c>
      <c r="C521" s="265"/>
      <c r="D521" s="212" t="s">
        <v>875</v>
      </c>
      <c r="E521" s="212" t="s">
        <v>995</v>
      </c>
    </row>
    <row r="522" spans="2:5" x14ac:dyDescent="0.2">
      <c r="B522" s="211">
        <v>8</v>
      </c>
      <c r="C522" s="265"/>
      <c r="D522" s="212" t="s">
        <v>876</v>
      </c>
      <c r="E522" s="212" t="s">
        <v>1002</v>
      </c>
    </row>
    <row r="523" spans="2:5" x14ac:dyDescent="0.2">
      <c r="B523" s="211">
        <v>9</v>
      </c>
      <c r="C523" s="265"/>
      <c r="D523" s="212" t="s">
        <v>880</v>
      </c>
      <c r="E523" s="212" t="s">
        <v>1008</v>
      </c>
    </row>
    <row r="524" spans="2:5" x14ac:dyDescent="0.2">
      <c r="B524" s="211">
        <v>10</v>
      </c>
      <c r="C524" s="265"/>
      <c r="D524" s="212" t="s">
        <v>872</v>
      </c>
      <c r="E524" s="212" t="s">
        <v>997</v>
      </c>
    </row>
    <row r="525" spans="2:5" x14ac:dyDescent="0.2">
      <c r="B525" s="211">
        <v>11</v>
      </c>
      <c r="C525" s="265"/>
      <c r="D525" s="212" t="s">
        <v>873</v>
      </c>
      <c r="E525" s="212" t="s">
        <v>998</v>
      </c>
    </row>
    <row r="526" spans="2:5" x14ac:dyDescent="0.2">
      <c r="B526" s="211">
        <v>12</v>
      </c>
      <c r="C526" s="265"/>
      <c r="D526" s="212" t="s">
        <v>877</v>
      </c>
      <c r="E526" s="212" t="s">
        <v>999</v>
      </c>
    </row>
    <row r="527" spans="2:5" x14ac:dyDescent="0.2">
      <c r="B527" s="211">
        <v>13</v>
      </c>
      <c r="C527" s="265"/>
      <c r="D527" s="212" t="s">
        <v>878</v>
      </c>
      <c r="E527" s="212" t="s">
        <v>1000</v>
      </c>
    </row>
    <row r="528" spans="2:5" ht="15" thickBot="1" x14ac:dyDescent="0.25">
      <c r="B528" s="213">
        <v>14</v>
      </c>
      <c r="C528" s="266"/>
      <c r="D528" s="214" t="s">
        <v>879</v>
      </c>
      <c r="E528" s="214" t="s">
        <v>1001</v>
      </c>
    </row>
    <row r="529" spans="2:5" x14ac:dyDescent="0.2">
      <c r="B529" s="209">
        <v>1</v>
      </c>
      <c r="C529" s="264" t="s">
        <v>979</v>
      </c>
      <c r="D529" s="210" t="s">
        <v>911</v>
      </c>
      <c r="E529" s="210" t="s">
        <v>1011</v>
      </c>
    </row>
    <row r="530" spans="2:5" x14ac:dyDescent="0.2">
      <c r="B530" s="211">
        <v>2</v>
      </c>
      <c r="C530" s="265"/>
      <c r="D530" s="212" t="s">
        <v>912</v>
      </c>
      <c r="E530" s="212" t="s">
        <v>1028</v>
      </c>
    </row>
    <row r="531" spans="2:5" x14ac:dyDescent="0.2">
      <c r="B531" s="211">
        <v>3</v>
      </c>
      <c r="C531" s="265"/>
      <c r="D531" s="212" t="s">
        <v>904</v>
      </c>
      <c r="E531" s="212" t="s">
        <v>991</v>
      </c>
    </row>
    <row r="532" spans="2:5" x14ac:dyDescent="0.2">
      <c r="B532" s="211">
        <v>4</v>
      </c>
      <c r="C532" s="265"/>
      <c r="D532" s="212" t="s">
        <v>905</v>
      </c>
      <c r="E532" s="212" t="s">
        <v>992</v>
      </c>
    </row>
    <row r="533" spans="2:5" x14ac:dyDescent="0.2">
      <c r="B533" s="211">
        <v>5</v>
      </c>
      <c r="C533" s="265"/>
      <c r="D533" s="212" t="s">
        <v>906</v>
      </c>
      <c r="E533" s="212" t="s">
        <v>993</v>
      </c>
    </row>
    <row r="534" spans="2:5" x14ac:dyDescent="0.2">
      <c r="B534" s="211">
        <v>6</v>
      </c>
      <c r="C534" s="265"/>
      <c r="D534" s="212" t="s">
        <v>908</v>
      </c>
      <c r="E534" s="212" t="s">
        <v>994</v>
      </c>
    </row>
    <row r="535" spans="2:5" x14ac:dyDescent="0.2">
      <c r="B535" s="211">
        <v>7</v>
      </c>
      <c r="C535" s="265"/>
      <c r="D535" s="212" t="s">
        <v>910</v>
      </c>
      <c r="E535" s="212" t="s">
        <v>995</v>
      </c>
    </row>
    <row r="536" spans="2:5" x14ac:dyDescent="0.2">
      <c r="B536" s="211">
        <v>8</v>
      </c>
      <c r="C536" s="265"/>
      <c r="D536" s="212" t="s">
        <v>909</v>
      </c>
      <c r="E536" s="212" t="s">
        <v>1002</v>
      </c>
    </row>
    <row r="537" spans="2:5" x14ac:dyDescent="0.2">
      <c r="B537" s="211">
        <v>9</v>
      </c>
      <c r="C537" s="265"/>
      <c r="D537" s="212" t="s">
        <v>917</v>
      </c>
      <c r="E537" s="212" t="s">
        <v>996</v>
      </c>
    </row>
    <row r="538" spans="2:5" x14ac:dyDescent="0.2">
      <c r="B538" s="211">
        <v>10</v>
      </c>
      <c r="C538" s="265"/>
      <c r="D538" s="212" t="s">
        <v>907</v>
      </c>
      <c r="E538" s="212" t="s">
        <v>997</v>
      </c>
    </row>
    <row r="539" spans="2:5" x14ac:dyDescent="0.2">
      <c r="B539" s="211">
        <v>11</v>
      </c>
      <c r="C539" s="265"/>
      <c r="D539" s="212" t="s">
        <v>913</v>
      </c>
      <c r="E539" s="212" t="s">
        <v>998</v>
      </c>
    </row>
    <row r="540" spans="2:5" x14ac:dyDescent="0.2">
      <c r="B540" s="211">
        <v>12</v>
      </c>
      <c r="C540" s="265"/>
      <c r="D540" s="212" t="s">
        <v>914</v>
      </c>
      <c r="E540" s="212" t="s">
        <v>999</v>
      </c>
    </row>
    <row r="541" spans="2:5" x14ac:dyDescent="0.2">
      <c r="B541" s="211">
        <v>13</v>
      </c>
      <c r="C541" s="265"/>
      <c r="D541" s="212" t="s">
        <v>915</v>
      </c>
      <c r="E541" s="212" t="s">
        <v>1000</v>
      </c>
    </row>
    <row r="542" spans="2:5" ht="15" thickBot="1" x14ac:dyDescent="0.25">
      <c r="B542" s="213">
        <v>14</v>
      </c>
      <c r="C542" s="266"/>
      <c r="D542" s="214" t="s">
        <v>916</v>
      </c>
      <c r="E542" s="214" t="s">
        <v>1001</v>
      </c>
    </row>
    <row r="543" spans="2:5" x14ac:dyDescent="0.2">
      <c r="B543" s="209">
        <v>1</v>
      </c>
      <c r="C543" s="264" t="s">
        <v>960</v>
      </c>
      <c r="D543" s="210" t="s">
        <v>884</v>
      </c>
      <c r="E543" s="210" t="s">
        <v>1017</v>
      </c>
    </row>
    <row r="544" spans="2:5" x14ac:dyDescent="0.2">
      <c r="B544" s="211">
        <v>2</v>
      </c>
      <c r="C544" s="265"/>
      <c r="D544" s="212" t="s">
        <v>885</v>
      </c>
      <c r="E544" s="212" t="s">
        <v>1018</v>
      </c>
    </row>
    <row r="545" spans="2:5" x14ac:dyDescent="0.2">
      <c r="B545" s="211">
        <v>3</v>
      </c>
      <c r="C545" s="265"/>
      <c r="D545" s="212" t="s">
        <v>881</v>
      </c>
      <c r="E545" s="212" t="s">
        <v>991</v>
      </c>
    </row>
    <row r="546" spans="2:5" x14ac:dyDescent="0.2">
      <c r="B546" s="211">
        <v>4</v>
      </c>
      <c r="C546" s="265"/>
      <c r="D546" s="212" t="s">
        <v>882</v>
      </c>
      <c r="E546" s="212" t="s">
        <v>992</v>
      </c>
    </row>
    <row r="547" spans="2:5" x14ac:dyDescent="0.2">
      <c r="B547" s="211">
        <v>5</v>
      </c>
      <c r="C547" s="265"/>
      <c r="D547" s="212" t="s">
        <v>883</v>
      </c>
      <c r="E547" s="212" t="s">
        <v>993</v>
      </c>
    </row>
    <row r="548" spans="2:5" x14ac:dyDescent="0.2">
      <c r="B548" s="211">
        <v>6</v>
      </c>
      <c r="C548" s="265"/>
      <c r="D548" s="212" t="s">
        <v>886</v>
      </c>
      <c r="E548" s="212" t="s">
        <v>1006</v>
      </c>
    </row>
    <row r="549" spans="2:5" x14ac:dyDescent="0.2">
      <c r="B549" s="211">
        <v>7</v>
      </c>
      <c r="C549" s="265"/>
      <c r="D549" s="212" t="s">
        <v>887</v>
      </c>
      <c r="E549" s="212" t="s">
        <v>997</v>
      </c>
    </row>
    <row r="550" spans="2:5" x14ac:dyDescent="0.2">
      <c r="B550" s="211">
        <v>8</v>
      </c>
      <c r="C550" s="265"/>
      <c r="D550" s="212" t="s">
        <v>888</v>
      </c>
      <c r="E550" s="212" t="s">
        <v>998</v>
      </c>
    </row>
    <row r="551" spans="2:5" ht="15" thickBot="1" x14ac:dyDescent="0.25">
      <c r="B551" s="213">
        <v>9</v>
      </c>
      <c r="C551" s="266"/>
      <c r="D551" s="214" t="s">
        <v>889</v>
      </c>
      <c r="E551" s="214" t="s">
        <v>999</v>
      </c>
    </row>
    <row r="552" spans="2:5" x14ac:dyDescent="0.2">
      <c r="B552" s="209">
        <v>1</v>
      </c>
      <c r="C552" s="264" t="s">
        <v>973</v>
      </c>
      <c r="D552" s="210" t="s">
        <v>399</v>
      </c>
      <c r="E552" s="210" t="s">
        <v>1016</v>
      </c>
    </row>
    <row r="553" spans="2:5" x14ac:dyDescent="0.2">
      <c r="B553" s="211">
        <v>2</v>
      </c>
      <c r="C553" s="265"/>
      <c r="D553" s="212" t="s">
        <v>400</v>
      </c>
      <c r="E553" s="212" t="s">
        <v>1036</v>
      </c>
    </row>
    <row r="554" spans="2:5" x14ac:dyDescent="0.2">
      <c r="B554" s="211">
        <v>3</v>
      </c>
      <c r="C554" s="265"/>
      <c r="D554" s="212" t="s">
        <v>407</v>
      </c>
      <c r="E554" s="212" t="s">
        <v>1037</v>
      </c>
    </row>
    <row r="555" spans="2:5" x14ac:dyDescent="0.2">
      <c r="B555" s="211">
        <v>4</v>
      </c>
      <c r="C555" s="265"/>
      <c r="D555" s="212" t="s">
        <v>408</v>
      </c>
      <c r="E555" s="212" t="s">
        <v>1038</v>
      </c>
    </row>
    <row r="556" spans="2:5" x14ac:dyDescent="0.2">
      <c r="B556" s="211">
        <v>5</v>
      </c>
      <c r="C556" s="265"/>
      <c r="D556" s="212" t="s">
        <v>396</v>
      </c>
      <c r="E556" s="212" t="s">
        <v>994</v>
      </c>
    </row>
    <row r="557" spans="2:5" x14ac:dyDescent="0.2">
      <c r="B557" s="211">
        <v>6</v>
      </c>
      <c r="C557" s="265"/>
      <c r="D557" s="212" t="s">
        <v>397</v>
      </c>
      <c r="E557" s="212" t="s">
        <v>995</v>
      </c>
    </row>
    <row r="558" spans="2:5" x14ac:dyDescent="0.2">
      <c r="B558" s="211">
        <v>7</v>
      </c>
      <c r="C558" s="265"/>
      <c r="D558" s="212" t="s">
        <v>405</v>
      </c>
      <c r="E558" s="212" t="s">
        <v>996</v>
      </c>
    </row>
    <row r="559" spans="2:5" x14ac:dyDescent="0.2">
      <c r="B559" s="211">
        <v>8</v>
      </c>
      <c r="C559" s="265"/>
      <c r="D559" s="212" t="s">
        <v>398</v>
      </c>
      <c r="E559" s="212" t="s">
        <v>997</v>
      </c>
    </row>
    <row r="560" spans="2:5" x14ac:dyDescent="0.2">
      <c r="B560" s="211">
        <v>9</v>
      </c>
      <c r="C560" s="265"/>
      <c r="D560" s="212" t="s">
        <v>401</v>
      </c>
      <c r="E560" s="212" t="s">
        <v>998</v>
      </c>
    </row>
    <row r="561" spans="2:5" x14ac:dyDescent="0.2">
      <c r="B561" s="211">
        <v>10</v>
      </c>
      <c r="C561" s="265"/>
      <c r="D561" s="212" t="s">
        <v>402</v>
      </c>
      <c r="E561" s="212" t="s">
        <v>1039</v>
      </c>
    </row>
    <row r="562" spans="2:5" x14ac:dyDescent="0.2">
      <c r="B562" s="211">
        <v>11</v>
      </c>
      <c r="C562" s="265"/>
      <c r="D562" s="212" t="s">
        <v>403</v>
      </c>
      <c r="E562" s="212" t="s">
        <v>1040</v>
      </c>
    </row>
    <row r="563" spans="2:5" x14ac:dyDescent="0.2">
      <c r="B563" s="211">
        <v>12</v>
      </c>
      <c r="C563" s="265"/>
      <c r="D563" s="212" t="s">
        <v>404</v>
      </c>
      <c r="E563" s="212" t="s">
        <v>1000</v>
      </c>
    </row>
    <row r="564" spans="2:5" ht="15" thickBot="1" x14ac:dyDescent="0.25">
      <c r="B564" s="213">
        <v>13</v>
      </c>
      <c r="C564" s="266"/>
      <c r="D564" s="214" t="s">
        <v>406</v>
      </c>
      <c r="E564" s="214" t="s">
        <v>1001</v>
      </c>
    </row>
  </sheetData>
  <autoFilter ref="B3:F564" xr:uid="{00000000-0009-0000-0000-000010000000}"/>
  <sortState xmlns:xlrd2="http://schemas.microsoft.com/office/spreadsheetml/2017/richdata2" ref="C2:C562">
    <sortCondition ref="C2:C562"/>
  </sortState>
  <mergeCells count="50">
    <mergeCell ref="C543:C551"/>
    <mergeCell ref="C552:C564"/>
    <mergeCell ref="C474:C485"/>
    <mergeCell ref="C486:C494"/>
    <mergeCell ref="C495:C504"/>
    <mergeCell ref="C505:C514"/>
    <mergeCell ref="C515:C528"/>
    <mergeCell ref="C529:C542"/>
    <mergeCell ref="C463:C473"/>
    <mergeCell ref="C340:C346"/>
    <mergeCell ref="C347:C357"/>
    <mergeCell ref="C358:C370"/>
    <mergeCell ref="C371:C387"/>
    <mergeCell ref="C388:C394"/>
    <mergeCell ref="C395:C408"/>
    <mergeCell ref="C409:C418"/>
    <mergeCell ref="C419:C428"/>
    <mergeCell ref="C429:C438"/>
    <mergeCell ref="C439:C450"/>
    <mergeCell ref="C451:C46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A13" zoomScaleNormal="100" workbookViewId="0">
      <selection activeCell="E5" sqref="E5"/>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296</v>
      </c>
      <c r="C2" s="83" t="s">
        <v>272</v>
      </c>
    </row>
    <row r="3" spans="2:5" ht="15" thickBot="1" x14ac:dyDescent="0.3">
      <c r="E3" s="57"/>
    </row>
    <row r="4" spans="2:5" x14ac:dyDescent="0.25">
      <c r="C4" s="170" t="s">
        <v>42</v>
      </c>
      <c r="D4" s="171" t="s">
        <v>257</v>
      </c>
      <c r="E4" s="172" t="s">
        <v>258</v>
      </c>
    </row>
    <row r="5" spans="2:5" ht="85.5" x14ac:dyDescent="0.25">
      <c r="C5" s="173">
        <v>1</v>
      </c>
      <c r="D5" s="153" t="s">
        <v>43</v>
      </c>
      <c r="E5" s="174" t="s">
        <v>989</v>
      </c>
    </row>
    <row r="6" spans="2:5" ht="57" x14ac:dyDescent="0.25">
      <c r="C6" s="173">
        <v>2</v>
      </c>
      <c r="D6" s="153" t="s">
        <v>295</v>
      </c>
      <c r="E6" s="174" t="s">
        <v>988</v>
      </c>
    </row>
    <row r="7" spans="2:5" ht="28.5" x14ac:dyDescent="0.25">
      <c r="C7" s="173">
        <v>3</v>
      </c>
      <c r="D7" s="153" t="s">
        <v>44</v>
      </c>
      <c r="E7" s="174" t="s">
        <v>144</v>
      </c>
    </row>
    <row r="8" spans="2:5" ht="85.5" x14ac:dyDescent="0.25">
      <c r="C8" s="173">
        <v>4</v>
      </c>
      <c r="D8" s="153" t="s">
        <v>259</v>
      </c>
      <c r="E8" s="174" t="s">
        <v>143</v>
      </c>
    </row>
    <row r="9" spans="2:5" ht="71.25" x14ac:dyDescent="0.25">
      <c r="C9" s="221">
        <v>5</v>
      </c>
      <c r="D9" s="222" t="s">
        <v>1052</v>
      </c>
      <c r="E9" s="223" t="s">
        <v>1053</v>
      </c>
    </row>
    <row r="10" spans="2:5" ht="15" thickBot="1" x14ac:dyDescent="0.3">
      <c r="C10" s="175">
        <v>6</v>
      </c>
      <c r="D10" s="176" t="s">
        <v>306</v>
      </c>
      <c r="E10" s="177" t="s">
        <v>307</v>
      </c>
    </row>
    <row r="11" spans="2:5" x14ac:dyDescent="0.25">
      <c r="C11" s="178"/>
      <c r="D11" s="61"/>
      <c r="E11" s="60"/>
    </row>
    <row r="12" spans="2:5" ht="20.25" x14ac:dyDescent="0.25">
      <c r="C12" s="83" t="s">
        <v>271</v>
      </c>
      <c r="D12" s="61"/>
      <c r="E12" s="60"/>
    </row>
    <row r="13" spans="2:5" ht="15" thickBot="1" x14ac:dyDescent="0.3">
      <c r="C13" s="178"/>
      <c r="D13" s="61"/>
      <c r="E13" s="60"/>
    </row>
    <row r="14" spans="2:5" s="179" customFormat="1" ht="42.75" x14ac:dyDescent="0.25">
      <c r="B14" s="180" t="s">
        <v>265</v>
      </c>
      <c r="C14" s="181" t="s">
        <v>270</v>
      </c>
      <c r="D14" s="181" t="s">
        <v>269</v>
      </c>
      <c r="E14" s="182" t="s">
        <v>258</v>
      </c>
    </row>
    <row r="15" spans="2:5" ht="57" x14ac:dyDescent="0.25">
      <c r="B15" s="183" t="s">
        <v>248</v>
      </c>
      <c r="C15" s="153" t="s">
        <v>203</v>
      </c>
      <c r="D15" s="153" t="s">
        <v>275</v>
      </c>
      <c r="E15" s="174" t="s">
        <v>304</v>
      </c>
    </row>
    <row r="16" spans="2:5" ht="42.75" x14ac:dyDescent="0.25">
      <c r="B16" s="183" t="s">
        <v>918</v>
      </c>
      <c r="C16" s="153" t="s">
        <v>203</v>
      </c>
      <c r="D16" s="153" t="s">
        <v>276</v>
      </c>
      <c r="E16" s="174" t="s">
        <v>287</v>
      </c>
    </row>
    <row r="17" spans="2:5" ht="42.75" x14ac:dyDescent="0.25">
      <c r="B17" s="183" t="s">
        <v>919</v>
      </c>
      <c r="C17" s="153" t="s">
        <v>203</v>
      </c>
      <c r="D17" s="153" t="s">
        <v>277</v>
      </c>
      <c r="E17" s="174" t="s">
        <v>288</v>
      </c>
    </row>
    <row r="18" spans="2:5" ht="28.5" x14ac:dyDescent="0.25">
      <c r="B18" s="183" t="s">
        <v>920</v>
      </c>
      <c r="C18" s="153" t="s">
        <v>203</v>
      </c>
      <c r="D18" s="153" t="s">
        <v>278</v>
      </c>
      <c r="E18" s="174" t="s">
        <v>289</v>
      </c>
    </row>
    <row r="19" spans="2:5" ht="28.5" x14ac:dyDescent="0.25">
      <c r="B19" s="183" t="s">
        <v>921</v>
      </c>
      <c r="C19" s="153" t="s">
        <v>203</v>
      </c>
      <c r="D19" s="153" t="s">
        <v>279</v>
      </c>
      <c r="E19" s="174" t="s">
        <v>290</v>
      </c>
    </row>
    <row r="20" spans="2:5" ht="42.75" x14ac:dyDescent="0.25">
      <c r="B20" s="184" t="s">
        <v>249</v>
      </c>
      <c r="C20" s="153" t="s">
        <v>7</v>
      </c>
      <c r="D20" s="153" t="s">
        <v>260</v>
      </c>
      <c r="E20" s="174" t="s">
        <v>303</v>
      </c>
    </row>
    <row r="21" spans="2:5" ht="57" x14ac:dyDescent="0.25">
      <c r="B21" s="184" t="s">
        <v>250</v>
      </c>
      <c r="C21" s="153" t="s">
        <v>7</v>
      </c>
      <c r="D21" s="153" t="s">
        <v>261</v>
      </c>
      <c r="E21" s="174" t="s">
        <v>283</v>
      </c>
    </row>
    <row r="22" spans="2:5" ht="57" x14ac:dyDescent="0.25">
      <c r="B22" s="184" t="s">
        <v>251</v>
      </c>
      <c r="C22" s="153" t="s">
        <v>7</v>
      </c>
      <c r="D22" s="153" t="s">
        <v>262</v>
      </c>
      <c r="E22" s="174" t="s">
        <v>284</v>
      </c>
    </row>
    <row r="23" spans="2:5" ht="57" x14ac:dyDescent="0.25">
      <c r="B23" s="184" t="s">
        <v>252</v>
      </c>
      <c r="C23" s="153" t="s">
        <v>7</v>
      </c>
      <c r="D23" s="153" t="s">
        <v>263</v>
      </c>
      <c r="E23" s="174" t="s">
        <v>285</v>
      </c>
    </row>
    <row r="24" spans="2:5" ht="42.75" x14ac:dyDescent="0.25">
      <c r="B24" s="184" t="s">
        <v>253</v>
      </c>
      <c r="C24" s="153" t="s">
        <v>203</v>
      </c>
      <c r="D24" s="153" t="s">
        <v>264</v>
      </c>
      <c r="E24" s="174" t="s">
        <v>286</v>
      </c>
    </row>
    <row r="25" spans="2:5" ht="57" x14ac:dyDescent="0.25">
      <c r="B25" s="185" t="s">
        <v>254</v>
      </c>
      <c r="C25" s="153" t="s">
        <v>273</v>
      </c>
      <c r="D25" s="153" t="s">
        <v>280</v>
      </c>
      <c r="E25" s="174" t="s">
        <v>291</v>
      </c>
    </row>
    <row r="26" spans="2:5" ht="71.25" x14ac:dyDescent="0.25">
      <c r="B26" s="185" t="s">
        <v>255</v>
      </c>
      <c r="C26" s="153" t="s">
        <v>273</v>
      </c>
      <c r="D26" s="153" t="s">
        <v>281</v>
      </c>
      <c r="E26" s="174" t="s">
        <v>305</v>
      </c>
    </row>
    <row r="27" spans="2:5" ht="42.75" x14ac:dyDescent="0.25">
      <c r="B27" s="185" t="s">
        <v>256</v>
      </c>
      <c r="C27" s="153" t="s">
        <v>273</v>
      </c>
      <c r="D27" s="153" t="s">
        <v>282</v>
      </c>
      <c r="E27" s="174" t="s">
        <v>292</v>
      </c>
    </row>
    <row r="28" spans="2:5" ht="42.75" x14ac:dyDescent="0.25">
      <c r="B28" s="185" t="s">
        <v>922</v>
      </c>
      <c r="C28" s="153" t="s">
        <v>274</v>
      </c>
      <c r="D28" s="153" t="s">
        <v>299</v>
      </c>
      <c r="E28" s="174" t="s">
        <v>294</v>
      </c>
    </row>
    <row r="29" spans="2:5" ht="43.5" thickBot="1" x14ac:dyDescent="0.3">
      <c r="B29" s="186" t="s">
        <v>923</v>
      </c>
      <c r="C29" s="176" t="s">
        <v>274</v>
      </c>
      <c r="D29" s="176" t="s">
        <v>300</v>
      </c>
      <c r="E29" s="177" t="s">
        <v>293</v>
      </c>
    </row>
    <row r="30" spans="2:5" ht="15" thickBot="1" x14ac:dyDescent="0.3">
      <c r="C30" s="178"/>
      <c r="D30" s="61"/>
      <c r="E30" s="60"/>
    </row>
    <row r="31" spans="2:5" x14ac:dyDescent="0.25">
      <c r="D31" s="268" t="s">
        <v>39</v>
      </c>
      <c r="E31" s="269"/>
    </row>
    <row r="32" spans="2:5" x14ac:dyDescent="0.25">
      <c r="D32" s="187" t="s">
        <v>66</v>
      </c>
      <c r="E32" s="196" t="s">
        <v>924</v>
      </c>
    </row>
    <row r="33" spans="4:5" ht="15" thickBot="1" x14ac:dyDescent="0.3">
      <c r="D33" s="189" t="s">
        <v>117</v>
      </c>
      <c r="E33" s="197" t="s">
        <v>925</v>
      </c>
    </row>
    <row r="34" spans="4:5" ht="15" thickBot="1" x14ac:dyDescent="0.3">
      <c r="D34" s="61"/>
    </row>
    <row r="35" spans="4:5" x14ac:dyDescent="0.25">
      <c r="D35" s="268" t="s">
        <v>926</v>
      </c>
      <c r="E35" s="269"/>
    </row>
    <row r="36" spans="4:5" x14ac:dyDescent="0.25">
      <c r="D36" s="187" t="s">
        <v>66</v>
      </c>
      <c r="E36" s="188" t="s">
        <v>69</v>
      </c>
    </row>
    <row r="37" spans="4:5" x14ac:dyDescent="0.25">
      <c r="D37" s="187" t="s">
        <v>66</v>
      </c>
      <c r="E37" s="188" t="s">
        <v>70</v>
      </c>
    </row>
    <row r="38" spans="4:5" x14ac:dyDescent="0.25">
      <c r="D38" s="187" t="s">
        <v>66</v>
      </c>
      <c r="E38" s="188" t="s">
        <v>71</v>
      </c>
    </row>
    <row r="39" spans="4:5" x14ac:dyDescent="0.25">
      <c r="D39" s="187" t="s">
        <v>66</v>
      </c>
      <c r="E39" s="188" t="s">
        <v>72</v>
      </c>
    </row>
    <row r="40" spans="4:5" x14ac:dyDescent="0.25">
      <c r="D40" s="187" t="s">
        <v>66</v>
      </c>
      <c r="E40" s="188" t="s">
        <v>73</v>
      </c>
    </row>
    <row r="41" spans="4:5" x14ac:dyDescent="0.25">
      <c r="D41" s="187" t="s">
        <v>66</v>
      </c>
      <c r="E41" s="188" t="s">
        <v>74</v>
      </c>
    </row>
    <row r="42" spans="4:5" x14ac:dyDescent="0.25">
      <c r="D42" s="187" t="s">
        <v>66</v>
      </c>
      <c r="E42" s="188" t="s">
        <v>75</v>
      </c>
    </row>
    <row r="43" spans="4:5" x14ac:dyDescent="0.25">
      <c r="D43" s="187" t="s">
        <v>66</v>
      </c>
      <c r="E43" s="188" t="s">
        <v>76</v>
      </c>
    </row>
    <row r="44" spans="4:5" ht="15" thickBot="1" x14ac:dyDescent="0.3">
      <c r="D44" s="189" t="s">
        <v>66</v>
      </c>
      <c r="E44" s="218" t="s">
        <v>77</v>
      </c>
    </row>
    <row r="45" spans="4:5" x14ac:dyDescent="0.25">
      <c r="D45" s="219" t="s">
        <v>117</v>
      </c>
      <c r="E45" s="220" t="s">
        <v>84</v>
      </c>
    </row>
    <row r="46" spans="4:5" x14ac:dyDescent="0.25">
      <c r="D46" s="187" t="s">
        <v>117</v>
      </c>
      <c r="E46" s="188" t="s">
        <v>85</v>
      </c>
    </row>
    <row r="47" spans="4:5" x14ac:dyDescent="0.25">
      <c r="D47" s="187" t="s">
        <v>117</v>
      </c>
      <c r="E47" s="188" t="s">
        <v>86</v>
      </c>
    </row>
    <row r="48" spans="4:5" x14ac:dyDescent="0.25">
      <c r="D48" s="187" t="s">
        <v>117</v>
      </c>
      <c r="E48" s="188" t="s">
        <v>87</v>
      </c>
    </row>
    <row r="49" spans="4:5" x14ac:dyDescent="0.25">
      <c r="D49" s="187" t="s">
        <v>117</v>
      </c>
      <c r="E49" s="188" t="s">
        <v>88</v>
      </c>
    </row>
    <row r="50" spans="4:5" x14ac:dyDescent="0.25">
      <c r="D50" s="187" t="s">
        <v>117</v>
      </c>
      <c r="E50" s="188" t="s">
        <v>89</v>
      </c>
    </row>
    <row r="51" spans="4:5" x14ac:dyDescent="0.25">
      <c r="D51" s="187" t="s">
        <v>117</v>
      </c>
      <c r="E51" s="188" t="s">
        <v>90</v>
      </c>
    </row>
    <row r="52" spans="4:5" ht="15" thickBot="1" x14ac:dyDescent="0.3">
      <c r="D52" s="189" t="s">
        <v>117</v>
      </c>
      <c r="E52" s="218" t="s">
        <v>91</v>
      </c>
    </row>
    <row r="53" spans="4:5" ht="15" thickBot="1" x14ac:dyDescent="0.3"/>
    <row r="54" spans="4:5" ht="42.75" x14ac:dyDescent="0.25">
      <c r="D54" s="190" t="s">
        <v>176</v>
      </c>
    </row>
    <row r="55" spans="4:5" x14ac:dyDescent="0.25">
      <c r="D55" s="191" t="s">
        <v>181</v>
      </c>
    </row>
    <row r="56" spans="4:5" ht="15" thickBot="1" x14ac:dyDescent="0.3">
      <c r="D56" s="192" t="s">
        <v>182</v>
      </c>
    </row>
    <row r="57" spans="4:5" ht="15" thickBot="1" x14ac:dyDescent="0.3">
      <c r="D57" s="58"/>
    </row>
    <row r="58" spans="4:5" ht="42.75" x14ac:dyDescent="0.25">
      <c r="D58" s="193" t="s">
        <v>927</v>
      </c>
      <c r="E58" s="194" t="s">
        <v>177</v>
      </c>
    </row>
    <row r="59" spans="4:5" x14ac:dyDescent="0.25">
      <c r="D59" s="187" t="s">
        <v>67</v>
      </c>
      <c r="E59" s="174" t="s">
        <v>240</v>
      </c>
    </row>
    <row r="60" spans="4:5" ht="28.5" x14ac:dyDescent="0.25">
      <c r="D60" s="187" t="s">
        <v>928</v>
      </c>
      <c r="E60" s="174" t="s">
        <v>239</v>
      </c>
    </row>
    <row r="61" spans="4:5" x14ac:dyDescent="0.25">
      <c r="D61" s="187" t="s">
        <v>99</v>
      </c>
      <c r="E61" s="174" t="s">
        <v>238</v>
      </c>
    </row>
    <row r="62" spans="4:5" x14ac:dyDescent="0.25">
      <c r="D62" s="187" t="s">
        <v>182</v>
      </c>
      <c r="E62" s="174" t="s">
        <v>138</v>
      </c>
    </row>
    <row r="63" spans="4:5" ht="15" thickBot="1" x14ac:dyDescent="0.3">
      <c r="D63" s="189" t="s">
        <v>929</v>
      </c>
      <c r="E63" s="177" t="s">
        <v>241</v>
      </c>
    </row>
    <row r="64" spans="4:5" ht="15" thickBot="1" x14ac:dyDescent="0.3">
      <c r="D64" s="58"/>
      <c r="E64" s="58"/>
    </row>
    <row r="65" spans="4:5" x14ac:dyDescent="0.25">
      <c r="D65" s="193" t="s">
        <v>235</v>
      </c>
      <c r="E65" s="195" t="s">
        <v>930</v>
      </c>
    </row>
    <row r="66" spans="4:5" x14ac:dyDescent="0.25">
      <c r="D66" s="187" t="s">
        <v>931</v>
      </c>
      <c r="E66" s="174" t="s">
        <v>236</v>
      </c>
    </row>
    <row r="67" spans="4:5" ht="15" thickBot="1" x14ac:dyDescent="0.3">
      <c r="D67" s="189" t="s">
        <v>932</v>
      </c>
      <c r="E67" s="177" t="s">
        <v>237</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7" orientation="portrait"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zoomScaleNormal="100" workbookViewId="0">
      <selection activeCell="V19" sqref="V19"/>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54" t="s">
        <v>256</v>
      </c>
      <c r="B1" s="239" t="s">
        <v>298</v>
      </c>
      <c r="C1" s="239"/>
      <c r="D1" s="239"/>
      <c r="E1" s="239"/>
      <c r="F1" s="239"/>
      <c r="G1" s="239"/>
      <c r="H1" s="239"/>
      <c r="I1" s="239"/>
      <c r="J1" s="239"/>
      <c r="K1" s="239"/>
      <c r="L1" s="239"/>
      <c r="M1" s="239"/>
      <c r="N1" s="239"/>
      <c r="O1" s="239"/>
      <c r="P1" s="239"/>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32" t="s">
        <v>78</v>
      </c>
      <c r="I6" s="232"/>
      <c r="J6" s="232"/>
      <c r="K6" s="232"/>
      <c r="L6" s="232"/>
      <c r="M6" s="232"/>
      <c r="N6" s="232"/>
      <c r="O6" s="232"/>
      <c r="P6" s="232"/>
    </row>
    <row r="7" spans="1:16" s="10" customFormat="1" ht="15.75" x14ac:dyDescent="0.25">
      <c r="A7" s="8"/>
      <c r="C7" s="21"/>
      <c r="G7" s="21"/>
      <c r="H7" s="233" t="s">
        <v>83</v>
      </c>
      <c r="I7" s="234"/>
      <c r="J7" s="234"/>
      <c r="K7" s="234"/>
      <c r="L7" s="234"/>
      <c r="M7" s="234"/>
      <c r="N7" s="234"/>
      <c r="O7" s="234"/>
      <c r="P7" s="235"/>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44" t="s">
        <v>158</v>
      </c>
      <c r="B9" s="44" t="s">
        <v>158</v>
      </c>
      <c r="C9" s="44" t="s">
        <v>158</v>
      </c>
      <c r="D9" s="44" t="s">
        <v>158</v>
      </c>
      <c r="E9" s="44" t="s">
        <v>158</v>
      </c>
      <c r="F9" s="44" t="s">
        <v>158</v>
      </c>
      <c r="G9" s="15" t="s">
        <v>146</v>
      </c>
      <c r="H9" s="236" t="s">
        <v>93</v>
      </c>
      <c r="I9" s="237"/>
      <c r="J9" s="237"/>
      <c r="K9" s="237"/>
      <c r="L9" s="237"/>
      <c r="M9" s="237"/>
      <c r="N9" s="237"/>
      <c r="O9" s="237"/>
      <c r="P9" s="238"/>
    </row>
    <row r="10" spans="1:16" s="17" customFormat="1" x14ac:dyDescent="0.25">
      <c r="A10" s="24"/>
      <c r="B10" s="24" t="s">
        <v>61</v>
      </c>
      <c r="C10" s="24"/>
      <c r="D10" s="24"/>
      <c r="E10" s="24"/>
      <c r="F10" s="24"/>
      <c r="G10" s="29">
        <f>SUM(G11:G35)</f>
        <v>41</v>
      </c>
      <c r="H10" s="29">
        <f t="shared" ref="H10:P10" si="0">SUM(H11:H35)</f>
        <v>0</v>
      </c>
      <c r="I10" s="29">
        <f t="shared" si="0"/>
        <v>4</v>
      </c>
      <c r="J10" s="29">
        <f t="shared" si="0"/>
        <v>0</v>
      </c>
      <c r="K10" s="29">
        <f t="shared" si="0"/>
        <v>3</v>
      </c>
      <c r="L10" s="29">
        <f t="shared" si="0"/>
        <v>0</v>
      </c>
      <c r="M10" s="29">
        <f t="shared" si="0"/>
        <v>0</v>
      </c>
      <c r="N10" s="29">
        <f t="shared" si="0"/>
        <v>15</v>
      </c>
      <c r="O10" s="29">
        <f t="shared" si="0"/>
        <v>19</v>
      </c>
      <c r="P10" s="29">
        <f t="shared" si="0"/>
        <v>0</v>
      </c>
    </row>
    <row r="11" spans="1:16" x14ac:dyDescent="0.25">
      <c r="A11" s="27" t="str">
        <f>'VPS1'!A9</f>
        <v>MAŽE-LEADER-19.2-6</v>
      </c>
      <c r="B11" s="27" t="str">
        <f>'VPS1'!B9</f>
        <v>MAŽE</v>
      </c>
      <c r="C11" s="28">
        <f>'VPS1'!C9</f>
        <v>1</v>
      </c>
      <c r="D11" s="27" t="str">
        <f>'VPS1'!D9</f>
        <v>Priemonė „Ūkio ir verslo plėtra“</v>
      </c>
      <c r="E11" s="27" t="str">
        <f>'VPS1'!E9</f>
        <v>LEADER-19.2-6</v>
      </c>
      <c r="F11" s="27" t="str">
        <f>'VPS1'!G9</f>
        <v>EŽŪFKP</v>
      </c>
      <c r="G11" s="30">
        <f>SUM(H11:P11)</f>
        <v>0</v>
      </c>
      <c r="H11" s="167"/>
      <c r="I11" s="167"/>
      <c r="J11" s="167"/>
      <c r="K11" s="167"/>
      <c r="L11" s="167"/>
      <c r="M11" s="167"/>
      <c r="N11" s="167"/>
      <c r="O11" s="167"/>
      <c r="P11" s="167"/>
    </row>
    <row r="12" spans="1:16"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ref="G12:G35" si="1">SUM(H12:P12)</f>
        <v>6</v>
      </c>
      <c r="H12" s="167"/>
      <c r="I12" s="167"/>
      <c r="J12" s="167"/>
      <c r="K12" s="167"/>
      <c r="L12" s="167"/>
      <c r="M12" s="167"/>
      <c r="N12" s="167">
        <v>6</v>
      </c>
      <c r="O12" s="167"/>
      <c r="P12" s="167"/>
    </row>
    <row r="13" spans="1:16"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9</v>
      </c>
      <c r="H13" s="167"/>
      <c r="I13" s="167"/>
      <c r="J13" s="167"/>
      <c r="K13" s="167"/>
      <c r="L13" s="167"/>
      <c r="M13" s="167"/>
      <c r="N13" s="167">
        <v>9</v>
      </c>
      <c r="O13" s="167"/>
      <c r="P13" s="167"/>
    </row>
    <row r="14" spans="1:16"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67"/>
      <c r="I14" s="167"/>
      <c r="J14" s="167"/>
      <c r="K14" s="167"/>
      <c r="L14" s="167"/>
      <c r="M14" s="167"/>
      <c r="N14" s="167"/>
      <c r="O14" s="167"/>
      <c r="P14" s="167"/>
    </row>
    <row r="15" spans="1:16"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3</v>
      </c>
      <c r="H15" s="167"/>
      <c r="I15" s="167"/>
      <c r="J15" s="167"/>
      <c r="K15" s="167">
        <v>3</v>
      </c>
      <c r="L15" s="167"/>
      <c r="M15" s="167"/>
      <c r="N15" s="167"/>
      <c r="O15" s="167"/>
      <c r="P15" s="167"/>
    </row>
    <row r="16" spans="1:16"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3</v>
      </c>
      <c r="H16" s="167"/>
      <c r="I16" s="167"/>
      <c r="J16" s="167"/>
      <c r="K16" s="167"/>
      <c r="L16" s="167"/>
      <c r="M16" s="167"/>
      <c r="N16" s="167"/>
      <c r="O16" s="167">
        <v>3</v>
      </c>
      <c r="P16" s="167"/>
    </row>
    <row r="17" spans="1:16"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67"/>
      <c r="I17" s="167"/>
      <c r="J17" s="167"/>
      <c r="K17" s="167"/>
      <c r="L17" s="167"/>
      <c r="M17" s="167"/>
      <c r="N17" s="167"/>
      <c r="O17" s="167"/>
      <c r="P17" s="167"/>
    </row>
    <row r="18" spans="1:16"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3</v>
      </c>
      <c r="H18" s="167"/>
      <c r="I18" s="167"/>
      <c r="J18" s="167"/>
      <c r="K18" s="167"/>
      <c r="L18" s="167"/>
      <c r="M18" s="167"/>
      <c r="N18" s="167"/>
      <c r="O18" s="167">
        <v>3</v>
      </c>
      <c r="P18" s="167"/>
    </row>
    <row r="19" spans="1:16" x14ac:dyDescent="0.25">
      <c r="A19" s="27" t="str">
        <f>'VPS1'!A17</f>
        <v>MAŽE-LEADER-19.2-7.6</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3</v>
      </c>
      <c r="H19" s="167"/>
      <c r="I19" s="167"/>
      <c r="J19" s="167"/>
      <c r="K19" s="167"/>
      <c r="L19" s="167"/>
      <c r="M19" s="167"/>
      <c r="N19" s="167"/>
      <c r="O19" s="167">
        <v>3</v>
      </c>
      <c r="P19" s="167"/>
    </row>
    <row r="20" spans="1:16" x14ac:dyDescent="0.25">
      <c r="A20" s="27" t="str">
        <f>'VPS1'!A18</f>
        <v>MAŽE-LEADER-19.2-SAVA-3</v>
      </c>
      <c r="B20" s="27" t="str">
        <f>'VPS1'!B18</f>
        <v>MAŽE</v>
      </c>
      <c r="C20" s="28">
        <f>'VPS1'!C18</f>
        <v>3</v>
      </c>
      <c r="D20" s="27" t="str">
        <f>'VPS1'!D18</f>
        <v>Priemonė „Vietos projektų pareiškėjų ir vykdytojų mokymas, įgūdžių įgijimas“ (kai mokymai susiję su VPS priemonėmis)</v>
      </c>
      <c r="E20" s="27" t="str">
        <f>'VPS1'!E18</f>
        <v>LEADER-19.2-SAVA-3</v>
      </c>
      <c r="F20" s="27" t="str">
        <f>'VPS1'!G18</f>
        <v>EŽŪFKP</v>
      </c>
      <c r="G20" s="30">
        <f t="shared" si="1"/>
        <v>4</v>
      </c>
      <c r="H20" s="167"/>
      <c r="I20" s="167">
        <v>4</v>
      </c>
      <c r="J20" s="167"/>
      <c r="K20" s="167"/>
      <c r="L20" s="167"/>
      <c r="M20" s="167"/>
      <c r="N20" s="167"/>
      <c r="O20" s="167"/>
      <c r="P20" s="167"/>
    </row>
    <row r="21" spans="1:16" x14ac:dyDescent="0.25">
      <c r="A21" s="27" t="str">
        <f>'VPS1'!A19</f>
        <v>MAŽE-LEADER-19.2-SAVA-4</v>
      </c>
      <c r="B21" s="27" t="str">
        <f>'VPS1'!B19</f>
        <v>MAŽE</v>
      </c>
      <c r="C21" s="28">
        <f>'VPS1'!C19</f>
        <v>3</v>
      </c>
      <c r="D21" s="27" t="str">
        <f>'VPS1'!D19</f>
        <v>Priemonė „Kultūros savitumo išsaugojimas, tradicijų tęstinumas”</v>
      </c>
      <c r="E21" s="27" t="str">
        <f>'VPS1'!E19</f>
        <v>LEADER-19.2-SAVA-4</v>
      </c>
      <c r="F21" s="27" t="str">
        <f>'VPS1'!G19</f>
        <v>EŽŪFKP</v>
      </c>
      <c r="G21" s="30">
        <f t="shared" si="1"/>
        <v>5</v>
      </c>
      <c r="H21" s="167"/>
      <c r="I21" s="167"/>
      <c r="J21" s="167"/>
      <c r="K21" s="167"/>
      <c r="L21" s="167"/>
      <c r="M21" s="167"/>
      <c r="N21" s="167"/>
      <c r="O21" s="167">
        <v>5</v>
      </c>
      <c r="P21" s="167"/>
    </row>
    <row r="22" spans="1:16" x14ac:dyDescent="0.25">
      <c r="A22" s="27" t="str">
        <f>'VPS1'!A20</f>
        <v>MAŽE-LEADER-19.2-SAVA-5</v>
      </c>
      <c r="B22" s="27" t="str">
        <f>'VPS1'!B20</f>
        <v>MAŽE</v>
      </c>
      <c r="C22" s="28">
        <f>'VPS1'!C20</f>
        <v>3</v>
      </c>
      <c r="D22" s="27" t="str">
        <f>'VPS1'!D20</f>
        <v>Priemonė „NVO socialinės veiklos skatinimas“</v>
      </c>
      <c r="E22" s="27" t="str">
        <f>'VPS1'!E20</f>
        <v>LEADER-19.2-SAVA-5</v>
      </c>
      <c r="F22" s="27" t="str">
        <f>'VPS1'!G20</f>
        <v>EŽŪFKP</v>
      </c>
      <c r="G22" s="30">
        <f t="shared" si="1"/>
        <v>5</v>
      </c>
      <c r="H22" s="167"/>
      <c r="I22" s="167"/>
      <c r="J22" s="167"/>
      <c r="K22" s="167"/>
      <c r="L22" s="167"/>
      <c r="M22" s="167"/>
      <c r="N22" s="167"/>
      <c r="O22" s="167">
        <v>5</v>
      </c>
      <c r="P22" s="167"/>
    </row>
    <row r="23" spans="1:16" x14ac:dyDescent="0.25">
      <c r="A23" s="27" t="str">
        <f>'VPS1'!A21</f>
        <v>-</v>
      </c>
      <c r="B23" s="27">
        <f>'VPS1'!B21</f>
        <v>0</v>
      </c>
      <c r="C23" s="28">
        <f>'VPS1'!C21</f>
        <v>0</v>
      </c>
      <c r="D23" s="27">
        <f>'VPS1'!D21</f>
        <v>0</v>
      </c>
      <c r="E23" s="27">
        <f>'VPS1'!E21</f>
        <v>0</v>
      </c>
      <c r="F23" s="27">
        <f>'VPS1'!G21</f>
        <v>0</v>
      </c>
      <c r="G23" s="30">
        <f t="shared" si="1"/>
        <v>0</v>
      </c>
      <c r="H23" s="164"/>
      <c r="I23" s="164"/>
      <c r="J23" s="164"/>
      <c r="K23" s="164"/>
      <c r="L23" s="164"/>
      <c r="M23" s="164"/>
      <c r="N23" s="164"/>
      <c r="O23" s="164"/>
      <c r="P23" s="164"/>
    </row>
    <row r="24" spans="1:16" x14ac:dyDescent="0.25">
      <c r="A24" s="27" t="str">
        <f>'VPS1'!A22</f>
        <v>-</v>
      </c>
      <c r="B24" s="27">
        <f>'VPS1'!B22</f>
        <v>0</v>
      </c>
      <c r="C24" s="28">
        <f>'VPS1'!C22</f>
        <v>0</v>
      </c>
      <c r="D24" s="27">
        <f>'VPS1'!D22</f>
        <v>0</v>
      </c>
      <c r="E24" s="27">
        <f>'VPS1'!E22</f>
        <v>0</v>
      </c>
      <c r="F24" s="27">
        <f>'VPS1'!G22</f>
        <v>0</v>
      </c>
      <c r="G24" s="30">
        <f t="shared" si="1"/>
        <v>0</v>
      </c>
      <c r="H24" s="164"/>
      <c r="I24" s="164"/>
      <c r="J24" s="164"/>
      <c r="K24" s="164"/>
      <c r="L24" s="164"/>
      <c r="M24" s="164"/>
      <c r="N24" s="164"/>
      <c r="O24" s="164"/>
      <c r="P24" s="164"/>
    </row>
    <row r="25" spans="1:16" x14ac:dyDescent="0.25">
      <c r="A25" s="27" t="str">
        <f>'VPS1'!A23</f>
        <v>-</v>
      </c>
      <c r="B25" s="27">
        <f>'VPS1'!B23</f>
        <v>0</v>
      </c>
      <c r="C25" s="28">
        <f>'VPS1'!C23</f>
        <v>0</v>
      </c>
      <c r="D25" s="27">
        <f>'VPS1'!D23</f>
        <v>0</v>
      </c>
      <c r="E25" s="27">
        <f>'VPS1'!E23</f>
        <v>0</v>
      </c>
      <c r="F25" s="27">
        <f>'VPS1'!G23</f>
        <v>0</v>
      </c>
      <c r="G25" s="30">
        <f t="shared" si="1"/>
        <v>0</v>
      </c>
      <c r="H25" s="164"/>
      <c r="I25" s="164"/>
      <c r="J25" s="164"/>
      <c r="K25" s="164"/>
      <c r="L25" s="164"/>
      <c r="M25" s="164"/>
      <c r="N25" s="164"/>
      <c r="O25" s="164"/>
      <c r="P25" s="164"/>
    </row>
    <row r="26" spans="1:16" x14ac:dyDescent="0.25">
      <c r="A26" s="27" t="str">
        <f>'VPS1'!A24</f>
        <v>-</v>
      </c>
      <c r="B26" s="27">
        <f>'VPS1'!B24</f>
        <v>0</v>
      </c>
      <c r="C26" s="28">
        <f>'VPS1'!C24</f>
        <v>0</v>
      </c>
      <c r="D26" s="27">
        <f>'VPS1'!D24</f>
        <v>0</v>
      </c>
      <c r="E26" s="27">
        <f>'VPS1'!E24</f>
        <v>0</v>
      </c>
      <c r="F26" s="27">
        <f>'VPS1'!G24</f>
        <v>0</v>
      </c>
      <c r="G26" s="30">
        <f t="shared" si="1"/>
        <v>0</v>
      </c>
      <c r="H26" s="164"/>
      <c r="I26" s="164"/>
      <c r="J26" s="164"/>
      <c r="K26" s="164"/>
      <c r="L26" s="164"/>
      <c r="M26" s="164"/>
      <c r="N26" s="164"/>
      <c r="O26" s="164"/>
      <c r="P26" s="164"/>
    </row>
    <row r="27" spans="1:16" x14ac:dyDescent="0.25">
      <c r="A27" s="27" t="str">
        <f>'VPS1'!A25</f>
        <v>-</v>
      </c>
      <c r="B27" s="27">
        <f>'VPS1'!B25</f>
        <v>0</v>
      </c>
      <c r="C27" s="28">
        <f>'VPS1'!C25</f>
        <v>0</v>
      </c>
      <c r="D27" s="27">
        <f>'VPS1'!D25</f>
        <v>0</v>
      </c>
      <c r="E27" s="27">
        <f>'VPS1'!E25</f>
        <v>0</v>
      </c>
      <c r="F27" s="27">
        <f>'VPS1'!G25</f>
        <v>0</v>
      </c>
      <c r="G27" s="30">
        <f t="shared" si="1"/>
        <v>0</v>
      </c>
      <c r="H27" s="164"/>
      <c r="I27" s="164"/>
      <c r="J27" s="164"/>
      <c r="K27" s="164"/>
      <c r="L27" s="164"/>
      <c r="M27" s="164"/>
      <c r="N27" s="164"/>
      <c r="O27" s="164"/>
      <c r="P27" s="164"/>
    </row>
    <row r="28" spans="1:16" x14ac:dyDescent="0.25">
      <c r="A28" s="27" t="str">
        <f>'VPS1'!A26</f>
        <v>-</v>
      </c>
      <c r="B28" s="27">
        <f>'VPS1'!B26</f>
        <v>0</v>
      </c>
      <c r="C28" s="28">
        <f>'VPS1'!C26</f>
        <v>0</v>
      </c>
      <c r="D28" s="27">
        <f>'VPS1'!D26</f>
        <v>0</v>
      </c>
      <c r="E28" s="27">
        <f>'VPS1'!E26</f>
        <v>0</v>
      </c>
      <c r="F28" s="27">
        <f>'VPS1'!G26</f>
        <v>0</v>
      </c>
      <c r="G28" s="30">
        <f t="shared" si="1"/>
        <v>0</v>
      </c>
      <c r="H28" s="164"/>
      <c r="I28" s="164"/>
      <c r="J28" s="164"/>
      <c r="K28" s="164"/>
      <c r="L28" s="164"/>
      <c r="M28" s="164"/>
      <c r="N28" s="164"/>
      <c r="O28" s="164"/>
      <c r="P28" s="164"/>
    </row>
    <row r="29" spans="1:16"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6"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6"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6"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sheetProtection algorithmName="SHA-512" hashValue="yzam9WQsIGADHmBRxZhJFscMskoinj3zNy2kU/AeIuh+qvpSxTSuyJhXRrLVRCMG3FDgNpPVZU+8yg+VH69YYw==" saltValue="R+h9kdFdP0anVDcYEBmLHg==" spinCount="100000" sheet="1" objects="1" scenarios="1" insertColumns="0" insertRows="0" deleteColumns="0" deleteRows="0"/>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25" right="0.25"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256</v>
      </c>
      <c r="B1" s="239" t="s">
        <v>297</v>
      </c>
      <c r="C1" s="239"/>
      <c r="D1" s="239"/>
      <c r="E1" s="239"/>
      <c r="F1" s="239"/>
      <c r="G1" s="239"/>
      <c r="H1" s="239"/>
      <c r="I1" s="239"/>
      <c r="J1" s="239"/>
      <c r="K1" s="239"/>
      <c r="L1" s="239"/>
      <c r="M1" s="239"/>
      <c r="N1" s="239"/>
      <c r="O1" s="239"/>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32" t="s">
        <v>78</v>
      </c>
      <c r="I6" s="232"/>
      <c r="J6" s="232"/>
      <c r="K6" s="232"/>
      <c r="L6" s="232"/>
      <c r="M6" s="232"/>
      <c r="N6" s="232"/>
      <c r="O6" s="232"/>
    </row>
    <row r="7" spans="1:15" s="10" customFormat="1" ht="15.75" x14ac:dyDescent="0.25">
      <c r="A7" s="8"/>
      <c r="C7" s="21"/>
      <c r="G7" s="21"/>
      <c r="H7" s="240" t="s">
        <v>82</v>
      </c>
      <c r="I7" s="240"/>
      <c r="J7" s="240"/>
      <c r="K7" s="240"/>
      <c r="L7" s="240"/>
      <c r="M7" s="240"/>
      <c r="N7" s="240"/>
      <c r="O7" s="240"/>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44" t="s">
        <v>158</v>
      </c>
      <c r="C9" s="44" t="s">
        <v>158</v>
      </c>
      <c r="D9" s="44" t="s">
        <v>158</v>
      </c>
      <c r="E9" s="44" t="s">
        <v>158</v>
      </c>
      <c r="F9" s="44" t="s">
        <v>158</v>
      </c>
      <c r="G9" s="15" t="s">
        <v>34</v>
      </c>
      <c r="H9" s="236" t="s">
        <v>94</v>
      </c>
      <c r="I9" s="237"/>
      <c r="J9" s="237"/>
      <c r="K9" s="237"/>
      <c r="L9" s="237"/>
      <c r="M9" s="237"/>
      <c r="N9" s="237"/>
      <c r="O9" s="238"/>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MAŽE-LEADER-19.2-6</v>
      </c>
      <c r="B11" s="27" t="str">
        <f>'VPS1'!B9</f>
        <v>MAŽE</v>
      </c>
      <c r="C11" s="28">
        <f>'VPS1'!C9</f>
        <v>1</v>
      </c>
      <c r="D11" s="27" t="str">
        <f>'VPS1'!D9</f>
        <v>Priemonė „Ūkio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si="1"/>
        <v>0</v>
      </c>
      <c r="H12" s="13"/>
      <c r="I12" s="13"/>
      <c r="J12" s="13"/>
      <c r="K12" s="13"/>
      <c r="L12" s="13"/>
      <c r="M12" s="13"/>
      <c r="N12" s="13"/>
      <c r="O12" s="13"/>
    </row>
    <row r="13" spans="1:15"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0</v>
      </c>
      <c r="H13" s="13"/>
      <c r="I13" s="13"/>
      <c r="J13" s="13"/>
      <c r="K13" s="13"/>
      <c r="L13" s="13"/>
      <c r="M13" s="13"/>
      <c r="N13" s="13"/>
      <c r="O13" s="13"/>
    </row>
    <row r="14" spans="1:15"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3"/>
      <c r="I14" s="13"/>
      <c r="J14" s="13"/>
      <c r="K14" s="13"/>
      <c r="L14" s="13"/>
      <c r="M14" s="13"/>
      <c r="N14" s="13"/>
      <c r="O14" s="13"/>
    </row>
    <row r="15" spans="1:15"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0</v>
      </c>
      <c r="H15" s="13"/>
      <c r="I15" s="13"/>
      <c r="J15" s="13"/>
      <c r="K15" s="13"/>
      <c r="L15" s="13"/>
      <c r="M15" s="13"/>
      <c r="N15" s="13"/>
      <c r="O15" s="13"/>
    </row>
    <row r="16" spans="1:15"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0</v>
      </c>
      <c r="H16" s="13"/>
      <c r="I16" s="13"/>
      <c r="J16" s="13"/>
      <c r="K16" s="13"/>
      <c r="L16" s="13"/>
      <c r="M16" s="13"/>
      <c r="N16" s="13"/>
      <c r="O16" s="13"/>
    </row>
    <row r="17" spans="1:15"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3"/>
      <c r="I17" s="13"/>
      <c r="J17" s="13"/>
      <c r="K17" s="13"/>
      <c r="L17" s="13"/>
      <c r="M17" s="13"/>
      <c r="N17" s="13"/>
      <c r="O17" s="13"/>
    </row>
    <row r="18" spans="1:15"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0</v>
      </c>
      <c r="H18" s="13"/>
      <c r="I18" s="13"/>
      <c r="J18" s="13"/>
      <c r="K18" s="13"/>
      <c r="L18" s="13"/>
      <c r="M18" s="13"/>
      <c r="N18" s="13"/>
      <c r="O18" s="13"/>
    </row>
    <row r="19" spans="1:15" x14ac:dyDescent="0.25">
      <c r="A19" s="27" t="str">
        <f>'VPS1'!A17</f>
        <v>MAŽE-LEADER-19.2-7.6</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0</v>
      </c>
      <c r="H19" s="13"/>
      <c r="I19" s="13"/>
      <c r="J19" s="13"/>
      <c r="K19" s="13"/>
      <c r="L19" s="13"/>
      <c r="M19" s="13"/>
      <c r="N19" s="13"/>
      <c r="O19" s="13"/>
    </row>
    <row r="20" spans="1:15" x14ac:dyDescent="0.25">
      <c r="A20" s="27" t="str">
        <f>'VPS1'!A18</f>
        <v>MAŽE-LEADER-19.2-SAVA-3</v>
      </c>
      <c r="B20" s="27" t="str">
        <f>'VPS1'!B18</f>
        <v>MAŽE</v>
      </c>
      <c r="C20" s="28">
        <f>'VPS1'!C18</f>
        <v>3</v>
      </c>
      <c r="D20" s="27" t="str">
        <f>'VPS1'!D18</f>
        <v>Priemonė „Vietos projektų pareiškėjų ir vykdytojų mokymas, įgūdžių įgijimas“ (kai mokymai susiję su VPS priemonėmis)</v>
      </c>
      <c r="E20" s="27" t="str">
        <f>'VPS1'!E18</f>
        <v>LEADER-19.2-SAVA-3</v>
      </c>
      <c r="F20" s="27" t="str">
        <f>'VPS1'!G18</f>
        <v>EŽŪFKP</v>
      </c>
      <c r="G20" s="30">
        <f t="shared" si="1"/>
        <v>0</v>
      </c>
      <c r="H20" s="13"/>
      <c r="I20" s="13"/>
      <c r="J20" s="13"/>
      <c r="K20" s="13"/>
      <c r="L20" s="13"/>
      <c r="M20" s="13"/>
      <c r="N20" s="13"/>
      <c r="O20" s="13"/>
    </row>
    <row r="21" spans="1:15" x14ac:dyDescent="0.25">
      <c r="A21" s="27" t="str">
        <f>'VPS1'!A19</f>
        <v>MAŽE-LEADER-19.2-SAVA-4</v>
      </c>
      <c r="B21" s="27" t="str">
        <f>'VPS1'!B19</f>
        <v>MAŽE</v>
      </c>
      <c r="C21" s="28">
        <f>'VPS1'!C19</f>
        <v>3</v>
      </c>
      <c r="D21" s="27" t="str">
        <f>'VPS1'!D19</f>
        <v>Priemonė „Kultūros savitumo išsaugojimas, tradicijų tęstinumas”</v>
      </c>
      <c r="E21" s="27" t="str">
        <f>'VPS1'!E19</f>
        <v>LEADER-19.2-SAVA-4</v>
      </c>
      <c r="F21" s="27" t="str">
        <f>'VPS1'!G19</f>
        <v>EŽŪFKP</v>
      </c>
      <c r="G21" s="30">
        <f t="shared" si="1"/>
        <v>0</v>
      </c>
      <c r="H21" s="13"/>
      <c r="I21" s="13"/>
      <c r="J21" s="13"/>
      <c r="K21" s="13"/>
      <c r="L21" s="13"/>
      <c r="M21" s="13"/>
      <c r="N21" s="13"/>
      <c r="O21" s="13"/>
    </row>
    <row r="22" spans="1:15" x14ac:dyDescent="0.25">
      <c r="A22" s="27" t="str">
        <f>'VPS1'!A20</f>
        <v>MAŽE-LEADER-19.2-SAVA-5</v>
      </c>
      <c r="B22" s="27" t="str">
        <f>'VPS1'!B20</f>
        <v>MAŽE</v>
      </c>
      <c r="C22" s="28">
        <f>'VPS1'!C20</f>
        <v>3</v>
      </c>
      <c r="D22" s="27" t="str">
        <f>'VPS1'!D20</f>
        <v>Priemonė „NVO socialinės veiklos skatinimas“</v>
      </c>
      <c r="E22" s="27" t="str">
        <f>'VPS1'!E20</f>
        <v>LEADER-19.2-SAVA-5</v>
      </c>
      <c r="F22" s="27" t="str">
        <f>'VPS1'!G20</f>
        <v>EŽŪFKP</v>
      </c>
      <c r="G22" s="30">
        <f t="shared" si="1"/>
        <v>0</v>
      </c>
      <c r="H22" s="13"/>
      <c r="I22" s="13"/>
      <c r="J22" s="13"/>
      <c r="K22" s="13"/>
      <c r="L22" s="13"/>
      <c r="M22" s="13"/>
      <c r="N22" s="13"/>
      <c r="O22" s="13"/>
    </row>
    <row r="23" spans="1:15" x14ac:dyDescent="0.25">
      <c r="A23" s="27" t="str">
        <f>'VPS1'!A21</f>
        <v>-</v>
      </c>
      <c r="B23" s="27">
        <f>'VPS1'!B21</f>
        <v>0</v>
      </c>
      <c r="C23" s="28">
        <f>'VPS1'!C21</f>
        <v>0</v>
      </c>
      <c r="D23" s="27">
        <f>'VPS1'!D21</f>
        <v>0</v>
      </c>
      <c r="E23" s="27">
        <f>'VPS1'!E21</f>
        <v>0</v>
      </c>
      <c r="F23" s="27">
        <f>'VPS1'!G21</f>
        <v>0</v>
      </c>
      <c r="G23" s="30">
        <f t="shared" si="1"/>
        <v>0</v>
      </c>
      <c r="H23" s="13"/>
      <c r="I23" s="13"/>
      <c r="J23" s="13"/>
      <c r="K23" s="13"/>
      <c r="L23" s="13"/>
      <c r="M23" s="13"/>
      <c r="N23" s="13"/>
      <c r="O23" s="13"/>
    </row>
    <row r="24" spans="1:15" x14ac:dyDescent="0.25">
      <c r="A24" s="27" t="str">
        <f>'VPS1'!A22</f>
        <v>-</v>
      </c>
      <c r="B24" s="27">
        <f>'VPS1'!B22</f>
        <v>0</v>
      </c>
      <c r="C24" s="28">
        <f>'VPS1'!C22</f>
        <v>0</v>
      </c>
      <c r="D24" s="27">
        <f>'VPS1'!D22</f>
        <v>0</v>
      </c>
      <c r="E24" s="27">
        <f>'VPS1'!E22</f>
        <v>0</v>
      </c>
      <c r="F24" s="27">
        <f>'VPS1'!G22</f>
        <v>0</v>
      </c>
      <c r="G24" s="30">
        <f t="shared" si="1"/>
        <v>0</v>
      </c>
      <c r="H24" s="13"/>
      <c r="I24" s="13"/>
      <c r="J24" s="13"/>
      <c r="K24" s="13"/>
      <c r="L24" s="13"/>
      <c r="M24" s="13"/>
      <c r="N24" s="13"/>
      <c r="O24" s="13"/>
    </row>
    <row r="25" spans="1:15" x14ac:dyDescent="0.25">
      <c r="A25" s="27" t="str">
        <f>'VPS1'!A23</f>
        <v>-</v>
      </c>
      <c r="B25" s="27">
        <f>'VPS1'!B23</f>
        <v>0</v>
      </c>
      <c r="C25" s="28">
        <f>'VPS1'!C23</f>
        <v>0</v>
      </c>
      <c r="D25" s="27">
        <f>'VPS1'!D23</f>
        <v>0</v>
      </c>
      <c r="E25" s="27">
        <f>'VPS1'!E23</f>
        <v>0</v>
      </c>
      <c r="F25" s="27">
        <f>'VPS1'!G23</f>
        <v>0</v>
      </c>
      <c r="G25" s="30">
        <f t="shared" si="1"/>
        <v>0</v>
      </c>
      <c r="H25" s="13"/>
      <c r="I25" s="13"/>
      <c r="J25" s="13"/>
      <c r="K25" s="13"/>
      <c r="L25" s="13"/>
      <c r="M25" s="13"/>
      <c r="N25" s="13"/>
      <c r="O25" s="13"/>
    </row>
    <row r="26" spans="1:15" x14ac:dyDescent="0.25">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J11" sqref="J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296</v>
      </c>
      <c r="B1" s="239" t="s">
        <v>1043</v>
      </c>
      <c r="C1" s="239"/>
      <c r="D1" s="239"/>
      <c r="E1" s="239"/>
      <c r="F1" s="239"/>
      <c r="G1" s="239"/>
      <c r="H1" s="239"/>
      <c r="I1" s="239"/>
      <c r="J1" s="239"/>
      <c r="K1" s="239"/>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32" t="s">
        <v>79</v>
      </c>
      <c r="D6" s="232"/>
      <c r="E6" s="232"/>
      <c r="F6" s="232"/>
      <c r="G6" s="232"/>
      <c r="H6" s="232"/>
      <c r="I6" s="232"/>
      <c r="J6" s="232"/>
      <c r="K6" s="232"/>
    </row>
    <row r="7" spans="1:11" s="10" customFormat="1" ht="15.75" x14ac:dyDescent="0.25">
      <c r="C7" s="233" t="s">
        <v>83</v>
      </c>
      <c r="D7" s="234"/>
      <c r="E7" s="234"/>
      <c r="F7" s="234"/>
      <c r="G7" s="234"/>
      <c r="H7" s="234"/>
      <c r="I7" s="234"/>
      <c r="J7" s="234"/>
      <c r="K7" s="235"/>
    </row>
    <row r="8" spans="1:11" s="12" customFormat="1" ht="36" x14ac:dyDescent="0.25">
      <c r="A8" s="11" t="s">
        <v>7</v>
      </c>
      <c r="B8" s="62" t="s">
        <v>80</v>
      </c>
      <c r="C8" s="62" t="s">
        <v>69</v>
      </c>
      <c r="D8" s="62" t="s">
        <v>70</v>
      </c>
      <c r="E8" s="62" t="s">
        <v>71</v>
      </c>
      <c r="F8" s="62" t="s">
        <v>72</v>
      </c>
      <c r="G8" s="62" t="s">
        <v>73</v>
      </c>
      <c r="H8" s="62" t="s">
        <v>74</v>
      </c>
      <c r="I8" s="62" t="s">
        <v>75</v>
      </c>
      <c r="J8" s="62" t="s">
        <v>76</v>
      </c>
      <c r="K8" s="62" t="s">
        <v>77</v>
      </c>
    </row>
    <row r="9" spans="1:11" s="17" customFormat="1" ht="48" x14ac:dyDescent="0.25">
      <c r="A9" s="44" t="s">
        <v>158</v>
      </c>
      <c r="B9" s="15" t="s">
        <v>34</v>
      </c>
      <c r="C9" s="236" t="s">
        <v>110</v>
      </c>
      <c r="D9" s="237"/>
      <c r="E9" s="237"/>
      <c r="F9" s="237"/>
      <c r="G9" s="237"/>
      <c r="H9" s="237"/>
      <c r="I9" s="237"/>
      <c r="J9" s="237"/>
      <c r="K9" s="238"/>
    </row>
    <row r="10" spans="1:11" s="17" customFormat="1" x14ac:dyDescent="0.25">
      <c r="A10" s="24" t="s">
        <v>61</v>
      </c>
      <c r="B10" s="29">
        <f t="shared" ref="B10:K10" si="0">SUM(B11:B11)</f>
        <v>27</v>
      </c>
      <c r="C10" s="29">
        <f t="shared" si="0"/>
        <v>0</v>
      </c>
      <c r="D10" s="29">
        <f t="shared" si="0"/>
        <v>0</v>
      </c>
      <c r="E10" s="29">
        <f t="shared" si="0"/>
        <v>0</v>
      </c>
      <c r="F10" s="29">
        <f t="shared" si="0"/>
        <v>3</v>
      </c>
      <c r="G10" s="29">
        <f t="shared" si="0"/>
        <v>0</v>
      </c>
      <c r="H10" s="29">
        <f t="shared" si="0"/>
        <v>0</v>
      </c>
      <c r="I10" s="29">
        <f t="shared" si="0"/>
        <v>21</v>
      </c>
      <c r="J10" s="29">
        <f t="shared" si="0"/>
        <v>3</v>
      </c>
      <c r="K10" s="29">
        <f t="shared" si="0"/>
        <v>0</v>
      </c>
    </row>
    <row r="11" spans="1:11" x14ac:dyDescent="0.25">
      <c r="A11" s="27" t="str">
        <f>'VPS1'!B9</f>
        <v>MAŽE</v>
      </c>
      <c r="B11" s="30">
        <f>SUM(C11:K11)</f>
        <v>27</v>
      </c>
      <c r="C11" s="229"/>
      <c r="D11" s="229"/>
      <c r="E11" s="229"/>
      <c r="F11" s="229">
        <v>3</v>
      </c>
      <c r="G11" s="229"/>
      <c r="H11" s="229"/>
      <c r="I11" s="229">
        <v>21</v>
      </c>
      <c r="J11" s="229">
        <v>3</v>
      </c>
      <c r="K11" s="229"/>
    </row>
  </sheetData>
  <sheetProtection algorithmName="SHA-512" hashValue="XYl+3E+x35dSwVOwWqbMP+RULeSzAbD4937HfsgFt6cWBmhafXGZzfYQDLaW70Z6Vjm32Avh5qcwmBo5tds0cA==" saltValue="olUc8FM3c5hR/14WbRJXFw==" spinCount="100000" sheet="1" objects="1" scenarios="1" insertColumns="0" insertRows="0" deleteColumns="0" deleteRows="0"/>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N11" sqref="N11"/>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296</v>
      </c>
      <c r="B1" s="239" t="s">
        <v>1044</v>
      </c>
      <c r="C1" s="239"/>
      <c r="D1" s="239"/>
      <c r="E1" s="239"/>
      <c r="F1" s="239"/>
      <c r="G1" s="239"/>
      <c r="H1" s="239"/>
      <c r="I1" s="239"/>
      <c r="J1" s="239"/>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32" t="s">
        <v>79</v>
      </c>
      <c r="D6" s="232"/>
      <c r="E6" s="232"/>
      <c r="F6" s="232"/>
      <c r="G6" s="232"/>
      <c r="H6" s="232"/>
      <c r="I6" s="232"/>
      <c r="J6" s="232"/>
    </row>
    <row r="7" spans="1:10" ht="15.75" x14ac:dyDescent="0.25">
      <c r="A7" s="10"/>
      <c r="B7" s="10"/>
      <c r="C7" s="240" t="s">
        <v>82</v>
      </c>
      <c r="D7" s="240"/>
      <c r="E7" s="240"/>
      <c r="F7" s="240"/>
      <c r="G7" s="240"/>
      <c r="H7" s="240"/>
      <c r="I7" s="240"/>
      <c r="J7" s="240"/>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36" t="s">
        <v>110</v>
      </c>
      <c r="D9" s="237"/>
      <c r="E9" s="237"/>
      <c r="F9" s="237"/>
      <c r="G9" s="237"/>
      <c r="H9" s="237"/>
      <c r="I9" s="237"/>
      <c r="J9" s="238"/>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c r="B11" s="30">
        <f>SUM(C11:J11)</f>
        <v>0</v>
      </c>
      <c r="C11" s="224"/>
      <c r="D11" s="224"/>
      <c r="E11" s="224"/>
      <c r="F11" s="224"/>
      <c r="G11" s="224"/>
      <c r="H11" s="224"/>
      <c r="I11" s="224"/>
      <c r="J11" s="22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A4" zoomScaleNormal="100" workbookViewId="0">
      <selection activeCell="P9" sqref="P9"/>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296</v>
      </c>
      <c r="B1" s="231" t="s">
        <v>159</v>
      </c>
      <c r="C1" s="231"/>
      <c r="D1" s="231"/>
      <c r="E1" s="231"/>
      <c r="F1" s="231"/>
      <c r="G1" s="231"/>
      <c r="H1" s="231"/>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42</v>
      </c>
      <c r="F9" s="31"/>
      <c r="G9" s="24"/>
      <c r="H9" s="24"/>
    </row>
    <row r="10" spans="1:8" x14ac:dyDescent="0.25">
      <c r="A10" s="27" t="str">
        <f>'VPS1'!B9</f>
        <v>MAŽE</v>
      </c>
      <c r="B10" s="22" t="s">
        <v>11</v>
      </c>
      <c r="C10" s="43">
        <v>42835</v>
      </c>
      <c r="D10" s="43">
        <v>42864</v>
      </c>
      <c r="E10" s="41">
        <v>8</v>
      </c>
      <c r="F10" s="23">
        <f>D10-C10</f>
        <v>29</v>
      </c>
      <c r="G10" s="81">
        <f>YEAR(C10)</f>
        <v>2017</v>
      </c>
      <c r="H10" s="81">
        <f>YEAR(D10)</f>
        <v>2017</v>
      </c>
    </row>
    <row r="11" spans="1:8" x14ac:dyDescent="0.25">
      <c r="A11" s="27" t="str">
        <f>$A$10</f>
        <v>MAŽE</v>
      </c>
      <c r="B11" s="22" t="s">
        <v>12</v>
      </c>
      <c r="C11" s="43">
        <v>43045</v>
      </c>
      <c r="D11" s="43">
        <v>43105</v>
      </c>
      <c r="E11" s="41">
        <v>0</v>
      </c>
      <c r="F11" s="23">
        <f t="shared" ref="F11:F39" si="0">D11-C11</f>
        <v>60</v>
      </c>
      <c r="G11" s="81">
        <f t="shared" ref="G11:H39" si="1">YEAR(C11)</f>
        <v>2017</v>
      </c>
      <c r="H11" s="81">
        <f t="shared" si="1"/>
        <v>2018</v>
      </c>
    </row>
    <row r="12" spans="1:8" x14ac:dyDescent="0.25">
      <c r="A12" s="27" t="str">
        <f t="shared" ref="A12:A39" si="2">$A$10</f>
        <v>MAŽE</v>
      </c>
      <c r="B12" s="22" t="s">
        <v>13</v>
      </c>
      <c r="C12" s="43">
        <v>43067</v>
      </c>
      <c r="D12" s="43">
        <v>43126</v>
      </c>
      <c r="E12" s="41">
        <v>2</v>
      </c>
      <c r="F12" s="23">
        <f t="shared" si="0"/>
        <v>59</v>
      </c>
      <c r="G12" s="81">
        <f t="shared" si="1"/>
        <v>2017</v>
      </c>
      <c r="H12" s="81">
        <f t="shared" si="1"/>
        <v>2018</v>
      </c>
    </row>
    <row r="13" spans="1:8" x14ac:dyDescent="0.25">
      <c r="A13" s="27" t="str">
        <f t="shared" si="2"/>
        <v>MAŽE</v>
      </c>
      <c r="B13" s="22" t="s">
        <v>14</v>
      </c>
      <c r="C13" s="43">
        <v>43168</v>
      </c>
      <c r="D13" s="43">
        <v>43228</v>
      </c>
      <c r="E13" s="41">
        <v>2</v>
      </c>
      <c r="F13" s="23">
        <f t="shared" si="0"/>
        <v>60</v>
      </c>
      <c r="G13" s="81">
        <f t="shared" si="1"/>
        <v>2018</v>
      </c>
      <c r="H13" s="81">
        <f t="shared" si="1"/>
        <v>2018</v>
      </c>
    </row>
    <row r="14" spans="1:8" x14ac:dyDescent="0.25">
      <c r="A14" s="27" t="str">
        <f t="shared" si="2"/>
        <v>MAŽE</v>
      </c>
      <c r="B14" s="22" t="s">
        <v>15</v>
      </c>
      <c r="C14" s="43">
        <v>43168</v>
      </c>
      <c r="D14" s="43">
        <v>43228</v>
      </c>
      <c r="E14" s="41">
        <v>2</v>
      </c>
      <c r="F14" s="23">
        <f t="shared" si="0"/>
        <v>60</v>
      </c>
      <c r="G14" s="81">
        <f t="shared" si="1"/>
        <v>2018</v>
      </c>
      <c r="H14" s="81">
        <f t="shared" si="1"/>
        <v>2018</v>
      </c>
    </row>
    <row r="15" spans="1:8" x14ac:dyDescent="0.25">
      <c r="A15" s="27" t="str">
        <f t="shared" si="2"/>
        <v>MAŽE</v>
      </c>
      <c r="B15" s="22" t="s">
        <v>16</v>
      </c>
      <c r="C15" s="43">
        <v>43193</v>
      </c>
      <c r="D15" s="43">
        <v>43252</v>
      </c>
      <c r="E15" s="41">
        <v>3</v>
      </c>
      <c r="F15" s="23">
        <f t="shared" si="0"/>
        <v>59</v>
      </c>
      <c r="G15" s="81">
        <f t="shared" si="1"/>
        <v>2018</v>
      </c>
      <c r="H15" s="81">
        <f t="shared" si="1"/>
        <v>2018</v>
      </c>
    </row>
    <row r="16" spans="1:8" x14ac:dyDescent="0.25">
      <c r="A16" s="27" t="str">
        <f t="shared" si="2"/>
        <v>MAŽE</v>
      </c>
      <c r="B16" s="22" t="s">
        <v>17</v>
      </c>
      <c r="C16" s="43">
        <v>43206</v>
      </c>
      <c r="D16" s="43">
        <v>43266</v>
      </c>
      <c r="E16" s="41">
        <v>0</v>
      </c>
      <c r="F16" s="23">
        <f t="shared" si="0"/>
        <v>60</v>
      </c>
      <c r="G16" s="81">
        <f t="shared" si="1"/>
        <v>2018</v>
      </c>
      <c r="H16" s="81">
        <f t="shared" si="1"/>
        <v>2018</v>
      </c>
    </row>
    <row r="17" spans="1:8" x14ac:dyDescent="0.25">
      <c r="A17" s="27" t="str">
        <f t="shared" si="2"/>
        <v>MAŽE</v>
      </c>
      <c r="B17" s="22" t="s">
        <v>18</v>
      </c>
      <c r="C17" s="43">
        <v>43229</v>
      </c>
      <c r="D17" s="43">
        <v>43286</v>
      </c>
      <c r="E17" s="41">
        <v>2</v>
      </c>
      <c r="F17" s="23">
        <f t="shared" si="0"/>
        <v>57</v>
      </c>
      <c r="G17" s="81">
        <f t="shared" si="1"/>
        <v>2018</v>
      </c>
      <c r="H17" s="81">
        <f t="shared" si="1"/>
        <v>2018</v>
      </c>
    </row>
    <row r="18" spans="1:8" x14ac:dyDescent="0.25">
      <c r="A18" s="27" t="str">
        <f t="shared" si="2"/>
        <v>MAŽE</v>
      </c>
      <c r="B18" s="22" t="s">
        <v>19</v>
      </c>
      <c r="C18" s="43">
        <v>43229</v>
      </c>
      <c r="D18" s="43">
        <v>43286</v>
      </c>
      <c r="E18" s="41">
        <v>2</v>
      </c>
      <c r="F18" s="23">
        <f t="shared" si="0"/>
        <v>57</v>
      </c>
      <c r="G18" s="81">
        <f t="shared" si="1"/>
        <v>2018</v>
      </c>
      <c r="H18" s="81">
        <f t="shared" si="1"/>
        <v>2018</v>
      </c>
    </row>
    <row r="19" spans="1:8" x14ac:dyDescent="0.25">
      <c r="A19" s="27" t="str">
        <f t="shared" si="2"/>
        <v>MAŽE</v>
      </c>
      <c r="B19" s="22" t="s">
        <v>20</v>
      </c>
      <c r="C19" s="43">
        <v>43374</v>
      </c>
      <c r="D19" s="43">
        <v>43434</v>
      </c>
      <c r="E19" s="41">
        <v>0</v>
      </c>
      <c r="F19" s="23">
        <f t="shared" si="0"/>
        <v>60</v>
      </c>
      <c r="G19" s="81">
        <f t="shared" si="1"/>
        <v>2018</v>
      </c>
      <c r="H19" s="81">
        <f t="shared" si="1"/>
        <v>2018</v>
      </c>
    </row>
    <row r="20" spans="1:8" x14ac:dyDescent="0.25">
      <c r="A20" s="27" t="str">
        <f t="shared" si="2"/>
        <v>MAŽE</v>
      </c>
      <c r="B20" s="22" t="s">
        <v>21</v>
      </c>
      <c r="C20" s="43">
        <v>43374</v>
      </c>
      <c r="D20" s="43">
        <v>43434</v>
      </c>
      <c r="E20" s="41">
        <v>0</v>
      </c>
      <c r="F20" s="23">
        <f t="shared" si="0"/>
        <v>60</v>
      </c>
      <c r="G20" s="81">
        <f t="shared" si="1"/>
        <v>2018</v>
      </c>
      <c r="H20" s="81">
        <f t="shared" si="1"/>
        <v>2018</v>
      </c>
    </row>
    <row r="21" spans="1:8" x14ac:dyDescent="0.25">
      <c r="A21" s="27" t="str">
        <f t="shared" si="2"/>
        <v>MAŽE</v>
      </c>
      <c r="B21" s="22" t="s">
        <v>22</v>
      </c>
      <c r="C21" s="43">
        <v>43388</v>
      </c>
      <c r="D21" s="43">
        <v>43448</v>
      </c>
      <c r="E21" s="41">
        <v>1</v>
      </c>
      <c r="F21" s="23">
        <f t="shared" si="0"/>
        <v>60</v>
      </c>
      <c r="G21" s="81">
        <f t="shared" si="1"/>
        <v>2018</v>
      </c>
      <c r="H21" s="81">
        <f t="shared" si="1"/>
        <v>2018</v>
      </c>
    </row>
    <row r="22" spans="1:8" x14ac:dyDescent="0.25">
      <c r="A22" s="27" t="str">
        <f t="shared" si="2"/>
        <v>MAŽE</v>
      </c>
      <c r="B22" s="22" t="s">
        <v>23</v>
      </c>
      <c r="C22" s="43">
        <v>43487</v>
      </c>
      <c r="D22" s="43">
        <v>43544</v>
      </c>
      <c r="E22" s="41">
        <v>4</v>
      </c>
      <c r="F22" s="23">
        <f t="shared" si="0"/>
        <v>57</v>
      </c>
      <c r="G22" s="81">
        <f t="shared" si="1"/>
        <v>2019</v>
      </c>
      <c r="H22" s="81">
        <f t="shared" si="1"/>
        <v>2019</v>
      </c>
    </row>
    <row r="23" spans="1:8" x14ac:dyDescent="0.25">
      <c r="A23" s="27" t="str">
        <f t="shared" si="2"/>
        <v>MAŽE</v>
      </c>
      <c r="B23" s="22" t="s">
        <v>24</v>
      </c>
      <c r="C23" s="43">
        <v>43581</v>
      </c>
      <c r="D23" s="43">
        <v>43641</v>
      </c>
      <c r="E23" s="41">
        <v>2</v>
      </c>
      <c r="F23" s="23">
        <f t="shared" si="0"/>
        <v>60</v>
      </c>
      <c r="G23" s="81">
        <f t="shared" si="1"/>
        <v>2019</v>
      </c>
      <c r="H23" s="81">
        <f t="shared" si="1"/>
        <v>2019</v>
      </c>
    </row>
    <row r="24" spans="1:8" x14ac:dyDescent="0.25">
      <c r="A24" s="27" t="str">
        <f t="shared" si="2"/>
        <v>MAŽE</v>
      </c>
      <c r="B24" s="22" t="s">
        <v>25</v>
      </c>
      <c r="C24" s="43">
        <v>43581</v>
      </c>
      <c r="D24" s="43">
        <v>43641</v>
      </c>
      <c r="E24" s="41">
        <v>3</v>
      </c>
      <c r="F24" s="23">
        <f t="shared" si="0"/>
        <v>60</v>
      </c>
      <c r="G24" s="81">
        <f t="shared" si="1"/>
        <v>2019</v>
      </c>
      <c r="H24" s="81">
        <f t="shared" si="1"/>
        <v>2019</v>
      </c>
    </row>
    <row r="25" spans="1:8" x14ac:dyDescent="0.25">
      <c r="A25" s="27" t="str">
        <f t="shared" si="2"/>
        <v>MAŽE</v>
      </c>
      <c r="B25" s="22" t="s">
        <v>26</v>
      </c>
      <c r="C25" s="43">
        <v>43619</v>
      </c>
      <c r="D25" s="43">
        <v>43679</v>
      </c>
      <c r="E25" s="41">
        <v>0</v>
      </c>
      <c r="F25" s="23">
        <f t="shared" si="0"/>
        <v>60</v>
      </c>
      <c r="G25" s="81">
        <f t="shared" si="1"/>
        <v>2019</v>
      </c>
      <c r="H25" s="81">
        <f t="shared" si="1"/>
        <v>2019</v>
      </c>
    </row>
    <row r="26" spans="1:8" x14ac:dyDescent="0.25">
      <c r="A26" s="27" t="str">
        <f t="shared" si="2"/>
        <v>MAŽE</v>
      </c>
      <c r="B26" s="22" t="s">
        <v>27</v>
      </c>
      <c r="C26" s="43">
        <v>43678</v>
      </c>
      <c r="D26" s="43">
        <v>43738</v>
      </c>
      <c r="E26" s="41">
        <v>2</v>
      </c>
      <c r="F26" s="23">
        <f t="shared" si="0"/>
        <v>60</v>
      </c>
      <c r="G26" s="81">
        <f t="shared" si="1"/>
        <v>2019</v>
      </c>
      <c r="H26" s="81">
        <f t="shared" si="1"/>
        <v>2019</v>
      </c>
    </row>
    <row r="27" spans="1:8" x14ac:dyDescent="0.25">
      <c r="A27" s="27" t="str">
        <f t="shared" si="2"/>
        <v>MAŽE</v>
      </c>
      <c r="B27" s="22" t="s">
        <v>28</v>
      </c>
      <c r="C27" s="43">
        <v>43740</v>
      </c>
      <c r="D27" s="43">
        <v>43798</v>
      </c>
      <c r="E27" s="41">
        <v>5</v>
      </c>
      <c r="F27" s="23">
        <f t="shared" si="0"/>
        <v>58</v>
      </c>
      <c r="G27" s="81">
        <f t="shared" si="1"/>
        <v>2019</v>
      </c>
      <c r="H27" s="81">
        <f t="shared" si="1"/>
        <v>2019</v>
      </c>
    </row>
    <row r="28" spans="1:8" x14ac:dyDescent="0.25">
      <c r="A28" s="27" t="str">
        <f t="shared" si="2"/>
        <v>MAŽE</v>
      </c>
      <c r="B28" s="22" t="s">
        <v>29</v>
      </c>
      <c r="C28" s="43">
        <v>43740</v>
      </c>
      <c r="D28" s="43">
        <v>43798</v>
      </c>
      <c r="E28" s="41">
        <v>0</v>
      </c>
      <c r="F28" s="23">
        <f t="shared" si="0"/>
        <v>58</v>
      </c>
      <c r="G28" s="81">
        <f t="shared" si="1"/>
        <v>2019</v>
      </c>
      <c r="H28" s="81">
        <f t="shared" si="1"/>
        <v>2019</v>
      </c>
    </row>
    <row r="29" spans="1:8" x14ac:dyDescent="0.25">
      <c r="A29" s="27" t="str">
        <f t="shared" si="2"/>
        <v>MAŽE</v>
      </c>
      <c r="B29" s="22" t="s">
        <v>30</v>
      </c>
      <c r="C29" s="43">
        <v>43787</v>
      </c>
      <c r="D29" s="43">
        <v>43847</v>
      </c>
      <c r="E29" s="41">
        <v>1</v>
      </c>
      <c r="F29" s="23">
        <f t="shared" si="0"/>
        <v>60</v>
      </c>
      <c r="G29" s="81">
        <f t="shared" si="1"/>
        <v>2019</v>
      </c>
      <c r="H29" s="81">
        <f t="shared" si="1"/>
        <v>2020</v>
      </c>
    </row>
    <row r="30" spans="1:8" x14ac:dyDescent="0.25">
      <c r="A30" s="27" t="str">
        <f t="shared" si="2"/>
        <v>MAŽE</v>
      </c>
      <c r="B30" s="22" t="s">
        <v>48</v>
      </c>
      <c r="C30" s="43">
        <v>43787</v>
      </c>
      <c r="D30" s="43">
        <v>43847</v>
      </c>
      <c r="E30" s="41">
        <v>0</v>
      </c>
      <c r="F30" s="23">
        <f t="shared" si="0"/>
        <v>60</v>
      </c>
      <c r="G30" s="81">
        <f t="shared" si="1"/>
        <v>2019</v>
      </c>
      <c r="H30" s="81">
        <f t="shared" si="1"/>
        <v>2020</v>
      </c>
    </row>
    <row r="31" spans="1:8" x14ac:dyDescent="0.25">
      <c r="A31" s="27" t="str">
        <f t="shared" si="2"/>
        <v>MAŽE</v>
      </c>
      <c r="B31" s="22" t="s">
        <v>49</v>
      </c>
      <c r="C31" s="43">
        <v>43787</v>
      </c>
      <c r="D31" s="43">
        <v>43847</v>
      </c>
      <c r="E31" s="41">
        <v>3</v>
      </c>
      <c r="F31" s="23">
        <f t="shared" si="0"/>
        <v>60</v>
      </c>
      <c r="G31" s="81">
        <f t="shared" si="1"/>
        <v>2019</v>
      </c>
      <c r="H31" s="81">
        <f t="shared" si="1"/>
        <v>2020</v>
      </c>
    </row>
    <row r="32" spans="1:8" x14ac:dyDescent="0.25">
      <c r="A32" s="27" t="str">
        <f t="shared" si="2"/>
        <v>MAŽE</v>
      </c>
      <c r="B32" s="22" t="s">
        <v>50</v>
      </c>
      <c r="C32" s="43"/>
      <c r="D32" s="43"/>
      <c r="E32" s="41"/>
      <c r="F32" s="23">
        <f t="shared" si="0"/>
        <v>0</v>
      </c>
      <c r="G32" s="81">
        <f t="shared" si="1"/>
        <v>1900</v>
      </c>
      <c r="H32" s="81">
        <f t="shared" si="1"/>
        <v>1900</v>
      </c>
    </row>
    <row r="33" spans="1:8" x14ac:dyDescent="0.25">
      <c r="A33" s="27" t="str">
        <f t="shared" si="2"/>
        <v>MAŽE</v>
      </c>
      <c r="B33" s="22" t="s">
        <v>51</v>
      </c>
      <c r="C33" s="43"/>
      <c r="D33" s="43"/>
      <c r="E33" s="41"/>
      <c r="F33" s="23">
        <f t="shared" si="0"/>
        <v>0</v>
      </c>
      <c r="G33" s="81">
        <f t="shared" si="1"/>
        <v>1900</v>
      </c>
      <c r="H33" s="81">
        <f t="shared" si="1"/>
        <v>1900</v>
      </c>
    </row>
    <row r="34" spans="1:8" x14ac:dyDescent="0.25">
      <c r="A34" s="27" t="str">
        <f t="shared" si="2"/>
        <v>MAŽE</v>
      </c>
      <c r="B34" s="22" t="s">
        <v>52</v>
      </c>
      <c r="C34" s="43"/>
      <c r="D34" s="43"/>
      <c r="E34" s="41"/>
      <c r="F34" s="23">
        <f t="shared" si="0"/>
        <v>0</v>
      </c>
      <c r="G34" s="81">
        <f t="shared" si="1"/>
        <v>1900</v>
      </c>
      <c r="H34" s="81">
        <f t="shared" si="1"/>
        <v>1900</v>
      </c>
    </row>
    <row r="35" spans="1:8" x14ac:dyDescent="0.25">
      <c r="A35" s="27" t="str">
        <f t="shared" si="2"/>
        <v>MAŽE</v>
      </c>
      <c r="B35" s="22" t="s">
        <v>53</v>
      </c>
      <c r="C35" s="43"/>
      <c r="D35" s="43"/>
      <c r="E35" s="41"/>
      <c r="F35" s="23">
        <f t="shared" si="0"/>
        <v>0</v>
      </c>
      <c r="G35" s="81">
        <f t="shared" si="1"/>
        <v>1900</v>
      </c>
      <c r="H35" s="81">
        <f t="shared" si="1"/>
        <v>1900</v>
      </c>
    </row>
    <row r="36" spans="1:8" x14ac:dyDescent="0.25">
      <c r="A36" s="27" t="str">
        <f t="shared" si="2"/>
        <v>MAŽE</v>
      </c>
      <c r="B36" s="22" t="s">
        <v>54</v>
      </c>
      <c r="C36" s="43"/>
      <c r="D36" s="43"/>
      <c r="E36" s="41"/>
      <c r="F36" s="23">
        <f t="shared" si="0"/>
        <v>0</v>
      </c>
      <c r="G36" s="81">
        <f t="shared" si="1"/>
        <v>1900</v>
      </c>
      <c r="H36" s="81">
        <f t="shared" si="1"/>
        <v>1900</v>
      </c>
    </row>
    <row r="37" spans="1:8" x14ac:dyDescent="0.25">
      <c r="A37" s="27" t="str">
        <f t="shared" si="2"/>
        <v>MAŽE</v>
      </c>
      <c r="B37" s="22" t="s">
        <v>55</v>
      </c>
      <c r="C37" s="43"/>
      <c r="D37" s="43"/>
      <c r="E37" s="41"/>
      <c r="F37" s="23">
        <f t="shared" si="0"/>
        <v>0</v>
      </c>
      <c r="G37" s="81">
        <f t="shared" si="1"/>
        <v>1900</v>
      </c>
      <c r="H37" s="81">
        <f t="shared" si="1"/>
        <v>1900</v>
      </c>
    </row>
    <row r="38" spans="1:8" x14ac:dyDescent="0.25">
      <c r="A38" s="27" t="str">
        <f t="shared" si="2"/>
        <v>MAŽE</v>
      </c>
      <c r="B38" s="22" t="s">
        <v>56</v>
      </c>
      <c r="C38" s="43"/>
      <c r="D38" s="43"/>
      <c r="E38" s="41"/>
      <c r="F38" s="23">
        <f t="shared" si="0"/>
        <v>0</v>
      </c>
      <c r="G38" s="81">
        <f t="shared" si="1"/>
        <v>1900</v>
      </c>
      <c r="H38" s="81">
        <f t="shared" si="1"/>
        <v>1900</v>
      </c>
    </row>
    <row r="39" spans="1:8" x14ac:dyDescent="0.25">
      <c r="A39" s="27" t="str">
        <f t="shared" si="2"/>
        <v>MAŽE</v>
      </c>
      <c r="B39" s="22" t="s">
        <v>57</v>
      </c>
      <c r="C39" s="43"/>
      <c r="D39" s="43"/>
      <c r="E39" s="41"/>
      <c r="F39" s="23">
        <f t="shared" si="0"/>
        <v>0</v>
      </c>
      <c r="G39" s="81">
        <f t="shared" si="1"/>
        <v>1900</v>
      </c>
      <c r="H39" s="81">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B4" zoomScaleNormal="100" workbookViewId="0">
      <selection activeCell="U18" sqref="U18"/>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54" t="s">
        <v>256</v>
      </c>
      <c r="B1" s="231" t="s">
        <v>160</v>
      </c>
      <c r="C1" s="231"/>
      <c r="D1" s="231"/>
      <c r="E1" s="231"/>
      <c r="F1" s="231"/>
      <c r="G1" s="231"/>
      <c r="H1" s="231"/>
      <c r="I1" s="231"/>
      <c r="J1" s="231"/>
      <c r="K1" s="231"/>
      <c r="L1" s="231"/>
      <c r="M1" s="231"/>
      <c r="N1" s="7"/>
      <c r="O1" s="7"/>
      <c r="P1" s="7"/>
      <c r="Q1" s="7"/>
      <c r="R1" s="7"/>
      <c r="S1" s="7"/>
      <c r="T1" s="7"/>
      <c r="U1" s="7"/>
      <c r="V1" s="7"/>
      <c r="W1" s="7"/>
      <c r="X1" s="7"/>
      <c r="Y1" s="7"/>
      <c r="Z1" s="7"/>
      <c r="AA1" s="7"/>
      <c r="AB1" s="7"/>
      <c r="AC1" s="7"/>
    </row>
    <row r="2" spans="1:3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41" t="s">
        <v>243</v>
      </c>
      <c r="C4" s="21"/>
      <c r="G4" s="21"/>
    </row>
    <row r="5" spans="1:39" s="10" customFormat="1" x14ac:dyDescent="0.25">
      <c r="A5" s="8"/>
      <c r="B5" s="141"/>
      <c r="C5" s="21"/>
      <c r="G5" s="21"/>
    </row>
    <row r="6" spans="1:39" s="10" customFormat="1" ht="20.25" x14ac:dyDescent="0.25">
      <c r="A6" s="8"/>
      <c r="B6" s="141"/>
      <c r="C6" s="21"/>
      <c r="G6" s="21"/>
      <c r="J6" s="241" t="s">
        <v>31</v>
      </c>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44" t="s">
        <v>158</v>
      </c>
      <c r="B8" s="44" t="s">
        <v>158</v>
      </c>
      <c r="C8" s="44" t="s">
        <v>158</v>
      </c>
      <c r="D8" s="44" t="s">
        <v>158</v>
      </c>
      <c r="E8" s="44" t="s">
        <v>158</v>
      </c>
      <c r="F8" s="44" t="s">
        <v>158</v>
      </c>
      <c r="G8" s="15" t="s">
        <v>146</v>
      </c>
      <c r="H8" s="15" t="s">
        <v>146</v>
      </c>
      <c r="I8" s="15" t="s">
        <v>146</v>
      </c>
      <c r="J8" s="242" t="s">
        <v>301</v>
      </c>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4"/>
      <c r="AM8" s="15"/>
    </row>
    <row r="9" spans="1:39" x14ac:dyDescent="0.25">
      <c r="A9" s="24" t="s">
        <v>61</v>
      </c>
      <c r="B9" s="32"/>
      <c r="C9" s="32"/>
      <c r="D9" s="32"/>
      <c r="E9" s="32"/>
      <c r="F9" s="33">
        <f>SUM(F10:F34)</f>
        <v>1774890</v>
      </c>
      <c r="G9" s="54">
        <f>SUM(G10:G34)</f>
        <v>24</v>
      </c>
      <c r="H9" s="33">
        <f>SUM(H10:H34)</f>
        <v>2807179.66</v>
      </c>
      <c r="I9" s="139">
        <f>IF(F9&gt;0,H9/F9,0)</f>
        <v>1.5816076827296339</v>
      </c>
      <c r="J9" s="34">
        <f>SUM(J10:J34)</f>
        <v>449885.31000000006</v>
      </c>
      <c r="K9" s="34">
        <f t="shared" ref="K9:AM9" si="0">SUM(K10:K34)</f>
        <v>195119.56</v>
      </c>
      <c r="L9" s="34">
        <f t="shared" si="0"/>
        <v>97619</v>
      </c>
      <c r="M9" s="34">
        <f t="shared" si="0"/>
        <v>455318.46</v>
      </c>
      <c r="N9" s="34">
        <f t="shared" si="0"/>
        <v>48810</v>
      </c>
      <c r="O9" s="34">
        <f t="shared" si="0"/>
        <v>146428.5</v>
      </c>
      <c r="P9" s="34">
        <f t="shared" si="0"/>
        <v>195238</v>
      </c>
      <c r="Q9" s="34">
        <f t="shared" si="0"/>
        <v>38870</v>
      </c>
      <c r="R9" s="34">
        <f t="shared" si="0"/>
        <v>204875</v>
      </c>
      <c r="S9" s="34">
        <f t="shared" si="0"/>
        <v>455318.46</v>
      </c>
      <c r="T9" s="34">
        <f t="shared" si="0"/>
        <v>197554.37</v>
      </c>
      <c r="U9" s="34">
        <f t="shared" si="0"/>
        <v>146428.5</v>
      </c>
      <c r="V9" s="34">
        <f t="shared" si="0"/>
        <v>29286</v>
      </c>
      <c r="W9" s="34">
        <f t="shared" si="0"/>
        <v>0</v>
      </c>
      <c r="X9" s="34">
        <f t="shared" si="0"/>
        <v>0</v>
      </c>
      <c r="Y9" s="34">
        <f t="shared" si="0"/>
        <v>0</v>
      </c>
      <c r="Z9" s="34">
        <f t="shared" si="0"/>
        <v>146428.5</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MAŽE-LEADER-19.2-6</v>
      </c>
      <c r="B10" s="28" t="str">
        <f>'VPS1'!B9</f>
        <v>MAŽE</v>
      </c>
      <c r="C10" s="28">
        <f>'VPS1'!C9</f>
        <v>1</v>
      </c>
      <c r="D10" s="27" t="str">
        <f>'VPS1'!D9</f>
        <v>Priemonė „Ūkio ir verslo plėtra“</v>
      </c>
      <c r="E10" s="27" t="str">
        <f>'VPS1'!E9</f>
        <v>LEADER-19.2-6</v>
      </c>
      <c r="F10" s="5">
        <f>'VPS1'!F9</f>
        <v>0</v>
      </c>
      <c r="G10" s="55">
        <f t="shared" ref="G10:G34" si="1">COUNTIFS(J10:AM10,"&gt;0")</f>
        <v>0</v>
      </c>
      <c r="H10" s="5">
        <f>SUM(J10:AM10)</f>
        <v>0</v>
      </c>
      <c r="I10" s="150">
        <f>IF(F10&gt;0,H10/F10,0)</f>
        <v>0</v>
      </c>
      <c r="J10" s="159"/>
      <c r="K10" s="159"/>
      <c r="L10" s="159"/>
      <c r="M10" s="159"/>
      <c r="N10" s="159"/>
      <c r="O10" s="159"/>
      <c r="P10" s="159"/>
      <c r="Q10" s="159"/>
      <c r="R10" s="159"/>
      <c r="S10" s="159"/>
      <c r="T10" s="159"/>
      <c r="U10" s="159"/>
      <c r="V10" s="159"/>
      <c r="W10" s="159"/>
      <c r="X10" s="159"/>
      <c r="Y10" s="159"/>
      <c r="Z10" s="159"/>
      <c r="AA10" s="159"/>
      <c r="AB10" s="159"/>
      <c r="AC10" s="159"/>
      <c r="AD10" s="165"/>
      <c r="AE10" s="165"/>
      <c r="AF10" s="165"/>
      <c r="AG10" s="165"/>
      <c r="AH10" s="165"/>
      <c r="AI10" s="165"/>
      <c r="AJ10" s="165"/>
      <c r="AK10" s="165"/>
      <c r="AL10" s="165"/>
      <c r="AM10" s="165"/>
    </row>
    <row r="11" spans="1:39"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5">
        <f>'VPS1'!F10</f>
        <v>292679</v>
      </c>
      <c r="G11" s="55">
        <v>6</v>
      </c>
      <c r="H11" s="5">
        <f t="shared" ref="H11:H34" si="2">SUM(J11:AM11)</f>
        <v>743888.6</v>
      </c>
      <c r="I11" s="150">
        <f t="shared" ref="I11:I34" si="3">IF(F11&gt;0,H11/F11,0)</f>
        <v>2.5416534838509084</v>
      </c>
      <c r="J11" s="159">
        <v>146339.67000000001</v>
      </c>
      <c r="K11" s="159">
        <v>195119.56</v>
      </c>
      <c r="L11" s="159"/>
      <c r="M11" s="159"/>
      <c r="N11" s="159"/>
      <c r="O11" s="159"/>
      <c r="P11" s="159"/>
      <c r="Q11" s="159"/>
      <c r="R11" s="159">
        <v>204875</v>
      </c>
      <c r="S11" s="159"/>
      <c r="T11" s="159">
        <v>197554.37</v>
      </c>
      <c r="U11" s="159"/>
      <c r="V11" s="159"/>
      <c r="W11" s="159" t="s">
        <v>1179</v>
      </c>
      <c r="X11" s="159"/>
      <c r="Y11" s="159"/>
      <c r="Z11" s="159"/>
      <c r="AA11" s="159"/>
      <c r="AB11" s="159"/>
      <c r="AC11" s="159"/>
      <c r="AD11" s="165" t="s">
        <v>1185</v>
      </c>
      <c r="AE11" s="165"/>
      <c r="AF11" s="165"/>
      <c r="AG11" s="165"/>
      <c r="AH11" s="165"/>
      <c r="AI11" s="165"/>
      <c r="AJ11" s="165"/>
      <c r="AK11" s="165"/>
      <c r="AL11" s="165"/>
      <c r="AM11" s="165"/>
    </row>
    <row r="12" spans="1:39"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5">
        <f>'VPS1'!F11</f>
        <v>682978</v>
      </c>
      <c r="G12" s="55">
        <v>5</v>
      </c>
      <c r="H12" s="5">
        <f t="shared" si="2"/>
        <v>1214182.56</v>
      </c>
      <c r="I12" s="150">
        <f t="shared" si="3"/>
        <v>1.7777769708541125</v>
      </c>
      <c r="J12" s="157">
        <v>303545.64</v>
      </c>
      <c r="K12" s="157"/>
      <c r="L12" s="157"/>
      <c r="M12" s="157">
        <v>455318.46</v>
      </c>
      <c r="N12" s="157"/>
      <c r="O12" s="157"/>
      <c r="P12" s="157"/>
      <c r="Q12" s="157"/>
      <c r="R12" s="157"/>
      <c r="S12" s="157">
        <v>455318.46</v>
      </c>
      <c r="T12" s="157"/>
      <c r="U12" s="157"/>
      <c r="V12" s="157"/>
      <c r="W12" s="159"/>
      <c r="X12" s="159" t="s">
        <v>1180</v>
      </c>
      <c r="Y12" s="159"/>
      <c r="Z12" s="159"/>
      <c r="AA12" s="159"/>
      <c r="AB12" s="159"/>
      <c r="AC12" s="159" t="s">
        <v>1184</v>
      </c>
      <c r="AD12" s="165"/>
      <c r="AE12" s="165"/>
      <c r="AF12" s="165"/>
      <c r="AG12" s="165"/>
      <c r="AH12" s="165"/>
      <c r="AI12" s="165"/>
      <c r="AJ12" s="165"/>
      <c r="AK12" s="165"/>
      <c r="AL12" s="165"/>
      <c r="AM12" s="165"/>
    </row>
    <row r="13" spans="1:39" x14ac:dyDescent="0.25">
      <c r="A13" s="27" t="str">
        <f>'VPS1'!A12</f>
        <v>MAŽE-LEADER-19.2-4</v>
      </c>
      <c r="B13" s="28" t="str">
        <f>'VPS1'!B12</f>
        <v>MAŽE</v>
      </c>
      <c r="C13" s="28">
        <f>'VPS1'!C12</f>
        <v>1</v>
      </c>
      <c r="D13" s="27" t="str">
        <f>'VPS1'!D12</f>
        <v>Priemonė „Investicijos j materialųjį turtą“</v>
      </c>
      <c r="E13" s="27" t="str">
        <f>'VPS1'!E12</f>
        <v>LEADER-19.2-4</v>
      </c>
      <c r="F13" s="5">
        <f>'VPS1'!F12</f>
        <v>0</v>
      </c>
      <c r="G13" s="55">
        <f t="shared" si="1"/>
        <v>0</v>
      </c>
      <c r="H13" s="5">
        <f t="shared" si="2"/>
        <v>0</v>
      </c>
      <c r="I13" s="150">
        <f t="shared" si="3"/>
        <v>0</v>
      </c>
      <c r="J13" s="159"/>
      <c r="K13" s="159"/>
      <c r="L13" s="159"/>
      <c r="M13" s="159"/>
      <c r="N13" s="159"/>
      <c r="O13" s="159"/>
      <c r="P13" s="159"/>
      <c r="Q13" s="159"/>
      <c r="R13" s="159"/>
      <c r="S13" s="159"/>
      <c r="T13" s="159"/>
      <c r="U13" s="159"/>
      <c r="V13" s="159"/>
      <c r="W13" s="159"/>
      <c r="X13" s="159"/>
      <c r="Y13" s="159"/>
      <c r="Z13" s="159"/>
      <c r="AA13" s="159"/>
      <c r="AB13" s="159"/>
      <c r="AC13" s="159"/>
      <c r="AD13" s="165"/>
      <c r="AE13" s="165"/>
      <c r="AF13" s="165"/>
      <c r="AG13" s="165"/>
      <c r="AH13" s="165"/>
      <c r="AI13" s="165"/>
      <c r="AJ13" s="165"/>
      <c r="AK13" s="165"/>
      <c r="AL13" s="165"/>
      <c r="AM13" s="165"/>
    </row>
    <row r="14" spans="1:39"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5">
        <f>'VPS1'!F13</f>
        <v>195238</v>
      </c>
      <c r="G14" s="55">
        <v>2</v>
      </c>
      <c r="H14" s="5">
        <f t="shared" si="2"/>
        <v>195238</v>
      </c>
      <c r="I14" s="150">
        <f t="shared" si="3"/>
        <v>1</v>
      </c>
      <c r="J14" s="159"/>
      <c r="K14" s="159"/>
      <c r="L14" s="159"/>
      <c r="M14" s="159"/>
      <c r="N14" s="159"/>
      <c r="O14" s="159"/>
      <c r="P14" s="159">
        <v>195238</v>
      </c>
      <c r="Q14" s="159"/>
      <c r="R14" s="159"/>
      <c r="S14" s="159"/>
      <c r="T14" s="159"/>
      <c r="U14" s="159"/>
      <c r="V14" s="159"/>
      <c r="W14" s="159"/>
      <c r="X14" s="159"/>
      <c r="Y14" s="159"/>
      <c r="Z14" s="159"/>
      <c r="AA14" s="159"/>
      <c r="AB14" s="159" t="s">
        <v>1183</v>
      </c>
      <c r="AC14" s="159"/>
      <c r="AD14" s="165"/>
      <c r="AE14" s="165"/>
      <c r="AF14" s="165"/>
      <c r="AG14" s="165"/>
      <c r="AH14" s="165"/>
      <c r="AI14" s="165"/>
      <c r="AJ14" s="165"/>
      <c r="AK14" s="165"/>
      <c r="AL14" s="165"/>
      <c r="AM14" s="165"/>
    </row>
    <row r="15" spans="1:39"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5">
        <f>'VPS1'!F14</f>
        <v>163822</v>
      </c>
      <c r="G15" s="55">
        <v>2</v>
      </c>
      <c r="H15" s="5">
        <f t="shared" si="2"/>
        <v>0</v>
      </c>
      <c r="I15" s="150">
        <f t="shared" si="3"/>
        <v>0</v>
      </c>
      <c r="J15" s="159"/>
      <c r="K15" s="159"/>
      <c r="L15" s="159"/>
      <c r="M15" s="159"/>
      <c r="N15" s="159"/>
      <c r="O15" s="159"/>
      <c r="P15" s="159"/>
      <c r="Q15" s="159"/>
      <c r="R15" s="159"/>
      <c r="S15" s="159"/>
      <c r="T15" s="159"/>
      <c r="U15" s="159"/>
      <c r="V15" s="159"/>
      <c r="W15" s="159"/>
      <c r="X15" s="159"/>
      <c r="Y15" s="159" t="s">
        <v>1181</v>
      </c>
      <c r="Z15" s="159"/>
      <c r="AA15" s="159"/>
      <c r="AB15" s="159"/>
      <c r="AC15" s="159"/>
      <c r="AD15" s="165"/>
      <c r="AE15" s="165"/>
      <c r="AF15" s="165"/>
      <c r="AG15" s="165"/>
      <c r="AH15" s="165"/>
      <c r="AI15" s="165"/>
      <c r="AJ15" s="165"/>
      <c r="AK15" s="165"/>
      <c r="AL15" s="165"/>
      <c r="AM15" s="165"/>
    </row>
    <row r="16" spans="1:39"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5">
        <f>'VPS1'!F15</f>
        <v>0</v>
      </c>
      <c r="G16" s="55">
        <f t="shared" si="1"/>
        <v>0</v>
      </c>
      <c r="H16" s="5">
        <f t="shared" si="2"/>
        <v>0</v>
      </c>
      <c r="I16" s="150">
        <f t="shared" si="3"/>
        <v>0</v>
      </c>
      <c r="J16" s="159"/>
      <c r="K16" s="159"/>
      <c r="L16" s="159"/>
      <c r="M16" s="159"/>
      <c r="N16" s="159"/>
      <c r="O16" s="159"/>
      <c r="P16" s="159"/>
      <c r="Q16" s="159"/>
      <c r="R16" s="159"/>
      <c r="S16" s="159"/>
      <c r="T16" s="159"/>
      <c r="U16" s="159"/>
      <c r="V16" s="159"/>
      <c r="W16" s="159"/>
      <c r="X16" s="159"/>
      <c r="Y16" s="159"/>
      <c r="Z16" s="159"/>
      <c r="AA16" s="159"/>
      <c r="AB16" s="159"/>
      <c r="AC16" s="159"/>
      <c r="AD16" s="165"/>
      <c r="AE16" s="165"/>
      <c r="AF16" s="165"/>
      <c r="AG16" s="165"/>
      <c r="AH16" s="165"/>
      <c r="AI16" s="165"/>
      <c r="AJ16" s="165"/>
      <c r="AK16" s="165"/>
      <c r="AL16" s="165"/>
      <c r="AM16" s="165"/>
    </row>
    <row r="17" spans="1:39"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5">
        <f>'VPS1'!F16</f>
        <v>146428.5</v>
      </c>
      <c r="G17" s="55">
        <v>2</v>
      </c>
      <c r="H17" s="5">
        <f t="shared" si="2"/>
        <v>244047.5</v>
      </c>
      <c r="I17" s="150">
        <f t="shared" si="3"/>
        <v>1.6666666666666667</v>
      </c>
      <c r="J17" s="159"/>
      <c r="K17" s="159"/>
      <c r="L17" s="159">
        <v>97619</v>
      </c>
      <c r="M17" s="159"/>
      <c r="N17" s="159"/>
      <c r="O17" s="159">
        <v>146428.5</v>
      </c>
      <c r="P17" s="159"/>
      <c r="Q17" s="159"/>
      <c r="R17" s="159"/>
      <c r="S17" s="159"/>
      <c r="T17" s="159"/>
      <c r="U17" s="159"/>
      <c r="V17" s="159"/>
      <c r="W17" s="159"/>
      <c r="X17" s="159"/>
      <c r="Y17" s="159"/>
      <c r="Z17" s="159"/>
      <c r="AA17" s="159"/>
      <c r="AB17" s="159"/>
      <c r="AC17" s="159"/>
      <c r="AD17" s="165"/>
      <c r="AE17" s="165"/>
      <c r="AF17" s="165"/>
      <c r="AG17" s="165"/>
      <c r="AH17" s="165"/>
      <c r="AI17" s="165"/>
      <c r="AJ17" s="165"/>
      <c r="AK17" s="165"/>
      <c r="AL17" s="165"/>
      <c r="AM17" s="165"/>
    </row>
    <row r="18" spans="1:39"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5">
        <f>'VPS1'!F17</f>
        <v>146428.5</v>
      </c>
      <c r="G18" s="55">
        <v>2</v>
      </c>
      <c r="H18" s="5">
        <f t="shared" si="2"/>
        <v>292857</v>
      </c>
      <c r="I18" s="150">
        <f t="shared" si="3"/>
        <v>2</v>
      </c>
      <c r="J18" s="159"/>
      <c r="K18" s="159"/>
      <c r="L18" s="159"/>
      <c r="M18" s="159"/>
      <c r="N18" s="159"/>
      <c r="O18" s="159"/>
      <c r="P18" s="159"/>
      <c r="Q18" s="159"/>
      <c r="R18" s="159"/>
      <c r="S18" s="159"/>
      <c r="T18" s="159"/>
      <c r="U18" s="159">
        <v>146428.5</v>
      </c>
      <c r="V18" s="159"/>
      <c r="W18" s="159"/>
      <c r="X18" s="159"/>
      <c r="Y18" s="159"/>
      <c r="Z18" s="159">
        <v>146428.5</v>
      </c>
      <c r="AA18" s="159"/>
      <c r="AB18" s="159"/>
      <c r="AC18" s="159"/>
      <c r="AD18" s="165"/>
      <c r="AE18" s="165"/>
      <c r="AF18" s="165"/>
      <c r="AG18" s="165"/>
      <c r="AH18" s="165"/>
      <c r="AI18" s="165"/>
      <c r="AJ18" s="165"/>
      <c r="AK18" s="165"/>
      <c r="AL18" s="165"/>
      <c r="AM18" s="165"/>
    </row>
    <row r="19" spans="1:39"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5">
        <f>'VPS1'!F18</f>
        <v>38870</v>
      </c>
      <c r="G19" s="55">
        <v>2</v>
      </c>
      <c r="H19" s="5">
        <f t="shared" si="2"/>
        <v>38870</v>
      </c>
      <c r="I19" s="150">
        <f t="shared" si="3"/>
        <v>1</v>
      </c>
      <c r="J19" s="159"/>
      <c r="K19" s="159"/>
      <c r="L19" s="159"/>
      <c r="M19" s="159"/>
      <c r="N19" s="159"/>
      <c r="O19" s="159"/>
      <c r="P19" s="159"/>
      <c r="Q19" s="159">
        <v>38870</v>
      </c>
      <c r="R19" s="159"/>
      <c r="S19" s="159"/>
      <c r="T19" s="159"/>
      <c r="U19" s="159"/>
      <c r="V19" s="159"/>
      <c r="W19" s="159"/>
      <c r="X19" s="159"/>
      <c r="Y19" s="159"/>
      <c r="Z19" s="159"/>
      <c r="AA19" s="159"/>
      <c r="AB19" s="159"/>
      <c r="AC19" s="159"/>
      <c r="AD19" s="165"/>
      <c r="AE19" s="165" t="s">
        <v>1186</v>
      </c>
      <c r="AF19" s="165"/>
      <c r="AG19" s="165"/>
      <c r="AH19" s="165"/>
      <c r="AI19" s="165"/>
      <c r="AJ19" s="165"/>
      <c r="AK19" s="165"/>
      <c r="AL19" s="165"/>
      <c r="AM19" s="165"/>
    </row>
    <row r="20" spans="1:39"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5">
        <f>'VPS1'!F19</f>
        <v>48810</v>
      </c>
      <c r="G20" s="55">
        <v>2</v>
      </c>
      <c r="H20" s="5">
        <f t="shared" si="2"/>
        <v>78096</v>
      </c>
      <c r="I20" s="150">
        <f t="shared" si="3"/>
        <v>1.6</v>
      </c>
      <c r="J20" s="159"/>
      <c r="K20" s="159"/>
      <c r="L20" s="159"/>
      <c r="M20" s="159"/>
      <c r="N20" s="159">
        <v>48810</v>
      </c>
      <c r="O20" s="159"/>
      <c r="P20" s="159"/>
      <c r="Q20" s="159"/>
      <c r="R20" s="159"/>
      <c r="S20" s="159"/>
      <c r="T20" s="159"/>
      <c r="U20" s="159"/>
      <c r="V20" s="159">
        <v>29286</v>
      </c>
      <c r="W20" s="159"/>
      <c r="X20" s="159"/>
      <c r="Y20" s="159"/>
      <c r="Z20" s="159"/>
      <c r="AA20" s="159"/>
      <c r="AB20" s="159"/>
      <c r="AC20" s="159"/>
      <c r="AD20" s="165"/>
      <c r="AE20" s="165"/>
      <c r="AF20" s="165"/>
      <c r="AG20" s="165"/>
      <c r="AH20" s="165"/>
      <c r="AI20" s="165"/>
      <c r="AJ20" s="165"/>
      <c r="AK20" s="165"/>
      <c r="AL20" s="165"/>
      <c r="AM20" s="165"/>
    </row>
    <row r="21" spans="1:39" x14ac:dyDescent="0.25">
      <c r="A21" s="27" t="str">
        <f>'VPS1'!A20</f>
        <v>MAŽE-LEADER-19.2-SAVA-5</v>
      </c>
      <c r="B21" s="28" t="str">
        <f>'VPS1'!B20</f>
        <v>MAŽE</v>
      </c>
      <c r="C21" s="28">
        <f>'VPS1'!C20</f>
        <v>3</v>
      </c>
      <c r="D21" s="27" t="str">
        <f>'VPS1'!D20</f>
        <v>Priemonė „NVO socialinės veiklos skatinimas“</v>
      </c>
      <c r="E21" s="27" t="str">
        <f>'VPS1'!E20</f>
        <v>LEADER-19.2-SAVA-5</v>
      </c>
      <c r="F21" s="5">
        <f>'VPS1'!F20</f>
        <v>59636</v>
      </c>
      <c r="G21" s="55">
        <v>1</v>
      </c>
      <c r="H21" s="5">
        <f t="shared" si="2"/>
        <v>0</v>
      </c>
      <c r="I21" s="150">
        <f t="shared" si="3"/>
        <v>0</v>
      </c>
      <c r="J21" s="159"/>
      <c r="K21" s="159"/>
      <c r="L21" s="159"/>
      <c r="M21" s="159"/>
      <c r="N21" s="159"/>
      <c r="O21" s="159"/>
      <c r="P21" s="159"/>
      <c r="Q21" s="159"/>
      <c r="R21" s="159"/>
      <c r="S21" s="159"/>
      <c r="T21" s="159"/>
      <c r="U21" s="159"/>
      <c r="V21" s="159"/>
      <c r="W21" s="159"/>
      <c r="X21" s="159"/>
      <c r="Y21" s="159"/>
      <c r="Z21" s="159"/>
      <c r="AA21" s="159" t="s">
        <v>1182</v>
      </c>
      <c r="AB21" s="159"/>
      <c r="AC21" s="159"/>
      <c r="AD21" s="165"/>
      <c r="AE21" s="165"/>
      <c r="AF21" s="165"/>
      <c r="AG21" s="165"/>
      <c r="AH21" s="165"/>
      <c r="AI21" s="165"/>
      <c r="AJ21" s="165"/>
      <c r="AK21" s="165"/>
      <c r="AL21" s="165"/>
      <c r="AM21" s="165"/>
    </row>
    <row r="22" spans="1:39" x14ac:dyDescent="0.25">
      <c r="A22" s="27" t="str">
        <f>'VPS1'!A21</f>
        <v>-</v>
      </c>
      <c r="B22" s="28">
        <f>'VPS1'!B21</f>
        <v>0</v>
      </c>
      <c r="C22" s="28">
        <f>'VPS1'!C21</f>
        <v>0</v>
      </c>
      <c r="D22" s="27">
        <f>'VPS1'!D21</f>
        <v>0</v>
      </c>
      <c r="E22" s="27">
        <f>'VPS1'!E21</f>
        <v>0</v>
      </c>
      <c r="F22" s="5">
        <f>'VPS1'!F21</f>
        <v>0</v>
      </c>
      <c r="G22" s="55">
        <f t="shared" si="1"/>
        <v>0</v>
      </c>
      <c r="H22" s="5">
        <f t="shared" si="2"/>
        <v>0</v>
      </c>
      <c r="I22" s="150">
        <f t="shared" si="3"/>
        <v>0</v>
      </c>
      <c r="J22" s="159"/>
      <c r="K22" s="159"/>
      <c r="L22" s="159"/>
      <c r="M22" s="159"/>
      <c r="N22" s="159"/>
      <c r="O22" s="159"/>
      <c r="P22" s="159"/>
      <c r="Q22" s="159"/>
      <c r="R22" s="159"/>
      <c r="S22" s="159"/>
      <c r="T22" s="159"/>
      <c r="U22" s="159"/>
      <c r="V22" s="159"/>
      <c r="W22" s="159"/>
      <c r="X22" s="159"/>
      <c r="Y22" s="159"/>
      <c r="Z22" s="159"/>
      <c r="AA22" s="159"/>
      <c r="AB22" s="159"/>
      <c r="AC22" s="159"/>
      <c r="AD22" s="165"/>
      <c r="AE22" s="165"/>
      <c r="AF22" s="165"/>
      <c r="AG22" s="165"/>
      <c r="AH22" s="165"/>
      <c r="AI22" s="165"/>
      <c r="AJ22" s="165"/>
      <c r="AK22" s="165"/>
      <c r="AL22" s="165"/>
      <c r="AM22" s="165"/>
    </row>
    <row r="23" spans="1:39" x14ac:dyDescent="0.25">
      <c r="A23" s="27" t="str">
        <f>'VPS1'!A22</f>
        <v>-</v>
      </c>
      <c r="B23" s="28">
        <f>'VPS1'!B22</f>
        <v>0</v>
      </c>
      <c r="C23" s="28">
        <f>'VPS1'!C22</f>
        <v>0</v>
      </c>
      <c r="D23" s="27">
        <f>'VPS1'!D22</f>
        <v>0</v>
      </c>
      <c r="E23" s="27">
        <f>'VPS1'!E22</f>
        <v>0</v>
      </c>
      <c r="F23" s="5">
        <f>'VPS1'!F22</f>
        <v>0</v>
      </c>
      <c r="G23" s="55">
        <f t="shared" si="1"/>
        <v>0</v>
      </c>
      <c r="H23" s="5">
        <f t="shared" si="2"/>
        <v>0</v>
      </c>
      <c r="I23" s="150">
        <f t="shared" si="3"/>
        <v>0</v>
      </c>
      <c r="J23" s="159"/>
      <c r="K23" s="159"/>
      <c r="L23" s="159"/>
      <c r="M23" s="159"/>
      <c r="N23" s="159"/>
      <c r="O23" s="159"/>
      <c r="P23" s="159"/>
      <c r="Q23" s="159"/>
      <c r="R23" s="159"/>
      <c r="S23" s="159"/>
      <c r="T23" s="159"/>
      <c r="U23" s="159"/>
      <c r="V23" s="159"/>
      <c r="W23" s="159"/>
      <c r="X23" s="159"/>
      <c r="Y23" s="159"/>
      <c r="Z23" s="159"/>
      <c r="AA23" s="159"/>
      <c r="AB23" s="159"/>
      <c r="AC23" s="159"/>
      <c r="AD23" s="165"/>
      <c r="AE23" s="165"/>
      <c r="AF23" s="165"/>
      <c r="AG23" s="165"/>
      <c r="AH23" s="165"/>
      <c r="AI23" s="165"/>
      <c r="AJ23" s="165"/>
      <c r="AK23" s="165"/>
      <c r="AL23" s="165"/>
      <c r="AM23" s="165"/>
    </row>
    <row r="24" spans="1:39" x14ac:dyDescent="0.25">
      <c r="A24" s="27" t="str">
        <f>'VPS1'!A23</f>
        <v>-</v>
      </c>
      <c r="B24" s="28">
        <f>'VPS1'!B23</f>
        <v>0</v>
      </c>
      <c r="C24" s="28">
        <f>'VPS1'!C23</f>
        <v>0</v>
      </c>
      <c r="D24" s="27">
        <f>'VPS1'!D23</f>
        <v>0</v>
      </c>
      <c r="E24" s="27">
        <f>'VPS1'!E23</f>
        <v>0</v>
      </c>
      <c r="F24" s="5">
        <f>'VPS1'!F23</f>
        <v>0</v>
      </c>
      <c r="G24" s="55">
        <f t="shared" si="1"/>
        <v>0</v>
      </c>
      <c r="H24" s="5">
        <f t="shared" si="2"/>
        <v>0</v>
      </c>
      <c r="I24" s="150">
        <f t="shared" si="3"/>
        <v>0</v>
      </c>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x14ac:dyDescent="0.25">
      <c r="A25" s="27" t="str">
        <f>'VPS1'!A24</f>
        <v>-</v>
      </c>
      <c r="B25" s="28">
        <f>'VPS1'!B24</f>
        <v>0</v>
      </c>
      <c r="C25" s="28">
        <f>'VPS1'!C24</f>
        <v>0</v>
      </c>
      <c r="D25" s="27">
        <f>'VPS1'!D24</f>
        <v>0</v>
      </c>
      <c r="E25" s="27">
        <f>'VPS1'!E24</f>
        <v>0</v>
      </c>
      <c r="F25" s="5">
        <f>'VPS1'!F24</f>
        <v>0</v>
      </c>
      <c r="G25" s="55">
        <f t="shared" si="1"/>
        <v>0</v>
      </c>
      <c r="H25" s="5">
        <f t="shared" si="2"/>
        <v>0</v>
      </c>
      <c r="I25" s="150">
        <f t="shared" si="3"/>
        <v>0</v>
      </c>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x14ac:dyDescent="0.25">
      <c r="A26" s="27" t="str">
        <f>'VPS1'!A25</f>
        <v>-</v>
      </c>
      <c r="B26" s="28">
        <f>'VPS1'!B25</f>
        <v>0</v>
      </c>
      <c r="C26" s="28">
        <f>'VPS1'!C25</f>
        <v>0</v>
      </c>
      <c r="D26" s="27">
        <f>'VPS1'!D25</f>
        <v>0</v>
      </c>
      <c r="E26" s="27">
        <f>'VPS1'!E25</f>
        <v>0</v>
      </c>
      <c r="F26" s="5">
        <f>'VPS1'!F25</f>
        <v>0</v>
      </c>
      <c r="G26" s="55">
        <f t="shared" si="1"/>
        <v>0</v>
      </c>
      <c r="H26" s="5">
        <f t="shared" si="2"/>
        <v>0</v>
      </c>
      <c r="I26" s="150">
        <f t="shared" si="3"/>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25">
      <c r="A27" s="27" t="str">
        <f>'VPS1'!A26</f>
        <v>-</v>
      </c>
      <c r="B27" s="28">
        <f>'VPS1'!B26</f>
        <v>0</v>
      </c>
      <c r="C27" s="28">
        <f>'VPS1'!C26</f>
        <v>0</v>
      </c>
      <c r="D27" s="27">
        <f>'VPS1'!D26</f>
        <v>0</v>
      </c>
      <c r="E27" s="27">
        <f>'VPS1'!E26</f>
        <v>0</v>
      </c>
      <c r="F27" s="5">
        <f>'VPS1'!F26</f>
        <v>0</v>
      </c>
      <c r="G27" s="55">
        <f t="shared" si="1"/>
        <v>0</v>
      </c>
      <c r="H27" s="5">
        <f t="shared" si="2"/>
        <v>0</v>
      </c>
      <c r="I27" s="150">
        <f t="shared" si="3"/>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25">
      <c r="A28" s="27" t="str">
        <f>'VPS1'!A27</f>
        <v>-</v>
      </c>
      <c r="B28" s="28">
        <f>'VPS1'!B27</f>
        <v>0</v>
      </c>
      <c r="C28" s="28">
        <f>'VPS1'!C27</f>
        <v>0</v>
      </c>
      <c r="D28" s="27">
        <f>'VPS1'!D27</f>
        <v>0</v>
      </c>
      <c r="E28" s="27">
        <f>'VPS1'!E27</f>
        <v>0</v>
      </c>
      <c r="F28" s="5">
        <f>'VPS1'!F27</f>
        <v>0</v>
      </c>
      <c r="G28" s="55">
        <f t="shared" si="1"/>
        <v>0</v>
      </c>
      <c r="H28" s="5">
        <f t="shared" si="2"/>
        <v>0</v>
      </c>
      <c r="I28" s="150">
        <f t="shared" si="3"/>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25">
      <c r="A29" s="27" t="str">
        <f>'VPS1'!A28</f>
        <v>-</v>
      </c>
      <c r="B29" s="28">
        <f>'VPS1'!B28</f>
        <v>0</v>
      </c>
      <c r="C29" s="28">
        <f>'VPS1'!C28</f>
        <v>0</v>
      </c>
      <c r="D29" s="27">
        <f>'VPS1'!D28</f>
        <v>0</v>
      </c>
      <c r="E29" s="27">
        <f>'VPS1'!E28</f>
        <v>0</v>
      </c>
      <c r="F29" s="5">
        <f>'VPS1'!F28</f>
        <v>0</v>
      </c>
      <c r="G29" s="55">
        <f t="shared" si="1"/>
        <v>0</v>
      </c>
      <c r="H29" s="5">
        <f t="shared" si="2"/>
        <v>0</v>
      </c>
      <c r="I29" s="150">
        <f t="shared" si="3"/>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25">
      <c r="A30" s="27" t="str">
        <f>'VPS1'!A29</f>
        <v>-</v>
      </c>
      <c r="B30" s="28">
        <f>'VPS1'!B29</f>
        <v>0</v>
      </c>
      <c r="C30" s="28">
        <f>'VPS1'!C29</f>
        <v>0</v>
      </c>
      <c r="D30" s="27">
        <f>'VPS1'!D29</f>
        <v>0</v>
      </c>
      <c r="E30" s="27">
        <f>'VPS1'!E29</f>
        <v>0</v>
      </c>
      <c r="F30" s="5">
        <f>'VPS1'!F29</f>
        <v>0</v>
      </c>
      <c r="G30" s="55">
        <f t="shared" si="1"/>
        <v>0</v>
      </c>
      <c r="H30" s="5">
        <f t="shared" si="2"/>
        <v>0</v>
      </c>
      <c r="I30" s="150">
        <f t="shared" si="3"/>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25">
      <c r="A31" s="27" t="str">
        <f>'VPS1'!A30</f>
        <v>-</v>
      </c>
      <c r="B31" s="28">
        <f>'VPS1'!B30</f>
        <v>0</v>
      </c>
      <c r="C31" s="28">
        <f>'VPS1'!C30</f>
        <v>0</v>
      </c>
      <c r="D31" s="27">
        <f>'VPS1'!D30</f>
        <v>0</v>
      </c>
      <c r="E31" s="27">
        <f>'VPS1'!E30</f>
        <v>0</v>
      </c>
      <c r="F31" s="5">
        <f>'VPS1'!F30</f>
        <v>0</v>
      </c>
      <c r="G31" s="55">
        <f t="shared" si="1"/>
        <v>0</v>
      </c>
      <c r="H31" s="5">
        <f t="shared" si="2"/>
        <v>0</v>
      </c>
      <c r="I31" s="150">
        <f t="shared" si="3"/>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25">
      <c r="A32" s="27" t="str">
        <f>'VPS1'!A31</f>
        <v>-</v>
      </c>
      <c r="B32" s="28">
        <f>'VPS1'!B31</f>
        <v>0</v>
      </c>
      <c r="C32" s="28">
        <f>'VPS1'!C31</f>
        <v>0</v>
      </c>
      <c r="D32" s="27">
        <f>'VPS1'!D31</f>
        <v>0</v>
      </c>
      <c r="E32" s="27">
        <f>'VPS1'!E31</f>
        <v>0</v>
      </c>
      <c r="F32" s="5">
        <f>'VPS1'!F31</f>
        <v>0</v>
      </c>
      <c r="G32" s="55">
        <f t="shared" si="1"/>
        <v>0</v>
      </c>
      <c r="H32" s="5">
        <f t="shared" si="2"/>
        <v>0</v>
      </c>
      <c r="I32" s="150">
        <f t="shared" si="3"/>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25">
      <c r="A33" s="27" t="str">
        <f>'VPS1'!A32</f>
        <v>-</v>
      </c>
      <c r="B33" s="28">
        <f>'VPS1'!B32</f>
        <v>0</v>
      </c>
      <c r="C33" s="28">
        <f>'VPS1'!C32</f>
        <v>0</v>
      </c>
      <c r="D33" s="27">
        <f>'VPS1'!D32</f>
        <v>0</v>
      </c>
      <c r="E33" s="27">
        <f>'VPS1'!E32</f>
        <v>0</v>
      </c>
      <c r="F33" s="5">
        <f>'VPS1'!F32</f>
        <v>0</v>
      </c>
      <c r="G33" s="55">
        <f t="shared" si="1"/>
        <v>0</v>
      </c>
      <c r="H33" s="5">
        <f t="shared" si="2"/>
        <v>0</v>
      </c>
      <c r="I33" s="150">
        <f t="shared" si="3"/>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25">
      <c r="A34" s="27" t="str">
        <f>'VPS1'!A33</f>
        <v>-</v>
      </c>
      <c r="B34" s="28">
        <f>'VPS1'!B33</f>
        <v>0</v>
      </c>
      <c r="C34" s="28">
        <f>'VPS1'!C33</f>
        <v>0</v>
      </c>
      <c r="D34" s="27">
        <f>'VPS1'!D33</f>
        <v>0</v>
      </c>
      <c r="E34" s="27">
        <f>'VPS1'!E33</f>
        <v>0</v>
      </c>
      <c r="F34" s="5">
        <f>'VPS1'!F33</f>
        <v>0</v>
      </c>
      <c r="G34" s="55">
        <f t="shared" si="1"/>
        <v>0</v>
      </c>
      <c r="H34" s="5">
        <f t="shared" si="2"/>
        <v>0</v>
      </c>
      <c r="I34" s="150">
        <f t="shared" si="3"/>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zoomScaleNormal="100" workbookViewId="0">
      <selection activeCell="R18" sqref="E18:R18"/>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54" t="s">
        <v>256</v>
      </c>
      <c r="B1" s="231" t="s">
        <v>161</v>
      </c>
      <c r="C1" s="231"/>
      <c r="D1" s="231"/>
      <c r="E1" s="231"/>
      <c r="F1" s="231"/>
      <c r="G1" s="231"/>
      <c r="H1" s="231"/>
      <c r="I1" s="231"/>
      <c r="J1" s="231"/>
      <c r="K1" s="231"/>
      <c r="L1" s="231"/>
      <c r="M1" s="231"/>
      <c r="N1" s="231"/>
      <c r="O1" s="231"/>
      <c r="P1" s="231"/>
      <c r="Q1" s="231"/>
      <c r="R1" s="231"/>
      <c r="S1" s="231"/>
      <c r="T1" s="231"/>
    </row>
    <row r="2" spans="1:36" s="9" customFormat="1" x14ac:dyDescent="0.25">
      <c r="A2" s="8"/>
      <c r="B2" s="140"/>
      <c r="C2" s="20"/>
    </row>
    <row r="3" spans="1:36" s="9" customFormat="1" x14ac:dyDescent="0.25">
      <c r="A3" s="8" t="s">
        <v>5</v>
      </c>
      <c r="B3" s="141" t="s">
        <v>222</v>
      </c>
      <c r="C3" s="21"/>
    </row>
    <row r="4" spans="1:36" x14ac:dyDescent="0.25">
      <c r="A4" s="8" t="s">
        <v>6</v>
      </c>
      <c r="B4" s="142" t="s">
        <v>244</v>
      </c>
    </row>
    <row r="5" spans="1:36" x14ac:dyDescent="0.25">
      <c r="B5" s="142"/>
      <c r="F5" s="114" t="str">
        <f>IF(F9='D1'!E9,"OK","Klaida. Nesutampa gautų paraiškų skaičius lape D1")</f>
        <v>Klaida. Nesutampa gautų paraiškų skaičius lape D1</v>
      </c>
    </row>
    <row r="6" spans="1:36" ht="20.25" x14ac:dyDescent="0.25">
      <c r="B6" s="141"/>
      <c r="G6" s="241" t="s">
        <v>46</v>
      </c>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44" t="s">
        <v>158</v>
      </c>
      <c r="B8" s="44" t="s">
        <v>158</v>
      </c>
      <c r="C8" s="44" t="s">
        <v>158</v>
      </c>
      <c r="D8" s="44" t="s">
        <v>158</v>
      </c>
      <c r="E8" s="44" t="s">
        <v>158</v>
      </c>
      <c r="F8" s="15" t="s">
        <v>146</v>
      </c>
      <c r="G8" s="242" t="s">
        <v>302</v>
      </c>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4"/>
      <c r="AJ8" s="15"/>
    </row>
    <row r="9" spans="1:36" s="12" customFormat="1" x14ac:dyDescent="0.25">
      <c r="A9" s="24" t="s">
        <v>61</v>
      </c>
      <c r="B9" s="24"/>
      <c r="C9" s="24"/>
      <c r="D9" s="24"/>
      <c r="E9" s="24"/>
      <c r="F9" s="31">
        <f>SUM(F10:F34)</f>
        <v>40</v>
      </c>
      <c r="G9" s="31">
        <f>SUM(G10:G34)</f>
        <v>8</v>
      </c>
      <c r="H9" s="31">
        <f t="shared" ref="H9:AJ9" si="0">SUM(H10:H34)</f>
        <v>0</v>
      </c>
      <c r="I9" s="31">
        <f t="shared" si="0"/>
        <v>2</v>
      </c>
      <c r="J9" s="31">
        <f t="shared" si="0"/>
        <v>2</v>
      </c>
      <c r="K9" s="31">
        <f t="shared" si="0"/>
        <v>2</v>
      </c>
      <c r="L9" s="31">
        <f t="shared" si="0"/>
        <v>3</v>
      </c>
      <c r="M9" s="31">
        <f t="shared" si="0"/>
        <v>0</v>
      </c>
      <c r="N9" s="31">
        <f t="shared" si="0"/>
        <v>1</v>
      </c>
      <c r="O9" s="31">
        <f t="shared" si="0"/>
        <v>1</v>
      </c>
      <c r="P9" s="31">
        <f t="shared" si="0"/>
        <v>0</v>
      </c>
      <c r="Q9" s="31">
        <f t="shared" si="0"/>
        <v>0</v>
      </c>
      <c r="R9" s="31">
        <f t="shared" si="0"/>
        <v>1</v>
      </c>
      <c r="S9" s="31">
        <f t="shared" si="0"/>
        <v>4</v>
      </c>
      <c r="T9" s="31">
        <f t="shared" si="0"/>
        <v>2</v>
      </c>
      <c r="U9" s="31">
        <f t="shared" si="0"/>
        <v>3</v>
      </c>
      <c r="V9" s="31">
        <f t="shared" si="0"/>
        <v>0</v>
      </c>
      <c r="W9" s="31">
        <f t="shared" si="0"/>
        <v>2</v>
      </c>
      <c r="X9" s="31">
        <f t="shared" si="0"/>
        <v>5</v>
      </c>
      <c r="Y9" s="31">
        <f t="shared" si="0"/>
        <v>0</v>
      </c>
      <c r="Z9" s="31">
        <f t="shared" si="0"/>
        <v>1</v>
      </c>
      <c r="AA9" s="31">
        <f t="shared" si="0"/>
        <v>0</v>
      </c>
      <c r="AB9" s="31">
        <f t="shared" si="0"/>
        <v>3</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MAŽE-LEADER-19.2-6</v>
      </c>
      <c r="B10" s="28" t="str">
        <f>'VPS1'!B9</f>
        <v>MAŽE</v>
      </c>
      <c r="C10" s="28">
        <f>'VPS1'!C9</f>
        <v>1</v>
      </c>
      <c r="D10" s="27" t="str">
        <f>'VPS1'!D9</f>
        <v>Priemonė „Ūkio ir verslo plėtra“</v>
      </c>
      <c r="E10" s="27" t="str">
        <f>'VPS1'!E9</f>
        <v>LEADER-19.2-6</v>
      </c>
      <c r="F10" s="23">
        <f>SUM(G10:AJ10)</f>
        <v>0</v>
      </c>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6"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23">
        <f t="shared" ref="F11:F34" si="1">SUM(G11:AJ11)</f>
        <v>4</v>
      </c>
      <c r="G11" s="166">
        <v>1</v>
      </c>
      <c r="H11" s="166">
        <v>0</v>
      </c>
      <c r="I11" s="166"/>
      <c r="J11" s="166"/>
      <c r="K11" s="166"/>
      <c r="L11" s="166"/>
      <c r="M11" s="166"/>
      <c r="N11" s="166"/>
      <c r="O11" s="166">
        <v>1</v>
      </c>
      <c r="P11" s="166"/>
      <c r="Q11" s="166">
        <v>0</v>
      </c>
      <c r="R11" s="166"/>
      <c r="S11" s="166"/>
      <c r="T11" s="166">
        <v>2</v>
      </c>
      <c r="U11" s="166"/>
      <c r="V11" s="166"/>
      <c r="W11" s="166"/>
      <c r="X11" s="166"/>
      <c r="Y11" s="166"/>
      <c r="Z11" s="166"/>
      <c r="AA11" s="166">
        <v>0</v>
      </c>
      <c r="AB11" s="166"/>
      <c r="AC11" s="166"/>
      <c r="AD11" s="166"/>
      <c r="AE11" s="166"/>
      <c r="AF11" s="166"/>
      <c r="AG11" s="166"/>
      <c r="AH11" s="166"/>
      <c r="AI11" s="166"/>
      <c r="AJ11" s="166"/>
    </row>
    <row r="12" spans="1:36"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23">
        <f t="shared" si="1"/>
        <v>13</v>
      </c>
      <c r="G12" s="166">
        <v>7</v>
      </c>
      <c r="H12" s="166"/>
      <c r="I12" s="166"/>
      <c r="J12" s="166">
        <v>2</v>
      </c>
      <c r="K12" s="166"/>
      <c r="L12" s="166"/>
      <c r="M12" s="166"/>
      <c r="N12" s="166"/>
      <c r="O12" s="166"/>
      <c r="P12" s="166">
        <v>0</v>
      </c>
      <c r="Q12" s="166"/>
      <c r="R12" s="166"/>
      <c r="S12" s="166"/>
      <c r="T12" s="166"/>
      <c r="U12" s="166">
        <v>3</v>
      </c>
      <c r="V12" s="166"/>
      <c r="W12" s="166"/>
      <c r="X12" s="166"/>
      <c r="Y12" s="166"/>
      <c r="Z12" s="166">
        <v>1</v>
      </c>
      <c r="AA12" s="166"/>
      <c r="AB12" s="166"/>
      <c r="AC12" s="166"/>
      <c r="AD12" s="166"/>
      <c r="AE12" s="166"/>
      <c r="AF12" s="166"/>
      <c r="AG12" s="166"/>
      <c r="AH12" s="166"/>
      <c r="AI12" s="166"/>
      <c r="AJ12" s="166"/>
    </row>
    <row r="13" spans="1:36" x14ac:dyDescent="0.25">
      <c r="A13" s="27" t="str">
        <f>'VPS1'!A12</f>
        <v>MAŽE-LEADER-19.2-4</v>
      </c>
      <c r="B13" s="28" t="str">
        <f>'VPS1'!B12</f>
        <v>MAŽE</v>
      </c>
      <c r="C13" s="28">
        <f>'VPS1'!C12</f>
        <v>1</v>
      </c>
      <c r="D13" s="27" t="str">
        <f>'VPS1'!D12</f>
        <v>Priemonė „Investicijos j materialųjį turtą“</v>
      </c>
      <c r="E13" s="27" t="str">
        <f>'VPS1'!E12</f>
        <v>LEADER-19.2-4</v>
      </c>
      <c r="F13" s="23">
        <f t="shared" si="1"/>
        <v>0</v>
      </c>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row>
    <row r="14" spans="1:36"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23">
        <f t="shared" si="1"/>
        <v>0</v>
      </c>
      <c r="G14" s="166"/>
      <c r="H14" s="166"/>
      <c r="I14" s="166"/>
      <c r="J14" s="166"/>
      <c r="K14" s="166"/>
      <c r="L14" s="166"/>
      <c r="M14" s="166">
        <v>0</v>
      </c>
      <c r="N14" s="166"/>
      <c r="O14" s="166"/>
      <c r="P14" s="166"/>
      <c r="Q14" s="166"/>
      <c r="R14" s="166"/>
      <c r="S14" s="166"/>
      <c r="T14" s="166"/>
      <c r="U14" s="166"/>
      <c r="V14" s="166"/>
      <c r="W14" s="166"/>
      <c r="X14" s="166"/>
      <c r="Y14" s="166">
        <v>0</v>
      </c>
      <c r="Z14" s="166"/>
      <c r="AA14" s="166"/>
      <c r="AB14" s="166"/>
      <c r="AC14" s="166"/>
      <c r="AD14" s="166"/>
      <c r="AE14" s="166"/>
      <c r="AF14" s="166"/>
      <c r="AG14" s="166"/>
      <c r="AH14" s="166"/>
      <c r="AI14" s="166"/>
      <c r="AJ14" s="166"/>
    </row>
    <row r="15" spans="1:36"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23">
        <f t="shared" si="1"/>
        <v>0</v>
      </c>
      <c r="G15" s="166"/>
      <c r="H15" s="166"/>
      <c r="I15" s="166"/>
      <c r="J15" s="166"/>
      <c r="K15" s="166"/>
      <c r="L15" s="166"/>
      <c r="M15" s="166"/>
      <c r="N15" s="166"/>
      <c r="O15" s="166"/>
      <c r="P15" s="166"/>
      <c r="Q15" s="166"/>
      <c r="R15" s="166"/>
      <c r="S15" s="166"/>
      <c r="T15" s="166"/>
      <c r="U15" s="166"/>
      <c r="V15" s="166">
        <v>0</v>
      </c>
      <c r="W15" s="166"/>
      <c r="X15" s="166"/>
      <c r="Y15" s="166"/>
      <c r="Z15" s="166"/>
      <c r="AA15" s="166"/>
      <c r="AB15" s="166"/>
      <c r="AC15" s="166"/>
      <c r="AD15" s="166"/>
      <c r="AE15" s="166"/>
      <c r="AF15" s="166"/>
      <c r="AG15" s="166"/>
      <c r="AH15" s="166"/>
      <c r="AI15" s="166"/>
      <c r="AJ15" s="166"/>
    </row>
    <row r="16" spans="1:36"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23">
        <f t="shared" si="1"/>
        <v>0</v>
      </c>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row>
    <row r="17" spans="1:36"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23">
        <f t="shared" si="1"/>
        <v>5</v>
      </c>
      <c r="G17" s="166"/>
      <c r="H17" s="166"/>
      <c r="I17" s="166">
        <v>2</v>
      </c>
      <c r="J17" s="166"/>
      <c r="K17" s="166"/>
      <c r="L17" s="166">
        <v>3</v>
      </c>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row>
    <row r="18" spans="1:36"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23">
        <f t="shared" si="1"/>
        <v>3</v>
      </c>
      <c r="G18" s="166"/>
      <c r="H18" s="166"/>
      <c r="I18" s="166"/>
      <c r="J18" s="166"/>
      <c r="K18" s="166"/>
      <c r="L18" s="166"/>
      <c r="M18" s="166"/>
      <c r="N18" s="166"/>
      <c r="O18" s="166"/>
      <c r="P18" s="166"/>
      <c r="Q18" s="166"/>
      <c r="R18" s="166">
        <v>1</v>
      </c>
      <c r="S18" s="166"/>
      <c r="T18" s="166"/>
      <c r="U18" s="166"/>
      <c r="V18" s="166"/>
      <c r="W18" s="166">
        <v>2</v>
      </c>
      <c r="X18" s="166"/>
      <c r="Y18" s="166"/>
      <c r="Z18" s="166"/>
      <c r="AA18" s="166"/>
      <c r="AB18" s="166"/>
      <c r="AC18" s="166"/>
      <c r="AD18" s="166"/>
      <c r="AE18" s="166"/>
      <c r="AF18" s="166"/>
      <c r="AG18" s="166"/>
      <c r="AH18" s="166"/>
      <c r="AI18" s="166"/>
      <c r="AJ18" s="166"/>
    </row>
    <row r="19" spans="1:36"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23">
        <f t="shared" si="1"/>
        <v>4</v>
      </c>
      <c r="G19" s="166"/>
      <c r="H19" s="166"/>
      <c r="I19" s="166"/>
      <c r="J19" s="166"/>
      <c r="K19" s="166"/>
      <c r="L19" s="166"/>
      <c r="M19" s="166"/>
      <c r="N19" s="166">
        <v>1</v>
      </c>
      <c r="O19" s="166"/>
      <c r="P19" s="166"/>
      <c r="Q19" s="166"/>
      <c r="R19" s="166"/>
      <c r="S19" s="166"/>
      <c r="T19" s="166"/>
      <c r="U19" s="166"/>
      <c r="V19" s="166"/>
      <c r="W19" s="166"/>
      <c r="X19" s="166"/>
      <c r="Y19" s="166"/>
      <c r="Z19" s="166"/>
      <c r="AA19" s="166"/>
      <c r="AB19" s="166">
        <v>3</v>
      </c>
      <c r="AC19" s="166"/>
      <c r="AD19" s="166"/>
      <c r="AE19" s="166"/>
      <c r="AF19" s="166"/>
      <c r="AG19" s="166"/>
      <c r="AH19" s="166"/>
      <c r="AI19" s="166"/>
      <c r="AJ19" s="166"/>
    </row>
    <row r="20" spans="1:36"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23">
        <f t="shared" si="1"/>
        <v>6</v>
      </c>
      <c r="G20" s="166"/>
      <c r="H20" s="166"/>
      <c r="I20" s="166"/>
      <c r="J20" s="166"/>
      <c r="K20" s="166">
        <v>2</v>
      </c>
      <c r="L20" s="166"/>
      <c r="M20" s="166"/>
      <c r="N20" s="166"/>
      <c r="O20" s="166"/>
      <c r="P20" s="166"/>
      <c r="Q20" s="166"/>
      <c r="R20" s="166"/>
      <c r="S20" s="166">
        <v>4</v>
      </c>
      <c r="T20" s="166"/>
      <c r="U20" s="166"/>
      <c r="V20" s="166"/>
      <c r="W20" s="166"/>
      <c r="X20" s="166"/>
      <c r="Y20" s="166"/>
      <c r="Z20" s="166"/>
      <c r="AA20" s="166"/>
      <c r="AB20" s="166"/>
      <c r="AC20" s="166"/>
      <c r="AD20" s="166"/>
      <c r="AE20" s="166"/>
      <c r="AF20" s="166"/>
      <c r="AG20" s="166"/>
      <c r="AH20" s="166"/>
      <c r="AI20" s="166"/>
      <c r="AJ20" s="166"/>
    </row>
    <row r="21" spans="1:36" x14ac:dyDescent="0.25">
      <c r="A21" s="27" t="str">
        <f>'VPS1'!A20</f>
        <v>MAŽE-LEADER-19.2-SAVA-5</v>
      </c>
      <c r="B21" s="28" t="str">
        <f>'VPS1'!B20</f>
        <v>MAŽE</v>
      </c>
      <c r="C21" s="28">
        <f>'VPS1'!C20</f>
        <v>3</v>
      </c>
      <c r="D21" s="27" t="str">
        <f>'VPS1'!D20</f>
        <v>Priemonė „NVO socialinės veiklos skatinimas“</v>
      </c>
      <c r="E21" s="27" t="str">
        <f>'VPS1'!E20</f>
        <v>LEADER-19.2-SAVA-5</v>
      </c>
      <c r="F21" s="23">
        <f t="shared" si="1"/>
        <v>5</v>
      </c>
      <c r="G21" s="166"/>
      <c r="H21" s="166"/>
      <c r="I21" s="166"/>
      <c r="J21" s="166"/>
      <c r="K21" s="166"/>
      <c r="L21" s="166"/>
      <c r="M21" s="166"/>
      <c r="N21" s="166"/>
      <c r="O21" s="166"/>
      <c r="P21" s="166"/>
      <c r="Q21" s="166"/>
      <c r="R21" s="166"/>
      <c r="S21" s="166"/>
      <c r="T21" s="166"/>
      <c r="U21" s="166"/>
      <c r="V21" s="166"/>
      <c r="W21" s="166"/>
      <c r="X21" s="166">
        <v>5</v>
      </c>
      <c r="Y21" s="166"/>
      <c r="Z21" s="166"/>
      <c r="AA21" s="166"/>
      <c r="AB21" s="166"/>
      <c r="AC21" s="166"/>
      <c r="AD21" s="166"/>
      <c r="AE21" s="166"/>
      <c r="AF21" s="166"/>
      <c r="AG21" s="166"/>
      <c r="AH21" s="166"/>
      <c r="AI21" s="166"/>
      <c r="AJ21" s="166"/>
    </row>
    <row r="22" spans="1:36" x14ac:dyDescent="0.25">
      <c r="A22" s="27" t="str">
        <f>'VPS1'!A21</f>
        <v>-</v>
      </c>
      <c r="B22" s="28">
        <f>'VPS1'!B21</f>
        <v>0</v>
      </c>
      <c r="C22" s="28">
        <f>'VPS1'!C21</f>
        <v>0</v>
      </c>
      <c r="D22" s="27">
        <f>'VPS1'!D21</f>
        <v>0</v>
      </c>
      <c r="E22" s="27">
        <f>'VPS1'!E21</f>
        <v>0</v>
      </c>
      <c r="F22" s="23">
        <f t="shared" si="1"/>
        <v>0</v>
      </c>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row>
    <row r="23" spans="1:36" x14ac:dyDescent="0.25">
      <c r="A23" s="27" t="str">
        <f>'VPS1'!A22</f>
        <v>-</v>
      </c>
      <c r="B23" s="28">
        <f>'VPS1'!B22</f>
        <v>0</v>
      </c>
      <c r="C23" s="28">
        <f>'VPS1'!C22</f>
        <v>0</v>
      </c>
      <c r="D23" s="27">
        <f>'VPS1'!D22</f>
        <v>0</v>
      </c>
      <c r="E23" s="27">
        <f>'VPS1'!E22</f>
        <v>0</v>
      </c>
      <c r="F23" s="23">
        <f t="shared" si="1"/>
        <v>0</v>
      </c>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row>
    <row r="24" spans="1:36" x14ac:dyDescent="0.25">
      <c r="A24" s="27" t="str">
        <f>'VPS1'!A23</f>
        <v>-</v>
      </c>
      <c r="B24" s="28">
        <f>'VPS1'!B23</f>
        <v>0</v>
      </c>
      <c r="C24" s="28">
        <f>'VPS1'!C23</f>
        <v>0</v>
      </c>
      <c r="D24" s="27">
        <f>'VPS1'!D23</f>
        <v>0</v>
      </c>
      <c r="E24" s="27">
        <f>'VPS1'!E23</f>
        <v>0</v>
      </c>
      <c r="F24" s="23">
        <f t="shared" si="1"/>
        <v>0</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x14ac:dyDescent="0.25">
      <c r="A25" s="27" t="str">
        <f>'VPS1'!A24</f>
        <v>-</v>
      </c>
      <c r="B25" s="28">
        <f>'VPS1'!B24</f>
        <v>0</v>
      </c>
      <c r="C25" s="28">
        <f>'VPS1'!C24</f>
        <v>0</v>
      </c>
      <c r="D25" s="27">
        <f>'VPS1'!D24</f>
        <v>0</v>
      </c>
      <c r="E25" s="27">
        <f>'VPS1'!E24</f>
        <v>0</v>
      </c>
      <c r="F25" s="23">
        <f t="shared" si="1"/>
        <v>0</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row>
    <row r="26" spans="1:36" x14ac:dyDescent="0.25">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6" x14ac:dyDescent="0.25">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6" x14ac:dyDescent="0.25">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6" x14ac:dyDescent="0.25">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6" x14ac:dyDescent="0.25">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6" x14ac:dyDescent="0.25">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6" x14ac:dyDescent="0.25">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25">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25">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opLeftCell="G1" zoomScaleNormal="100" workbookViewId="0">
      <selection activeCell="D18" sqref="D18:AD18"/>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54" t="s">
        <v>256</v>
      </c>
      <c r="B1" s="231" t="s">
        <v>162</v>
      </c>
      <c r="C1" s="231"/>
      <c r="D1" s="231"/>
      <c r="E1" s="231"/>
      <c r="F1" s="231"/>
      <c r="G1" s="231"/>
      <c r="H1" s="231"/>
      <c r="I1" s="231"/>
      <c r="J1" s="231"/>
      <c r="K1" s="231"/>
      <c r="L1" s="231"/>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41" t="s">
        <v>164</v>
      </c>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44" t="s">
        <v>158</v>
      </c>
      <c r="B8" s="44" t="s">
        <v>158</v>
      </c>
      <c r="C8" s="44" t="s">
        <v>158</v>
      </c>
      <c r="D8" s="44" t="s">
        <v>158</v>
      </c>
      <c r="E8" s="44" t="s">
        <v>158</v>
      </c>
      <c r="F8" s="44" t="s">
        <v>158</v>
      </c>
      <c r="G8" s="15" t="s">
        <v>146</v>
      </c>
      <c r="H8" s="15" t="s">
        <v>146</v>
      </c>
      <c r="I8" s="242" t="s">
        <v>301</v>
      </c>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4"/>
      <c r="AL8" s="15"/>
    </row>
    <row r="9" spans="1:38" x14ac:dyDescent="0.25">
      <c r="A9" s="24" t="s">
        <v>61</v>
      </c>
      <c r="B9" s="32"/>
      <c r="C9" s="32"/>
      <c r="D9" s="32"/>
      <c r="E9" s="32"/>
      <c r="F9" s="33">
        <f>SUM(F10:F34)</f>
        <v>1774890</v>
      </c>
      <c r="G9" s="33">
        <f>SUM(G10:G34)</f>
        <v>1364307.8499999999</v>
      </c>
      <c r="H9" s="139">
        <f>IF(G9&gt;0,G9/F9,0)</f>
        <v>0.76867177684250843</v>
      </c>
      <c r="I9" s="34">
        <f>SUM(I10:I34)</f>
        <v>347793.04</v>
      </c>
      <c r="J9" s="34">
        <f t="shared" ref="J9:AL9" si="0">SUM(J10:J34)</f>
        <v>0</v>
      </c>
      <c r="K9" s="34">
        <f t="shared" si="0"/>
        <v>97619</v>
      </c>
      <c r="L9" s="34">
        <f t="shared" si="0"/>
        <v>109006</v>
      </c>
      <c r="M9" s="34">
        <f t="shared" si="0"/>
        <v>19524</v>
      </c>
      <c r="N9" s="34">
        <f t="shared" si="0"/>
        <v>146428.5</v>
      </c>
      <c r="O9" s="34">
        <f t="shared" si="0"/>
        <v>0</v>
      </c>
      <c r="P9" s="34">
        <f t="shared" si="0"/>
        <v>9573.89</v>
      </c>
      <c r="Q9" s="34">
        <f t="shared" si="0"/>
        <v>48779.89</v>
      </c>
      <c r="R9" s="34">
        <f t="shared" si="0"/>
        <v>0</v>
      </c>
      <c r="S9" s="34">
        <f t="shared" si="0"/>
        <v>0</v>
      </c>
      <c r="T9" s="34">
        <f t="shared" si="0"/>
        <v>48809.5</v>
      </c>
      <c r="U9" s="34">
        <f t="shared" si="0"/>
        <v>39048</v>
      </c>
      <c r="V9" s="34">
        <f t="shared" si="0"/>
        <v>78199.55</v>
      </c>
      <c r="W9" s="34">
        <f t="shared" si="0"/>
        <v>191162.23</v>
      </c>
      <c r="X9" s="34">
        <f t="shared" si="0"/>
        <v>0</v>
      </c>
      <c r="Y9" s="34">
        <f t="shared" si="0"/>
        <v>95666.62</v>
      </c>
      <c r="Z9" s="34">
        <f t="shared" si="0"/>
        <v>59670.15</v>
      </c>
      <c r="AA9" s="34">
        <f t="shared" si="0"/>
        <v>0</v>
      </c>
      <c r="AB9" s="34">
        <f t="shared" si="0"/>
        <v>43887.9</v>
      </c>
      <c r="AC9" s="34">
        <f t="shared" si="0"/>
        <v>0</v>
      </c>
      <c r="AD9" s="34">
        <f t="shared" si="0"/>
        <v>29139.58</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MAŽE-LEADER-19.2-6</v>
      </c>
      <c r="B10" s="28" t="str">
        <f>'VPS1'!B9</f>
        <v>MAŽE</v>
      </c>
      <c r="C10" s="28">
        <f>'VPS1'!C9</f>
        <v>1</v>
      </c>
      <c r="D10" s="27" t="str">
        <f>'VPS1'!D9</f>
        <v>Priemonė „Ūkio ir verslo plėtra“</v>
      </c>
      <c r="E10" s="27" t="str">
        <f>'VPS1'!E9</f>
        <v>LEADER-19.2-6</v>
      </c>
      <c r="F10" s="5">
        <f>'VPS1'!F9</f>
        <v>0</v>
      </c>
      <c r="G10" s="5">
        <f>SUM(I10:AL10)</f>
        <v>0</v>
      </c>
      <c r="H10" s="150">
        <f>IF(G10&gt;0,G10/F10,0)</f>
        <v>0</v>
      </c>
      <c r="I10" s="159"/>
      <c r="J10" s="159"/>
      <c r="K10" s="159"/>
      <c r="L10" s="159"/>
      <c r="M10" s="159"/>
      <c r="N10" s="159"/>
      <c r="O10" s="159"/>
      <c r="P10" s="159"/>
      <c r="Q10" s="159"/>
      <c r="R10" s="159"/>
      <c r="S10" s="159"/>
      <c r="T10" s="159"/>
      <c r="U10" s="159"/>
      <c r="V10" s="159"/>
      <c r="W10" s="159"/>
      <c r="X10" s="159"/>
      <c r="Y10" s="159"/>
      <c r="Z10" s="159"/>
      <c r="AA10" s="159"/>
      <c r="AB10" s="159"/>
      <c r="AC10" s="165"/>
      <c r="AD10" s="165"/>
      <c r="AE10" s="165"/>
      <c r="AF10" s="165"/>
      <c r="AG10" s="165"/>
      <c r="AH10" s="165"/>
      <c r="AI10" s="165"/>
      <c r="AJ10" s="165"/>
      <c r="AK10" s="165"/>
      <c r="AL10" s="165"/>
    </row>
    <row r="11" spans="1:38"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5">
        <f>'VPS1'!F10</f>
        <v>292679</v>
      </c>
      <c r="G11" s="5">
        <f t="shared" ref="G11:G34" si="1">SUM(I11:AL11)</f>
        <v>175279.44</v>
      </c>
      <c r="H11" s="150">
        <f t="shared" ref="H11:H34" si="2">IF(G11&gt;0,G11/F11,0)</f>
        <v>0.5988794549660208</v>
      </c>
      <c r="I11" s="159">
        <v>48300</v>
      </c>
      <c r="J11" s="159">
        <v>0</v>
      </c>
      <c r="K11" s="159"/>
      <c r="L11" s="159"/>
      <c r="M11" s="159"/>
      <c r="N11" s="159"/>
      <c r="O11" s="159"/>
      <c r="P11" s="159"/>
      <c r="Q11" s="159">
        <v>48779.89</v>
      </c>
      <c r="R11" s="159"/>
      <c r="S11" s="159">
        <v>0</v>
      </c>
      <c r="T11" s="159"/>
      <c r="U11" s="159"/>
      <c r="V11" s="159">
        <v>78199.55</v>
      </c>
      <c r="W11" s="159"/>
      <c r="X11" s="159"/>
      <c r="Y11" s="159"/>
      <c r="Z11" s="159"/>
      <c r="AA11" s="159"/>
      <c r="AB11" s="159"/>
      <c r="AC11" s="165">
        <v>0</v>
      </c>
      <c r="AD11" s="165"/>
      <c r="AE11" s="165"/>
      <c r="AF11" s="165"/>
      <c r="AG11" s="165"/>
      <c r="AH11" s="165"/>
      <c r="AI11" s="165"/>
      <c r="AJ11" s="165"/>
      <c r="AK11" s="165"/>
      <c r="AL11" s="165"/>
    </row>
    <row r="12" spans="1:38"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5">
        <f>'VPS1'!F11</f>
        <v>682978</v>
      </c>
      <c r="G12" s="5">
        <f t="shared" si="1"/>
        <v>643549.17000000004</v>
      </c>
      <c r="H12" s="150">
        <f t="shared" si="2"/>
        <v>0.94226925318238663</v>
      </c>
      <c r="I12" s="157">
        <v>299493.03999999998</v>
      </c>
      <c r="J12" s="157"/>
      <c r="K12" s="157"/>
      <c r="L12" s="157">
        <v>109006</v>
      </c>
      <c r="M12" s="157"/>
      <c r="N12" s="157"/>
      <c r="O12" s="157"/>
      <c r="P12" s="157"/>
      <c r="Q12" s="157"/>
      <c r="R12" s="157">
        <v>0</v>
      </c>
      <c r="S12" s="157"/>
      <c r="T12" s="157"/>
      <c r="U12" s="157"/>
      <c r="V12" s="159"/>
      <c r="W12" s="159">
        <v>191162.23</v>
      </c>
      <c r="X12" s="159"/>
      <c r="Y12" s="159"/>
      <c r="Z12" s="159"/>
      <c r="AA12" s="159"/>
      <c r="AB12" s="159">
        <v>43887.9</v>
      </c>
      <c r="AC12" s="165"/>
      <c r="AD12" s="165"/>
      <c r="AE12" s="165"/>
      <c r="AF12" s="165"/>
      <c r="AG12" s="165"/>
      <c r="AH12" s="165"/>
      <c r="AI12" s="165"/>
      <c r="AJ12" s="165"/>
      <c r="AK12" s="165"/>
      <c r="AL12" s="165"/>
    </row>
    <row r="13" spans="1:38" x14ac:dyDescent="0.25">
      <c r="A13" s="27" t="str">
        <f>'VPS1'!A12</f>
        <v>MAŽE-LEADER-19.2-4</v>
      </c>
      <c r="B13" s="28" t="str">
        <f>'VPS1'!B12</f>
        <v>MAŽE</v>
      </c>
      <c r="C13" s="28">
        <f>'VPS1'!C12</f>
        <v>1</v>
      </c>
      <c r="D13" s="27" t="str">
        <f>'VPS1'!D12</f>
        <v>Priemonė „Investicijos j materialųjį turtą“</v>
      </c>
      <c r="E13" s="27" t="str">
        <f>'VPS1'!E12</f>
        <v>LEADER-19.2-4</v>
      </c>
      <c r="F13" s="5">
        <f>'VPS1'!F12</f>
        <v>0</v>
      </c>
      <c r="G13" s="5">
        <f t="shared" si="1"/>
        <v>0</v>
      </c>
      <c r="H13" s="150">
        <f t="shared" si="2"/>
        <v>0</v>
      </c>
      <c r="I13" s="159"/>
      <c r="J13" s="159"/>
      <c r="K13" s="159"/>
      <c r="L13" s="159"/>
      <c r="M13" s="159"/>
      <c r="N13" s="159"/>
      <c r="O13" s="159"/>
      <c r="P13" s="159"/>
      <c r="Q13" s="159"/>
      <c r="R13" s="159"/>
      <c r="S13" s="159"/>
      <c r="T13" s="159"/>
      <c r="U13" s="159"/>
      <c r="V13" s="159"/>
      <c r="W13" s="159"/>
      <c r="X13" s="159"/>
      <c r="Y13" s="159"/>
      <c r="Z13" s="159"/>
      <c r="AA13" s="159"/>
      <c r="AB13" s="159"/>
      <c r="AC13" s="165"/>
      <c r="AD13" s="165"/>
      <c r="AE13" s="165"/>
      <c r="AF13" s="165"/>
      <c r="AG13" s="165"/>
      <c r="AH13" s="165"/>
      <c r="AI13" s="165"/>
      <c r="AJ13" s="165"/>
      <c r="AK13" s="165"/>
      <c r="AL13" s="165"/>
    </row>
    <row r="14" spans="1:38"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5">
        <f>'VPS1'!F13</f>
        <v>195238</v>
      </c>
      <c r="G14" s="5">
        <f t="shared" si="1"/>
        <v>0</v>
      </c>
      <c r="H14" s="150">
        <f t="shared" si="2"/>
        <v>0</v>
      </c>
      <c r="I14" s="159"/>
      <c r="J14" s="159"/>
      <c r="K14" s="159"/>
      <c r="L14" s="159"/>
      <c r="M14" s="159"/>
      <c r="N14" s="159"/>
      <c r="O14" s="159">
        <v>0</v>
      </c>
      <c r="P14" s="159"/>
      <c r="Q14" s="159"/>
      <c r="R14" s="159"/>
      <c r="S14" s="159"/>
      <c r="T14" s="159"/>
      <c r="U14" s="159"/>
      <c r="V14" s="159"/>
      <c r="W14" s="159"/>
      <c r="X14" s="159"/>
      <c r="Y14" s="159"/>
      <c r="Z14" s="159"/>
      <c r="AA14" s="159">
        <v>0</v>
      </c>
      <c r="AB14" s="159"/>
      <c r="AC14" s="165"/>
      <c r="AD14" s="165"/>
      <c r="AE14" s="165"/>
      <c r="AF14" s="165"/>
      <c r="AG14" s="165"/>
      <c r="AH14" s="165"/>
      <c r="AI14" s="165"/>
      <c r="AJ14" s="165"/>
      <c r="AK14" s="165"/>
      <c r="AL14" s="165"/>
    </row>
    <row r="15" spans="1:38"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5">
        <f>'VPS1'!F14</f>
        <v>163822</v>
      </c>
      <c r="G15" s="5">
        <f t="shared" si="1"/>
        <v>0</v>
      </c>
      <c r="H15" s="150">
        <f t="shared" si="2"/>
        <v>0</v>
      </c>
      <c r="I15" s="159"/>
      <c r="J15" s="159"/>
      <c r="K15" s="159"/>
      <c r="L15" s="159"/>
      <c r="M15" s="159"/>
      <c r="N15" s="159"/>
      <c r="O15" s="159"/>
      <c r="P15" s="159"/>
      <c r="Q15" s="159"/>
      <c r="R15" s="159"/>
      <c r="S15" s="159"/>
      <c r="T15" s="159"/>
      <c r="U15" s="159"/>
      <c r="V15" s="159"/>
      <c r="W15" s="159"/>
      <c r="X15" s="159">
        <v>0</v>
      </c>
      <c r="Y15" s="159"/>
      <c r="Z15" s="159"/>
      <c r="AA15" s="159"/>
      <c r="AB15" s="159"/>
      <c r="AC15" s="165"/>
      <c r="AD15" s="165"/>
      <c r="AE15" s="165"/>
      <c r="AF15" s="165"/>
      <c r="AG15" s="165"/>
      <c r="AH15" s="165"/>
      <c r="AI15" s="165"/>
      <c r="AJ15" s="165"/>
      <c r="AK15" s="165"/>
      <c r="AL15" s="165"/>
    </row>
    <row r="16" spans="1:38"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5">
        <f>'VPS1'!F15</f>
        <v>0</v>
      </c>
      <c r="G16" s="5">
        <f t="shared" si="1"/>
        <v>0</v>
      </c>
      <c r="H16" s="150">
        <f t="shared" si="2"/>
        <v>0</v>
      </c>
      <c r="I16" s="159"/>
      <c r="J16" s="159"/>
      <c r="K16" s="159"/>
      <c r="L16" s="159"/>
      <c r="M16" s="159"/>
      <c r="N16" s="159"/>
      <c r="O16" s="159"/>
      <c r="P16" s="159"/>
      <c r="Q16" s="159"/>
      <c r="R16" s="159"/>
      <c r="S16" s="159"/>
      <c r="T16" s="159"/>
      <c r="U16" s="159"/>
      <c r="V16" s="159"/>
      <c r="W16" s="159"/>
      <c r="X16" s="159"/>
      <c r="Y16" s="159"/>
      <c r="Z16" s="159"/>
      <c r="AA16" s="159"/>
      <c r="AB16" s="159"/>
      <c r="AC16" s="165"/>
      <c r="AD16" s="165"/>
      <c r="AE16" s="165"/>
      <c r="AF16" s="165"/>
      <c r="AG16" s="165"/>
      <c r="AH16" s="165"/>
      <c r="AI16" s="165"/>
      <c r="AJ16" s="165"/>
      <c r="AK16" s="165"/>
      <c r="AL16" s="165"/>
    </row>
    <row r="17" spans="1:38"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5">
        <f>'VPS1'!F16</f>
        <v>146428.5</v>
      </c>
      <c r="G17" s="5">
        <f t="shared" si="1"/>
        <v>244047.5</v>
      </c>
      <c r="H17" s="150">
        <f t="shared" si="2"/>
        <v>1.6666666666666667</v>
      </c>
      <c r="I17" s="159"/>
      <c r="J17" s="159"/>
      <c r="K17" s="159">
        <v>97619</v>
      </c>
      <c r="L17" s="159"/>
      <c r="M17" s="159"/>
      <c r="N17" s="159">
        <v>146428.5</v>
      </c>
      <c r="O17" s="159"/>
      <c r="P17" s="159"/>
      <c r="Q17" s="159"/>
      <c r="R17" s="159"/>
      <c r="S17" s="159"/>
      <c r="T17" s="159"/>
      <c r="U17" s="159"/>
      <c r="V17" s="159"/>
      <c r="W17" s="159"/>
      <c r="X17" s="159"/>
      <c r="Y17" s="159"/>
      <c r="Z17" s="159"/>
      <c r="AA17" s="159"/>
      <c r="AB17" s="159"/>
      <c r="AC17" s="165"/>
      <c r="AD17" s="165"/>
      <c r="AE17" s="165"/>
      <c r="AF17" s="165"/>
      <c r="AG17" s="165"/>
      <c r="AH17" s="165"/>
      <c r="AI17" s="165"/>
      <c r="AJ17" s="165"/>
      <c r="AK17" s="165"/>
      <c r="AL17" s="165"/>
    </row>
    <row r="18" spans="1:38"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5">
        <f>'VPS1'!F17</f>
        <v>146428.5</v>
      </c>
      <c r="G18" s="5">
        <f t="shared" si="1"/>
        <v>144476.12</v>
      </c>
      <c r="H18" s="150">
        <f t="shared" si="2"/>
        <v>0.98666666666666658</v>
      </c>
      <c r="I18" s="159"/>
      <c r="J18" s="159"/>
      <c r="K18" s="159"/>
      <c r="L18" s="159"/>
      <c r="M18" s="159"/>
      <c r="N18" s="159"/>
      <c r="O18" s="159"/>
      <c r="P18" s="159"/>
      <c r="Q18" s="159"/>
      <c r="R18" s="159"/>
      <c r="S18" s="159"/>
      <c r="T18" s="159">
        <v>48809.5</v>
      </c>
      <c r="U18" s="159"/>
      <c r="V18" s="159"/>
      <c r="W18" s="159"/>
      <c r="X18" s="159"/>
      <c r="Y18" s="159">
        <v>95666.62</v>
      </c>
      <c r="Z18" s="159"/>
      <c r="AA18" s="159"/>
      <c r="AB18" s="159"/>
      <c r="AC18" s="165"/>
      <c r="AD18" s="165"/>
      <c r="AE18" s="165"/>
      <c r="AF18" s="165"/>
      <c r="AG18" s="165"/>
      <c r="AH18" s="165"/>
      <c r="AI18" s="165"/>
      <c r="AJ18" s="165"/>
      <c r="AK18" s="165"/>
      <c r="AL18" s="165"/>
    </row>
    <row r="19" spans="1:38"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5">
        <f>'VPS1'!F18</f>
        <v>38870</v>
      </c>
      <c r="G19" s="5">
        <f t="shared" si="1"/>
        <v>38713.47</v>
      </c>
      <c r="H19" s="150">
        <f t="shared" si="2"/>
        <v>0.99597298687934144</v>
      </c>
      <c r="I19" s="159"/>
      <c r="J19" s="159"/>
      <c r="K19" s="159"/>
      <c r="L19" s="159"/>
      <c r="M19" s="159"/>
      <c r="N19" s="159"/>
      <c r="O19" s="159"/>
      <c r="P19" s="159">
        <v>9573.89</v>
      </c>
      <c r="Q19" s="159"/>
      <c r="R19" s="159"/>
      <c r="S19" s="159"/>
      <c r="T19" s="159"/>
      <c r="U19" s="159"/>
      <c r="V19" s="159"/>
      <c r="W19" s="159"/>
      <c r="X19" s="159"/>
      <c r="Y19" s="159"/>
      <c r="Z19" s="159"/>
      <c r="AA19" s="159"/>
      <c r="AB19" s="159"/>
      <c r="AC19" s="165"/>
      <c r="AD19" s="165">
        <v>29139.58</v>
      </c>
      <c r="AE19" s="165"/>
      <c r="AF19" s="165"/>
      <c r="AG19" s="165"/>
      <c r="AH19" s="165"/>
      <c r="AI19" s="165"/>
      <c r="AJ19" s="165"/>
      <c r="AK19" s="165"/>
      <c r="AL19" s="165"/>
    </row>
    <row r="20" spans="1:38"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5">
        <f>'VPS1'!F19</f>
        <v>48810</v>
      </c>
      <c r="G20" s="5">
        <f t="shared" si="1"/>
        <v>58572</v>
      </c>
      <c r="H20" s="150">
        <f t="shared" si="2"/>
        <v>1.2</v>
      </c>
      <c r="I20" s="159"/>
      <c r="J20" s="159"/>
      <c r="K20" s="159"/>
      <c r="L20" s="159"/>
      <c r="M20" s="159">
        <v>19524</v>
      </c>
      <c r="N20" s="159"/>
      <c r="O20" s="159"/>
      <c r="P20" s="159"/>
      <c r="Q20" s="159"/>
      <c r="R20" s="159"/>
      <c r="S20" s="159"/>
      <c r="T20" s="159"/>
      <c r="U20" s="159">
        <v>39048</v>
      </c>
      <c r="V20" s="159"/>
      <c r="W20" s="159"/>
      <c r="X20" s="159"/>
      <c r="Y20" s="159"/>
      <c r="Z20" s="159"/>
      <c r="AA20" s="159"/>
      <c r="AB20" s="159"/>
      <c r="AC20" s="165"/>
      <c r="AD20" s="165"/>
      <c r="AE20" s="165"/>
      <c r="AF20" s="165"/>
      <c r="AG20" s="165"/>
      <c r="AH20" s="165"/>
      <c r="AI20" s="165"/>
      <c r="AJ20" s="165"/>
      <c r="AK20" s="165"/>
      <c r="AL20" s="165"/>
    </row>
    <row r="21" spans="1:38" x14ac:dyDescent="0.25">
      <c r="A21" s="27" t="str">
        <f>'VPS1'!A20</f>
        <v>MAŽE-LEADER-19.2-SAVA-5</v>
      </c>
      <c r="B21" s="28" t="str">
        <f>'VPS1'!B20</f>
        <v>MAŽE</v>
      </c>
      <c r="C21" s="28">
        <f>'VPS1'!C20</f>
        <v>3</v>
      </c>
      <c r="D21" s="27" t="str">
        <f>'VPS1'!D20</f>
        <v>Priemonė „NVO socialinės veiklos skatinimas“</v>
      </c>
      <c r="E21" s="27" t="str">
        <f>'VPS1'!E20</f>
        <v>LEADER-19.2-SAVA-5</v>
      </c>
      <c r="F21" s="5">
        <f>'VPS1'!F20</f>
        <v>59636</v>
      </c>
      <c r="G21" s="5">
        <f t="shared" si="1"/>
        <v>59670.15</v>
      </c>
      <c r="H21" s="150">
        <f t="shared" si="2"/>
        <v>1.0005726406868334</v>
      </c>
      <c r="I21" s="159"/>
      <c r="J21" s="159"/>
      <c r="K21" s="159"/>
      <c r="L21" s="159"/>
      <c r="M21" s="159"/>
      <c r="N21" s="159"/>
      <c r="O21" s="159"/>
      <c r="P21" s="159"/>
      <c r="Q21" s="159"/>
      <c r="R21" s="159"/>
      <c r="S21" s="159"/>
      <c r="T21" s="159"/>
      <c r="U21" s="159"/>
      <c r="V21" s="159"/>
      <c r="W21" s="159"/>
      <c r="X21" s="159"/>
      <c r="Y21" s="159"/>
      <c r="Z21" s="159">
        <v>59670.15</v>
      </c>
      <c r="AA21" s="159"/>
      <c r="AB21" s="159"/>
      <c r="AC21" s="165"/>
      <c r="AD21" s="165"/>
      <c r="AE21" s="165"/>
      <c r="AF21" s="165"/>
      <c r="AG21" s="165"/>
      <c r="AH21" s="165"/>
      <c r="AI21" s="165"/>
      <c r="AJ21" s="165"/>
      <c r="AK21" s="165"/>
      <c r="AL21" s="165"/>
    </row>
    <row r="22" spans="1:38" x14ac:dyDescent="0.25">
      <c r="A22" s="27" t="str">
        <f>'VPS1'!A21</f>
        <v>-</v>
      </c>
      <c r="B22" s="28">
        <f>'VPS1'!B21</f>
        <v>0</v>
      </c>
      <c r="C22" s="28">
        <f>'VPS1'!C21</f>
        <v>0</v>
      </c>
      <c r="D22" s="27">
        <f>'VPS1'!D21</f>
        <v>0</v>
      </c>
      <c r="E22" s="27">
        <f>'VPS1'!E21</f>
        <v>0</v>
      </c>
      <c r="F22" s="5">
        <f>'VPS1'!F21</f>
        <v>0</v>
      </c>
      <c r="G22" s="5">
        <f t="shared" si="1"/>
        <v>0</v>
      </c>
      <c r="H22" s="150">
        <f t="shared" si="2"/>
        <v>0</v>
      </c>
      <c r="I22" s="159"/>
      <c r="J22" s="159"/>
      <c r="K22" s="159"/>
      <c r="L22" s="159"/>
      <c r="M22" s="159"/>
      <c r="N22" s="159"/>
      <c r="O22" s="159"/>
      <c r="P22" s="159"/>
      <c r="Q22" s="159"/>
      <c r="R22" s="159"/>
      <c r="S22" s="159"/>
      <c r="T22" s="159"/>
      <c r="U22" s="159"/>
      <c r="V22" s="159"/>
      <c r="W22" s="159"/>
      <c r="X22" s="159"/>
      <c r="Y22" s="159"/>
      <c r="Z22" s="159"/>
      <c r="AA22" s="159"/>
      <c r="AB22" s="159"/>
      <c r="AC22" s="165"/>
      <c r="AD22" s="165"/>
      <c r="AE22" s="165"/>
      <c r="AF22" s="165"/>
      <c r="AG22" s="165"/>
      <c r="AH22" s="165"/>
      <c r="AI22" s="165"/>
      <c r="AJ22" s="165"/>
      <c r="AK22" s="165"/>
      <c r="AL22" s="165"/>
    </row>
    <row r="23" spans="1:38" x14ac:dyDescent="0.25">
      <c r="A23" s="27" t="str">
        <f>'VPS1'!A22</f>
        <v>-</v>
      </c>
      <c r="B23" s="28">
        <f>'VPS1'!B22</f>
        <v>0</v>
      </c>
      <c r="C23" s="28">
        <f>'VPS1'!C22</f>
        <v>0</v>
      </c>
      <c r="D23" s="27">
        <f>'VPS1'!D22</f>
        <v>0</v>
      </c>
      <c r="E23" s="27">
        <f>'VPS1'!E22</f>
        <v>0</v>
      </c>
      <c r="F23" s="5">
        <f>'VPS1'!F22</f>
        <v>0</v>
      </c>
      <c r="G23" s="5">
        <f t="shared" si="1"/>
        <v>0</v>
      </c>
      <c r="H23" s="150">
        <f t="shared" si="2"/>
        <v>0</v>
      </c>
      <c r="I23" s="159"/>
      <c r="J23" s="159"/>
      <c r="K23" s="159"/>
      <c r="L23" s="159"/>
      <c r="M23" s="159"/>
      <c r="N23" s="159"/>
      <c r="O23" s="159"/>
      <c r="P23" s="159"/>
      <c r="Q23" s="159"/>
      <c r="R23" s="159"/>
      <c r="S23" s="159"/>
      <c r="T23" s="159"/>
      <c r="U23" s="159"/>
      <c r="V23" s="159"/>
      <c r="W23" s="159"/>
      <c r="X23" s="159"/>
      <c r="Y23" s="159"/>
      <c r="Z23" s="159"/>
      <c r="AA23" s="159"/>
      <c r="AB23" s="159"/>
      <c r="AC23" s="165"/>
      <c r="AD23" s="165"/>
      <c r="AE23" s="165"/>
      <c r="AF23" s="165"/>
      <c r="AG23" s="165"/>
      <c r="AH23" s="165"/>
      <c r="AI23" s="165"/>
      <c r="AJ23" s="165"/>
      <c r="AK23" s="165"/>
      <c r="AL23" s="165"/>
    </row>
    <row r="24" spans="1:38" x14ac:dyDescent="0.25">
      <c r="A24" s="27" t="str">
        <f>'VPS1'!A23</f>
        <v>-</v>
      </c>
      <c r="B24" s="28">
        <f>'VPS1'!B23</f>
        <v>0</v>
      </c>
      <c r="C24" s="28">
        <f>'VPS1'!C23</f>
        <v>0</v>
      </c>
      <c r="D24" s="27">
        <f>'VPS1'!D23</f>
        <v>0</v>
      </c>
      <c r="E24" s="27">
        <f>'VPS1'!E23</f>
        <v>0</v>
      </c>
      <c r="F24" s="5">
        <f>'VPS1'!F23</f>
        <v>0</v>
      </c>
      <c r="G24" s="5">
        <f t="shared" si="1"/>
        <v>0</v>
      </c>
      <c r="H24" s="150">
        <f t="shared" si="2"/>
        <v>0</v>
      </c>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row r="25" spans="1:38" x14ac:dyDescent="0.25">
      <c r="A25" s="27" t="str">
        <f>'VPS1'!A24</f>
        <v>-</v>
      </c>
      <c r="B25" s="28">
        <f>'VPS1'!B24</f>
        <v>0</v>
      </c>
      <c r="C25" s="28">
        <f>'VPS1'!C24</f>
        <v>0</v>
      </c>
      <c r="D25" s="27">
        <f>'VPS1'!D24</f>
        <v>0</v>
      </c>
      <c r="E25" s="27">
        <f>'VPS1'!E24</f>
        <v>0</v>
      </c>
      <c r="F25" s="5">
        <f>'VPS1'!F24</f>
        <v>0</v>
      </c>
      <c r="G25" s="5">
        <f t="shared" si="1"/>
        <v>0</v>
      </c>
      <c r="H25" s="150">
        <f t="shared" si="2"/>
        <v>0</v>
      </c>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row>
    <row r="26" spans="1:38" x14ac:dyDescent="0.25">
      <c r="A26" s="27" t="str">
        <f>'VPS1'!A25</f>
        <v>-</v>
      </c>
      <c r="B26" s="28">
        <f>'VPS1'!B25</f>
        <v>0</v>
      </c>
      <c r="C26" s="28">
        <f>'VPS1'!C25</f>
        <v>0</v>
      </c>
      <c r="D26" s="27">
        <f>'VPS1'!D25</f>
        <v>0</v>
      </c>
      <c r="E26" s="27">
        <f>'VPS1'!E25</f>
        <v>0</v>
      </c>
      <c r="F26" s="5">
        <f>'VPS1'!F25</f>
        <v>0</v>
      </c>
      <c r="G26" s="5">
        <f t="shared" si="1"/>
        <v>0</v>
      </c>
      <c r="H26" s="150">
        <f t="shared" si="2"/>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25">
      <c r="A27" s="27" t="str">
        <f>'VPS1'!A26</f>
        <v>-</v>
      </c>
      <c r="B27" s="28">
        <f>'VPS1'!B26</f>
        <v>0</v>
      </c>
      <c r="C27" s="28">
        <f>'VPS1'!C26</f>
        <v>0</v>
      </c>
      <c r="D27" s="27">
        <f>'VPS1'!D26</f>
        <v>0</v>
      </c>
      <c r="E27" s="27">
        <f>'VPS1'!E26</f>
        <v>0</v>
      </c>
      <c r="F27" s="5">
        <f>'VPS1'!F26</f>
        <v>0</v>
      </c>
      <c r="G27" s="5">
        <f t="shared" si="1"/>
        <v>0</v>
      </c>
      <c r="H27" s="150">
        <f t="shared" si="2"/>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25">
      <c r="A28" s="27" t="str">
        <f>'VPS1'!A27</f>
        <v>-</v>
      </c>
      <c r="B28" s="28">
        <f>'VPS1'!B27</f>
        <v>0</v>
      </c>
      <c r="C28" s="28">
        <f>'VPS1'!C27</f>
        <v>0</v>
      </c>
      <c r="D28" s="27">
        <f>'VPS1'!D27</f>
        <v>0</v>
      </c>
      <c r="E28" s="27">
        <f>'VPS1'!E27</f>
        <v>0</v>
      </c>
      <c r="F28" s="5">
        <f>'VPS1'!F27</f>
        <v>0</v>
      </c>
      <c r="G28" s="5">
        <f t="shared" si="1"/>
        <v>0</v>
      </c>
      <c r="H28" s="150">
        <f t="shared" si="2"/>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25">
      <c r="A29" s="27" t="str">
        <f>'VPS1'!A28</f>
        <v>-</v>
      </c>
      <c r="B29" s="28">
        <f>'VPS1'!B28</f>
        <v>0</v>
      </c>
      <c r="C29" s="28">
        <f>'VPS1'!C28</f>
        <v>0</v>
      </c>
      <c r="D29" s="27">
        <f>'VPS1'!D28</f>
        <v>0</v>
      </c>
      <c r="E29" s="27">
        <f>'VPS1'!E28</f>
        <v>0</v>
      </c>
      <c r="F29" s="5">
        <f>'VPS1'!F28</f>
        <v>0</v>
      </c>
      <c r="G29" s="5">
        <f t="shared" si="1"/>
        <v>0</v>
      </c>
      <c r="H29" s="150">
        <f t="shared" si="2"/>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25">
      <c r="A30" s="27" t="str">
        <f>'VPS1'!A29</f>
        <v>-</v>
      </c>
      <c r="B30" s="28">
        <f>'VPS1'!B29</f>
        <v>0</v>
      </c>
      <c r="C30" s="28">
        <f>'VPS1'!C29</f>
        <v>0</v>
      </c>
      <c r="D30" s="27">
        <f>'VPS1'!D29</f>
        <v>0</v>
      </c>
      <c r="E30" s="27">
        <f>'VPS1'!E29</f>
        <v>0</v>
      </c>
      <c r="F30" s="5">
        <f>'VPS1'!F29</f>
        <v>0</v>
      </c>
      <c r="G30" s="5">
        <f t="shared" si="1"/>
        <v>0</v>
      </c>
      <c r="H30" s="150">
        <f t="shared" si="2"/>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25">
      <c r="A31" s="27" t="str">
        <f>'VPS1'!A30</f>
        <v>-</v>
      </c>
      <c r="B31" s="28">
        <f>'VPS1'!B30</f>
        <v>0</v>
      </c>
      <c r="C31" s="28">
        <f>'VPS1'!C30</f>
        <v>0</v>
      </c>
      <c r="D31" s="27">
        <f>'VPS1'!D30</f>
        <v>0</v>
      </c>
      <c r="E31" s="27">
        <f>'VPS1'!E30</f>
        <v>0</v>
      </c>
      <c r="F31" s="5">
        <f>'VPS1'!F30</f>
        <v>0</v>
      </c>
      <c r="G31" s="5">
        <f t="shared" si="1"/>
        <v>0</v>
      </c>
      <c r="H31" s="150">
        <f t="shared" si="2"/>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25">
      <c r="A32" s="27" t="str">
        <f>'VPS1'!A31</f>
        <v>-</v>
      </c>
      <c r="B32" s="28">
        <f>'VPS1'!B31</f>
        <v>0</v>
      </c>
      <c r="C32" s="28">
        <f>'VPS1'!C31</f>
        <v>0</v>
      </c>
      <c r="D32" s="27">
        <f>'VPS1'!D31</f>
        <v>0</v>
      </c>
      <c r="E32" s="27">
        <f>'VPS1'!E31</f>
        <v>0</v>
      </c>
      <c r="F32" s="5">
        <f>'VPS1'!F31</f>
        <v>0</v>
      </c>
      <c r="G32" s="5">
        <f t="shared" si="1"/>
        <v>0</v>
      </c>
      <c r="H32" s="150">
        <f t="shared" si="2"/>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25">
      <c r="A33" s="27" t="str">
        <f>'VPS1'!A32</f>
        <v>-</v>
      </c>
      <c r="B33" s="28">
        <f>'VPS1'!B32</f>
        <v>0</v>
      </c>
      <c r="C33" s="28">
        <f>'VPS1'!C32</f>
        <v>0</v>
      </c>
      <c r="D33" s="27">
        <f>'VPS1'!D32</f>
        <v>0</v>
      </c>
      <c r="E33" s="27">
        <f>'VPS1'!E32</f>
        <v>0</v>
      </c>
      <c r="F33" s="5">
        <f>'VPS1'!F32</f>
        <v>0</v>
      </c>
      <c r="G33" s="5">
        <f t="shared" si="1"/>
        <v>0</v>
      </c>
      <c r="H33" s="150">
        <f t="shared" si="2"/>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25">
      <c r="A34" s="27" t="str">
        <f>'VPS1'!A33</f>
        <v>-</v>
      </c>
      <c r="B34" s="28">
        <f>'VPS1'!B33</f>
        <v>0</v>
      </c>
      <c r="C34" s="28">
        <f>'VPS1'!C33</f>
        <v>0</v>
      </c>
      <c r="D34" s="27">
        <f>'VPS1'!D33</f>
        <v>0</v>
      </c>
      <c r="E34" s="27">
        <f>'VPS1'!E33</f>
        <v>0</v>
      </c>
      <c r="F34" s="5">
        <f>'VPS1'!F33</f>
        <v>0</v>
      </c>
      <c r="G34" s="5">
        <f t="shared" si="1"/>
        <v>0</v>
      </c>
      <c r="H34" s="150">
        <f t="shared" si="2"/>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User</cp:lastModifiedBy>
  <cp:lastPrinted>2020-03-04T09:03:37Z</cp:lastPrinted>
  <dcterms:created xsi:type="dcterms:W3CDTF">2019-07-16T10:54:07Z</dcterms:created>
  <dcterms:modified xsi:type="dcterms:W3CDTF">2020-03-13T08:31:12Z</dcterms:modified>
</cp:coreProperties>
</file>